
<file path=[Content_Types].xml><?xml version="1.0" encoding="utf-8"?>
<Types xmlns="http://schemas.openxmlformats.org/package/2006/content-types"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69.xml" ContentType="application/vnd.openxmlformats-officedocument.drawingml.chart+xml"/>
  <Default Extension="rels" ContentType="application/vnd.openxmlformats-package.relationships+xml"/>
  <Default Extension="wmf" ContentType="image/x-wmf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ml.chartshapes+xml"/>
  <Override PartName="/xl/charts/chart29.xml" ContentType="application/vnd.openxmlformats-officedocument.drawingml.chart+xml"/>
  <Override PartName="/xl/charts/chart49.xml" ContentType="application/vnd.openxmlformats-officedocument.drawingml.chart+xml"/>
  <Override PartName="/xl/charts/chart58.xml" ContentType="application/vnd.openxmlformats-officedocument.drawingml.chart+xml"/>
  <Override PartName="/xl/charts/chart67.xml" ContentType="application/vnd.openxmlformats-officedocument.drawingml.char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charts/chart18.xml" ContentType="application/vnd.openxmlformats-officedocument.drawingml.chart+xml"/>
  <Override PartName="/xl/charts/chart27.xml" ContentType="application/vnd.openxmlformats-officedocument.drawingml.chart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charts/chart47.xml" ContentType="application/vnd.openxmlformats-officedocument.drawingml.chart+xml"/>
  <Override PartName="/xl/charts/chart56.xml" ContentType="application/vnd.openxmlformats-officedocument.drawingml.chart+xml"/>
  <Override PartName="/xl/charts/chart65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25.xml" ContentType="application/vnd.openxmlformats-officedocument.drawingml.chart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charts/chart54.xml" ContentType="application/vnd.openxmlformats-officedocument.drawingml.chart+xml"/>
  <Override PartName="/xl/charts/chart63.xml" ContentType="application/vnd.openxmlformats-officedocument.drawingml.chart+xml"/>
  <Override PartName="/xl/charts/chart72.xml" ContentType="application/vnd.openxmlformats-officedocument.drawingml.chart+xml"/>
  <Override PartName="/xl/queryTables/queryTable8.xml" ContentType="application/vnd.openxmlformats-officedocument.spreadsheetml.queryTable+xml"/>
  <Override PartName="/xl/sharedStrings.xml" ContentType="application/vnd.openxmlformats-officedocument.spreadsheetml.sharedStrings+xml"/>
  <Default Extension="doc" ContentType="application/msword"/>
  <Override PartName="/xl/charts/chart14.xml" ContentType="application/vnd.openxmlformats-officedocument.drawingml.chart+xml"/>
  <Override PartName="/xl/charts/chart23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/chart52.xml" ContentType="application/vnd.openxmlformats-officedocument.drawingml.chart+xml"/>
  <Override PartName="/xl/charts/chart61.xml" ContentType="application/vnd.openxmlformats-officedocument.drawingml.chart+xml"/>
  <Override PartName="/xl/charts/chart70.xml" ContentType="application/vnd.openxmlformats-officedocument.drawingml.chart+xml"/>
  <Override PartName="/xl/queryTables/queryTable6.xml" ContentType="application/vnd.openxmlformats-officedocument.spreadsheetml.queryTable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charts/chart50.xml" ContentType="application/vnd.openxmlformats-officedocument.drawingml.chart+xml"/>
  <Override PartName="/xl/queryTables/queryTable4.xml" ContentType="application/vnd.openxmlformats-officedocument.spreadsheetml.queryTable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queryTables/queryTable2.xml" ContentType="application/vnd.openxmlformats-officedocument.spreadsheetml.queryTable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charts/chart3.xml" ContentType="application/vnd.openxmlformats-officedocument.drawingml.chart+xml"/>
  <Override PartName="/xl/charts/chart59.xml" ContentType="application/vnd.openxmlformats-officedocument.drawingml.chart+xml"/>
  <Default Extension="emf" ContentType="image/x-emf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xl/charts/chart57.xml" ContentType="application/vnd.openxmlformats-officedocument.drawingml.chart+xml"/>
  <Override PartName="/xl/charts/chart68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charts/chart37.xml" ContentType="application/vnd.openxmlformats-officedocument.drawingml.chart+xml"/>
  <Override PartName="/xl/charts/chart46.xml" ContentType="application/vnd.openxmlformats-officedocument.drawingml.chart+xml"/>
  <Override PartName="/xl/charts/chart55.xml" ContentType="application/vnd.openxmlformats-officedocument.drawingml.chart+xml"/>
  <Override PartName="/xl/charts/chart66.xml" ContentType="application/vnd.openxmlformats-officedocument.drawingml.chart+xml"/>
  <Override PartName="/xl/queryTables/queryTable9.xml" ContentType="application/vnd.openxmlformats-officedocument.spreadsheetml.queryTable+xml"/>
  <Default Extension="vml" ContentType="application/vnd.openxmlformats-officedocument.vmlDrawing"/>
  <Override PartName="/xl/charts/chart17.xml" ContentType="application/vnd.openxmlformats-officedocument.drawingml.chart+xml"/>
  <Override PartName="/xl/charts/chart26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53.xml" ContentType="application/vnd.openxmlformats-officedocument.drawingml.chart+xml"/>
  <Override PartName="/xl/charts/chart64.xml" ContentType="application/vnd.openxmlformats-officedocument.drawingml.chart+xml"/>
  <Override PartName="/xl/charts/chart73.xml" ContentType="application/vnd.openxmlformats-officedocument.drawingml.chart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51.xml" ContentType="application/vnd.openxmlformats-officedocument.drawingml.chart+xml"/>
  <Override PartName="/xl/charts/chart62.xml" ContentType="application/vnd.openxmlformats-officedocument.drawingml.chart+xml"/>
  <Override PartName="/xl/charts/chart71.xml" ContentType="application/vnd.openxmlformats-officedocument.drawingml.chart+xml"/>
  <Override PartName="/xl/queryTables/queryTable5.xml" ContentType="application/vnd.openxmlformats-officedocument.spreadsheetml.queryTable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60.xml" ContentType="application/vnd.openxmlformats-officedocument.drawingml.chart+xml"/>
  <Override PartName="/xl/queryTables/queryTable3.xml" ContentType="application/vnd.openxmlformats-officedocument.spreadsheetml.queryTable+xml"/>
  <Override PartName="/docProps/core.xml" ContentType="application/vnd.openxmlformats-package.core-properties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queryTables/queryTable1.xml" ContentType="application/vnd.openxmlformats-officedocument.spreadsheetml.queryTable+xml"/>
  <Override PartName="/xl/theme/theme1.xml" ContentType="application/vnd.openxmlformats-officedocument.them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3060" windowWidth="11970" windowHeight="3120"/>
  </bookViews>
  <sheets>
    <sheet name="Plots" sheetId="18" r:id="rId1"/>
    <sheet name="HydResSim" sheetId="10" r:id="rId2"/>
    <sheet name="MH21" sheetId="19" r:id="rId3"/>
    <sheet name="stars-M" sheetId="20" r:id="rId4"/>
    <sheet name="STARS" sheetId="11" r:id="rId5"/>
    <sheet name="STOMP" sheetId="1" r:id="rId6"/>
    <sheet name="TOUGH" sheetId="17" r:id="rId7"/>
    <sheet name="UHoust" sheetId="21" r:id="rId8"/>
  </sheets>
  <definedNames>
    <definedName name="summary_g" localSheetId="2">'MH21'!$A$5:$F$24</definedName>
    <definedName name="summary_g_1" localSheetId="2">'MH21'!$A$37:$F$56</definedName>
    <definedName name="summary_g_2" localSheetId="2">'MH21'!$A$69:$F$88</definedName>
    <definedName name="summary_g_3" localSheetId="2">'MH21'!$A$69:$F$88</definedName>
    <definedName name="summary_g_4" localSheetId="2">'MH21'!$A$101:$F$120</definedName>
    <definedName name="summary_g_5" localSheetId="2">'MH21'!$A$101:$F$120</definedName>
    <definedName name="summary_g_6" localSheetId="2">'MH21'!$A$133:$F$152</definedName>
    <definedName name="summary_g_7" localSheetId="2">'MH21'!$A$165:$F$184</definedName>
    <definedName name="summary_g_8" localSheetId="2">'MH21'!$A$165:$E$184</definedName>
    <definedName name="T_H_1">HydResSim!$E$37:$E$67</definedName>
    <definedName name="T_H_2">HydResSim!$E$69:$E$99</definedName>
    <definedName name="T_H_3">HydResSim!$E$101:$E$131</definedName>
    <definedName name="T_H_4">HydResSim!$E$133:$E$163</definedName>
    <definedName name="T_H_5">HydResSim!$E$165:$E$195</definedName>
    <definedName name="T_H_6">HydResSim!$E$197:$E$227</definedName>
    <definedName name="T_H_7">HydResSim!$E$229:$E$259</definedName>
    <definedName name="T_H_8">HydResSim!$E$292+HydResSim!$E$261:$E$291</definedName>
    <definedName name="T_T_1">TOUGH!$C$37:$C$67</definedName>
    <definedName name="T_T_2">TOUGH!$C$69:$C$99</definedName>
    <definedName name="T_T_3">TOUGH!$C$101:$C$131</definedName>
    <definedName name="T_T_4">TOUGH!$C$133:$C$163</definedName>
    <definedName name="T_T_5">TOUGH!$C$165:$C$195</definedName>
    <definedName name="T_T_6">TOUGH!$C$197:$C$227</definedName>
    <definedName name="T_T_7">TOUGH!$C$229:$C$259</definedName>
    <definedName name="T_T_8">TOUGH!$C$261:$C$291</definedName>
    <definedName name="x">HydResSim!$A$37:$A$67</definedName>
    <definedName name="x_H">HydResSim!$A$5:$A$35</definedName>
  </definedNames>
  <calcPr calcId="124519"/>
</workbook>
</file>

<file path=xl/calcChain.xml><?xml version="1.0" encoding="utf-8"?>
<calcChain xmlns="http://schemas.openxmlformats.org/spreadsheetml/2006/main">
  <c r="R9" i="11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8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36"/>
  <c r="R672" i="21"/>
  <c r="P672"/>
  <c r="N672"/>
  <c r="R671"/>
  <c r="P671"/>
  <c r="N671"/>
  <c r="R670"/>
  <c r="P670"/>
  <c r="N670"/>
  <c r="R669"/>
  <c r="P669"/>
  <c r="N669"/>
  <c r="R668"/>
  <c r="P668"/>
  <c r="N668"/>
  <c r="R667"/>
  <c r="P667"/>
  <c r="N667"/>
  <c r="R666"/>
  <c r="P666"/>
  <c r="N666"/>
  <c r="R665"/>
  <c r="P665"/>
  <c r="N665"/>
  <c r="R664"/>
  <c r="P664"/>
  <c r="N664"/>
  <c r="R663"/>
  <c r="P663"/>
  <c r="N663"/>
  <c r="R662"/>
  <c r="P662"/>
  <c r="N662"/>
  <c r="R661"/>
  <c r="P661"/>
  <c r="N661"/>
  <c r="R660"/>
  <c r="P660"/>
  <c r="N660"/>
  <c r="R659"/>
  <c r="P659"/>
  <c r="N659"/>
  <c r="R658"/>
  <c r="P658"/>
  <c r="N658"/>
  <c r="R657"/>
  <c r="P657"/>
  <c r="N657"/>
  <c r="R656"/>
  <c r="P656"/>
  <c r="N656"/>
  <c r="R655"/>
  <c r="P655"/>
  <c r="N655"/>
  <c r="R654"/>
  <c r="P654"/>
  <c r="N654"/>
  <c r="R653"/>
  <c r="P653"/>
  <c r="N653"/>
  <c r="R652"/>
  <c r="P652"/>
  <c r="N652"/>
  <c r="R651"/>
  <c r="P651"/>
  <c r="N651"/>
  <c r="R650"/>
  <c r="P650"/>
  <c r="N650"/>
  <c r="R649"/>
  <c r="P649"/>
  <c r="N649"/>
  <c r="R648"/>
  <c r="P648"/>
  <c r="N648"/>
  <c r="R647"/>
  <c r="P647"/>
  <c r="N647"/>
  <c r="R646"/>
  <c r="P646"/>
  <c r="N646"/>
  <c r="R645"/>
  <c r="P645"/>
  <c r="N645"/>
  <c r="R644"/>
  <c r="P644"/>
  <c r="N644"/>
  <c r="R643"/>
  <c r="P643"/>
  <c r="N643"/>
  <c r="R642"/>
  <c r="P642"/>
  <c r="N642"/>
  <c r="R641"/>
  <c r="P641"/>
  <c r="N641"/>
  <c r="R640"/>
  <c r="P640"/>
  <c r="N640"/>
  <c r="R639"/>
  <c r="P639"/>
  <c r="N639"/>
  <c r="R638"/>
  <c r="P638"/>
  <c r="N638"/>
  <c r="R637"/>
  <c r="P637"/>
  <c r="N637"/>
  <c r="R636"/>
  <c r="P636"/>
  <c r="N636"/>
  <c r="R635"/>
  <c r="P635"/>
  <c r="N635"/>
  <c r="R634"/>
  <c r="P634"/>
  <c r="N634"/>
  <c r="R633"/>
  <c r="P633"/>
  <c r="N633"/>
  <c r="R632"/>
  <c r="P632"/>
  <c r="N632"/>
  <c r="R631"/>
  <c r="P631"/>
  <c r="N631"/>
  <c r="R630"/>
  <c r="P630"/>
  <c r="N630"/>
  <c r="R629"/>
  <c r="P629"/>
  <c r="N629"/>
  <c r="R628"/>
  <c r="P628"/>
  <c r="N628"/>
  <c r="R627"/>
  <c r="P627"/>
  <c r="N627"/>
  <c r="R626"/>
  <c r="P626"/>
  <c r="N626"/>
  <c r="R625"/>
  <c r="P625"/>
  <c r="N625"/>
  <c r="R624"/>
  <c r="P624"/>
  <c r="N624"/>
  <c r="R623"/>
  <c r="P623"/>
  <c r="N623"/>
  <c r="R622"/>
  <c r="P622"/>
  <c r="N622"/>
  <c r="R621"/>
  <c r="P621"/>
  <c r="N621"/>
  <c r="R620"/>
  <c r="P620"/>
  <c r="N620"/>
  <c r="R619"/>
  <c r="P619"/>
  <c r="N619"/>
  <c r="R618"/>
  <c r="P618"/>
  <c r="N618"/>
  <c r="R617"/>
  <c r="P617"/>
  <c r="N617"/>
  <c r="R616"/>
  <c r="P616"/>
  <c r="N616"/>
  <c r="R615"/>
  <c r="P615"/>
  <c r="N615"/>
  <c r="R614"/>
  <c r="P614"/>
  <c r="N614"/>
  <c r="R613"/>
  <c r="P613"/>
  <c r="N613"/>
  <c r="R612"/>
  <c r="P612"/>
  <c r="N612"/>
  <c r="R611"/>
  <c r="P611"/>
  <c r="N611"/>
  <c r="R610"/>
  <c r="P610"/>
  <c r="N610"/>
  <c r="R609"/>
  <c r="P609"/>
  <c r="N609"/>
  <c r="R608"/>
  <c r="P608"/>
  <c r="N608"/>
  <c r="R607"/>
  <c r="P607"/>
  <c r="N607"/>
  <c r="R606"/>
  <c r="P606"/>
  <c r="N606"/>
  <c r="R605"/>
  <c r="P605"/>
  <c r="N605"/>
  <c r="R604"/>
  <c r="P604"/>
  <c r="N604"/>
  <c r="R603"/>
  <c r="P603"/>
  <c r="N603"/>
  <c r="R602"/>
  <c r="P602"/>
  <c r="N602"/>
  <c r="R601"/>
  <c r="P601"/>
  <c r="N601"/>
  <c r="R600"/>
  <c r="P600"/>
  <c r="N600"/>
  <c r="R599"/>
  <c r="P599"/>
  <c r="N599"/>
  <c r="R598"/>
  <c r="P598"/>
  <c r="N598"/>
  <c r="R597"/>
  <c r="P597"/>
  <c r="N597"/>
  <c r="R596"/>
  <c r="P596"/>
  <c r="N596"/>
  <c r="R595"/>
  <c r="P595"/>
  <c r="N595"/>
  <c r="R594"/>
  <c r="P594"/>
  <c r="N594"/>
  <c r="R593"/>
  <c r="P593"/>
  <c r="N593"/>
  <c r="R592"/>
  <c r="P592"/>
  <c r="N592"/>
  <c r="R591"/>
  <c r="P591"/>
  <c r="N591"/>
  <c r="R590"/>
  <c r="P590"/>
  <c r="N590"/>
  <c r="R589"/>
  <c r="P589"/>
  <c r="N589"/>
  <c r="R588"/>
  <c r="P588"/>
  <c r="N588"/>
  <c r="R587"/>
  <c r="P587"/>
  <c r="N587"/>
  <c r="R586"/>
  <c r="P586"/>
  <c r="N586"/>
  <c r="R585"/>
  <c r="P585"/>
  <c r="N585"/>
  <c r="R584"/>
  <c r="P584"/>
  <c r="N584"/>
  <c r="R583"/>
  <c r="P583"/>
  <c r="N583"/>
  <c r="R582"/>
  <c r="P582"/>
  <c r="N582"/>
  <c r="R581"/>
  <c r="P581"/>
  <c r="N581"/>
  <c r="R580"/>
  <c r="P580"/>
  <c r="N580"/>
  <c r="R579"/>
  <c r="P579"/>
  <c r="N579"/>
  <c r="R578"/>
  <c r="P578"/>
  <c r="N578"/>
  <c r="R577"/>
  <c r="P577"/>
  <c r="N577"/>
  <c r="R576"/>
  <c r="P576"/>
  <c r="N576"/>
  <c r="R575"/>
  <c r="P575"/>
  <c r="N575"/>
  <c r="R574"/>
  <c r="P574"/>
  <c r="N574"/>
  <c r="R573"/>
  <c r="P573"/>
  <c r="N573"/>
  <c r="R572"/>
  <c r="P572"/>
  <c r="N572"/>
  <c r="R571"/>
  <c r="P571"/>
  <c r="N571"/>
  <c r="R570"/>
  <c r="P570"/>
  <c r="N570"/>
  <c r="R569"/>
  <c r="P569"/>
  <c r="N569"/>
  <c r="R568"/>
  <c r="P568"/>
  <c r="N568"/>
  <c r="R567"/>
  <c r="P567"/>
  <c r="N567"/>
  <c r="R566"/>
  <c r="P566"/>
  <c r="N566"/>
  <c r="R565"/>
  <c r="P565"/>
  <c r="N565"/>
  <c r="R564"/>
  <c r="P564"/>
  <c r="N564"/>
  <c r="R563"/>
  <c r="P563"/>
  <c r="N563"/>
  <c r="R562"/>
  <c r="P562"/>
  <c r="N562"/>
  <c r="R561"/>
  <c r="P561"/>
  <c r="N561"/>
  <c r="R560"/>
  <c r="P560"/>
  <c r="N560"/>
  <c r="R559"/>
  <c r="P559"/>
  <c r="N559"/>
  <c r="R558"/>
  <c r="P558"/>
  <c r="N558"/>
  <c r="R557"/>
  <c r="P557"/>
  <c r="N557"/>
  <c r="R556"/>
  <c r="P556"/>
  <c r="N556"/>
  <c r="R555"/>
  <c r="P555"/>
  <c r="N555"/>
  <c r="R554"/>
  <c r="P554"/>
  <c r="N554"/>
  <c r="R553"/>
  <c r="P553"/>
  <c r="N553"/>
  <c r="R552"/>
  <c r="P552"/>
  <c r="N552"/>
  <c r="R551"/>
  <c r="P551"/>
  <c r="N551"/>
  <c r="R550"/>
  <c r="P550"/>
  <c r="N550"/>
  <c r="R549"/>
  <c r="P549"/>
  <c r="N549"/>
  <c r="R548"/>
  <c r="P548"/>
  <c r="N548"/>
  <c r="R547"/>
  <c r="P547"/>
  <c r="N547"/>
  <c r="R546"/>
  <c r="P546"/>
  <c r="N546"/>
  <c r="R545"/>
  <c r="P545"/>
  <c r="N545"/>
  <c r="R544"/>
  <c r="P544"/>
  <c r="N544"/>
  <c r="R543"/>
  <c r="P543"/>
  <c r="N543"/>
  <c r="R542"/>
  <c r="P542"/>
  <c r="N542"/>
  <c r="R541"/>
  <c r="P541"/>
  <c r="N541"/>
  <c r="R540"/>
  <c r="P540"/>
  <c r="N540"/>
  <c r="R539"/>
  <c r="P539"/>
  <c r="N539"/>
  <c r="R538"/>
  <c r="P538"/>
  <c r="N538"/>
  <c r="R537"/>
  <c r="P537"/>
  <c r="N537"/>
  <c r="R536"/>
  <c r="P536"/>
  <c r="N536"/>
  <c r="R535"/>
  <c r="P535"/>
  <c r="N535"/>
  <c r="R534"/>
  <c r="P534"/>
  <c r="N534"/>
  <c r="R533"/>
  <c r="P533"/>
  <c r="N533"/>
  <c r="R532"/>
  <c r="P532"/>
  <c r="N532"/>
  <c r="R531"/>
  <c r="P531"/>
  <c r="N531"/>
  <c r="R530"/>
  <c r="P530"/>
  <c r="N530"/>
  <c r="R529"/>
  <c r="P529"/>
  <c r="N529"/>
  <c r="R528"/>
  <c r="P528"/>
  <c r="N528"/>
  <c r="R527"/>
  <c r="P527"/>
  <c r="N527"/>
  <c r="R526"/>
  <c r="P526"/>
  <c r="N526"/>
  <c r="R525"/>
  <c r="P525"/>
  <c r="N525"/>
  <c r="R524"/>
  <c r="P524"/>
  <c r="N524"/>
  <c r="R523"/>
  <c r="P523"/>
  <c r="N523"/>
  <c r="R522"/>
  <c r="P522"/>
  <c r="N522"/>
  <c r="R521"/>
  <c r="P521"/>
  <c r="N521"/>
  <c r="R520"/>
  <c r="P520"/>
  <c r="N520"/>
  <c r="R519"/>
  <c r="P519"/>
  <c r="N519"/>
  <c r="R518"/>
  <c r="P518"/>
  <c r="N518"/>
  <c r="R517"/>
  <c r="P517"/>
  <c r="N517"/>
  <c r="R516"/>
  <c r="P516"/>
  <c r="N516"/>
  <c r="R515"/>
  <c r="P515"/>
  <c r="N515"/>
  <c r="R514"/>
  <c r="P514"/>
  <c r="N514"/>
  <c r="R513"/>
  <c r="P513"/>
  <c r="N513"/>
  <c r="R512"/>
  <c r="P512"/>
  <c r="N512"/>
  <c r="R511"/>
  <c r="P511"/>
  <c r="N511"/>
  <c r="R510"/>
  <c r="P510"/>
  <c r="N510"/>
  <c r="R509"/>
  <c r="P509"/>
  <c r="N509"/>
  <c r="R508"/>
  <c r="P508"/>
  <c r="N508"/>
  <c r="R507"/>
  <c r="P507"/>
  <c r="N507"/>
  <c r="R506"/>
  <c r="P506"/>
  <c r="N506"/>
  <c r="R505"/>
  <c r="P505"/>
  <c r="N505"/>
  <c r="R504"/>
  <c r="P504"/>
  <c r="N504"/>
  <c r="R503"/>
  <c r="P503"/>
  <c r="N503"/>
  <c r="R502"/>
  <c r="P502"/>
  <c r="N502"/>
  <c r="R501"/>
  <c r="P501"/>
  <c r="N501"/>
  <c r="R500"/>
  <c r="P500"/>
  <c r="N500"/>
  <c r="R499"/>
  <c r="P499"/>
  <c r="N499"/>
  <c r="R498"/>
  <c r="P498"/>
  <c r="N498"/>
  <c r="R497"/>
  <c r="P497"/>
  <c r="N497"/>
  <c r="R496"/>
  <c r="P496"/>
  <c r="N496"/>
  <c r="R495"/>
  <c r="P495"/>
  <c r="N495"/>
  <c r="R494"/>
  <c r="P494"/>
  <c r="N494"/>
  <c r="R493"/>
  <c r="P493"/>
  <c r="N493"/>
  <c r="R492"/>
  <c r="P492"/>
  <c r="N492"/>
  <c r="R491"/>
  <c r="P491"/>
  <c r="N491"/>
  <c r="R490"/>
  <c r="P490"/>
  <c r="N490"/>
  <c r="R489"/>
  <c r="P489"/>
  <c r="N489"/>
  <c r="R488"/>
  <c r="P488"/>
  <c r="N488"/>
  <c r="R487"/>
  <c r="P487"/>
  <c r="N487"/>
  <c r="R486"/>
  <c r="P486"/>
  <c r="N486"/>
  <c r="R485"/>
  <c r="P485"/>
  <c r="N485"/>
  <c r="R484"/>
  <c r="P484"/>
  <c r="N484"/>
  <c r="R483"/>
  <c r="P483"/>
  <c r="N483"/>
  <c r="R482"/>
  <c r="P482"/>
  <c r="N482"/>
  <c r="R481"/>
  <c r="P481"/>
  <c r="N481"/>
  <c r="R480"/>
  <c r="P480"/>
  <c r="N480"/>
  <c r="R479"/>
  <c r="P479"/>
  <c r="N479"/>
  <c r="R478"/>
  <c r="P478"/>
  <c r="N478"/>
  <c r="R477"/>
  <c r="P477"/>
  <c r="N477"/>
  <c r="R476"/>
  <c r="P476"/>
  <c r="N476"/>
  <c r="R475"/>
  <c r="P475"/>
  <c r="N475"/>
  <c r="R474"/>
  <c r="P474"/>
  <c r="N474"/>
  <c r="R473"/>
  <c r="P473"/>
  <c r="N473"/>
  <c r="R472"/>
  <c r="P472"/>
  <c r="N472"/>
  <c r="R471"/>
  <c r="P471"/>
  <c r="N471"/>
  <c r="R470"/>
  <c r="P470"/>
  <c r="N470"/>
  <c r="R469"/>
  <c r="P469"/>
  <c r="N469"/>
  <c r="R468"/>
  <c r="P468"/>
  <c r="N468"/>
  <c r="R467"/>
  <c r="P467"/>
  <c r="N467"/>
  <c r="R466"/>
  <c r="P466"/>
  <c r="N466"/>
  <c r="R465"/>
  <c r="P465"/>
  <c r="N465"/>
  <c r="R464"/>
  <c r="P464"/>
  <c r="N464"/>
  <c r="R463"/>
  <c r="P463"/>
  <c r="N463"/>
  <c r="R462"/>
  <c r="P462"/>
  <c r="N462"/>
  <c r="R461"/>
  <c r="P461"/>
  <c r="N461"/>
  <c r="R460"/>
  <c r="P460"/>
  <c r="N460"/>
  <c r="R459"/>
  <c r="P459"/>
  <c r="N459"/>
  <c r="R458"/>
  <c r="P458"/>
  <c r="N458"/>
  <c r="R457"/>
  <c r="P457"/>
  <c r="N457"/>
  <c r="R456"/>
  <c r="P456"/>
  <c r="N456"/>
  <c r="R455"/>
  <c r="P455"/>
  <c r="N455"/>
  <c r="R454"/>
  <c r="P454"/>
  <c r="N454"/>
  <c r="R453"/>
  <c r="P453"/>
  <c r="N453"/>
  <c r="R452"/>
  <c r="P452"/>
  <c r="N452"/>
  <c r="R451"/>
  <c r="P451"/>
  <c r="N451"/>
  <c r="R450"/>
  <c r="P450"/>
  <c r="N450"/>
  <c r="R449"/>
  <c r="P449"/>
  <c r="N449"/>
  <c r="R448"/>
  <c r="P448"/>
  <c r="N448"/>
  <c r="R447"/>
  <c r="P447"/>
  <c r="N447"/>
  <c r="R446"/>
  <c r="P446"/>
  <c r="N446"/>
  <c r="R445"/>
  <c r="P445"/>
  <c r="N445"/>
  <c r="R444"/>
  <c r="P444"/>
  <c r="N444"/>
  <c r="R443"/>
  <c r="P443"/>
  <c r="N443"/>
  <c r="R442"/>
  <c r="P442"/>
  <c r="N442"/>
  <c r="R441"/>
  <c r="P441"/>
  <c r="N441"/>
  <c r="R440"/>
  <c r="P440"/>
  <c r="N440"/>
  <c r="R439"/>
  <c r="P439"/>
  <c r="N439"/>
  <c r="R438"/>
  <c r="P438"/>
  <c r="N438"/>
  <c r="R437"/>
  <c r="P437"/>
  <c r="N437"/>
  <c r="R436"/>
  <c r="P436"/>
  <c r="N436"/>
  <c r="R435"/>
  <c r="P435"/>
  <c r="N435"/>
  <c r="R434"/>
  <c r="P434"/>
  <c r="N434"/>
  <c r="R433"/>
  <c r="P433"/>
  <c r="N433"/>
  <c r="R432"/>
  <c r="P432"/>
  <c r="N432"/>
  <c r="R431"/>
  <c r="P431"/>
  <c r="N431"/>
  <c r="R430"/>
  <c r="P430"/>
  <c r="N430"/>
  <c r="R429"/>
  <c r="P429"/>
  <c r="N429"/>
  <c r="R428"/>
  <c r="P428"/>
  <c r="N428"/>
  <c r="R427"/>
  <c r="P427"/>
  <c r="N427"/>
  <c r="R426"/>
  <c r="P426"/>
  <c r="N426"/>
  <c r="R425"/>
  <c r="P425"/>
  <c r="N425"/>
  <c r="R424"/>
  <c r="P424"/>
  <c r="N424"/>
  <c r="R423"/>
  <c r="P423"/>
  <c r="N423"/>
  <c r="R422"/>
  <c r="P422"/>
  <c r="N422"/>
  <c r="R421"/>
  <c r="P421"/>
  <c r="N421"/>
  <c r="R420"/>
  <c r="P420"/>
  <c r="N420"/>
  <c r="R419"/>
  <c r="P419"/>
  <c r="N419"/>
  <c r="R418"/>
  <c r="P418"/>
  <c r="N418"/>
  <c r="R417"/>
  <c r="P417"/>
  <c r="N417"/>
  <c r="R416"/>
  <c r="P416"/>
  <c r="N416"/>
  <c r="R415"/>
  <c r="P415"/>
  <c r="N415"/>
  <c r="R414"/>
  <c r="P414"/>
  <c r="N414"/>
  <c r="R413"/>
  <c r="P413"/>
  <c r="N413"/>
  <c r="R412"/>
  <c r="P412"/>
  <c r="N412"/>
  <c r="R411"/>
  <c r="P411"/>
  <c r="N411"/>
  <c r="R410"/>
  <c r="P410"/>
  <c r="N410"/>
  <c r="R409"/>
  <c r="P409"/>
  <c r="N409"/>
  <c r="R408"/>
  <c r="P408"/>
  <c r="N408"/>
  <c r="R407"/>
  <c r="P407"/>
  <c r="N407"/>
  <c r="R406"/>
  <c r="P406"/>
  <c r="N406"/>
  <c r="R405"/>
  <c r="P405"/>
  <c r="N405"/>
  <c r="R404"/>
  <c r="P404"/>
  <c r="N404"/>
  <c r="R403"/>
  <c r="P403"/>
  <c r="N403"/>
  <c r="R402"/>
  <c r="P402"/>
  <c r="N402"/>
  <c r="R401"/>
  <c r="P401"/>
  <c r="N401"/>
  <c r="R400"/>
  <c r="P400"/>
  <c r="N400"/>
  <c r="R399"/>
  <c r="P399"/>
  <c r="N399"/>
  <c r="R398"/>
  <c r="P398"/>
  <c r="N398"/>
  <c r="R397"/>
  <c r="P397"/>
  <c r="N397"/>
  <c r="R396"/>
  <c r="P396"/>
  <c r="N396"/>
  <c r="R395"/>
  <c r="P395"/>
  <c r="N395"/>
  <c r="R394"/>
  <c r="P394"/>
  <c r="N394"/>
  <c r="R393"/>
  <c r="P393"/>
  <c r="N393"/>
  <c r="R392"/>
  <c r="P392"/>
  <c r="N392"/>
  <c r="R391"/>
  <c r="P391"/>
  <c r="N391"/>
  <c r="R390"/>
  <c r="P390"/>
  <c r="N390"/>
  <c r="R389"/>
  <c r="P389"/>
  <c r="N389"/>
  <c r="R388"/>
  <c r="P388"/>
  <c r="N388"/>
  <c r="R387"/>
  <c r="P387"/>
  <c r="N387"/>
  <c r="R386"/>
  <c r="P386"/>
  <c r="N386"/>
  <c r="R385"/>
  <c r="P385"/>
  <c r="N385"/>
  <c r="R384"/>
  <c r="P384"/>
  <c r="N384"/>
  <c r="R383"/>
  <c r="P383"/>
  <c r="N383"/>
  <c r="R382"/>
  <c r="P382"/>
  <c r="N382"/>
  <c r="R381"/>
  <c r="P381"/>
  <c r="N381"/>
  <c r="R380"/>
  <c r="P380"/>
  <c r="N380"/>
  <c r="R379"/>
  <c r="P379"/>
  <c r="N379"/>
  <c r="R378"/>
  <c r="P378"/>
  <c r="N378"/>
  <c r="R377"/>
  <c r="P377"/>
  <c r="N377"/>
  <c r="R376"/>
  <c r="P376"/>
  <c r="N376"/>
  <c r="R375"/>
  <c r="P375"/>
  <c r="N375"/>
  <c r="R374"/>
  <c r="P374"/>
  <c r="N374"/>
  <c r="R373"/>
  <c r="P373"/>
  <c r="N373"/>
  <c r="R372"/>
  <c r="P372"/>
  <c r="N372"/>
  <c r="R371"/>
  <c r="P371"/>
  <c r="N371"/>
  <c r="R370"/>
  <c r="P370"/>
  <c r="N370"/>
  <c r="R369"/>
  <c r="P369"/>
  <c r="N369"/>
  <c r="R368"/>
  <c r="P368"/>
  <c r="N368"/>
  <c r="R367"/>
  <c r="P367"/>
  <c r="N367"/>
  <c r="R366"/>
  <c r="P366"/>
  <c r="N366"/>
  <c r="R365"/>
  <c r="P365"/>
  <c r="N365"/>
  <c r="R364"/>
  <c r="P364"/>
  <c r="N364"/>
  <c r="R363"/>
  <c r="P363"/>
  <c r="N363"/>
  <c r="R362"/>
  <c r="P362"/>
  <c r="N362"/>
  <c r="R361"/>
  <c r="P361"/>
  <c r="N361"/>
  <c r="R360"/>
  <c r="P360"/>
  <c r="N360"/>
  <c r="R359"/>
  <c r="P359"/>
  <c r="N359"/>
  <c r="R358"/>
  <c r="P358"/>
  <c r="N358"/>
  <c r="R357"/>
  <c r="P357"/>
  <c r="N357"/>
  <c r="R356"/>
  <c r="P356"/>
  <c r="N356"/>
  <c r="R355"/>
  <c r="P355"/>
  <c r="N355"/>
  <c r="R354"/>
  <c r="P354"/>
  <c r="N354"/>
  <c r="R353"/>
  <c r="P353"/>
  <c r="N353"/>
  <c r="R352"/>
  <c r="P352"/>
  <c r="N352"/>
  <c r="R351"/>
  <c r="P351"/>
  <c r="N351"/>
  <c r="R350"/>
  <c r="P350"/>
  <c r="N350"/>
  <c r="R349"/>
  <c r="P349"/>
  <c r="N349"/>
  <c r="R348"/>
  <c r="P348"/>
  <c r="N348"/>
  <c r="R347"/>
  <c r="P347"/>
  <c r="N347"/>
  <c r="R346"/>
  <c r="P346"/>
  <c r="N346"/>
  <c r="R345"/>
  <c r="P345"/>
  <c r="N345"/>
  <c r="R344"/>
  <c r="P344"/>
  <c r="N344"/>
  <c r="R343"/>
  <c r="P343"/>
  <c r="N343"/>
  <c r="R342"/>
  <c r="P342"/>
  <c r="N342"/>
  <c r="R341"/>
  <c r="P341"/>
  <c r="N341"/>
  <c r="R340"/>
  <c r="P340"/>
  <c r="N340"/>
  <c r="R339"/>
  <c r="P339"/>
  <c r="N339"/>
  <c r="R338"/>
  <c r="P338"/>
  <c r="N338"/>
  <c r="R337"/>
  <c r="P337"/>
  <c r="N337"/>
  <c r="R336"/>
  <c r="P336"/>
  <c r="N336"/>
  <c r="R335"/>
  <c r="P335"/>
  <c r="N335"/>
  <c r="R334"/>
  <c r="P334"/>
  <c r="N334"/>
  <c r="R333"/>
  <c r="P333"/>
  <c r="N333"/>
  <c r="R332"/>
  <c r="P332"/>
  <c r="N332"/>
  <c r="R331"/>
  <c r="P331"/>
  <c r="N331"/>
  <c r="R330"/>
  <c r="P330"/>
  <c r="N330"/>
  <c r="R329"/>
  <c r="P329"/>
  <c r="N329"/>
  <c r="R328"/>
  <c r="P328"/>
  <c r="N328"/>
  <c r="R327"/>
  <c r="P327"/>
  <c r="N327"/>
  <c r="R326"/>
  <c r="P326"/>
  <c r="N326"/>
  <c r="R325"/>
  <c r="P325"/>
  <c r="N325"/>
  <c r="R324"/>
  <c r="P324"/>
  <c r="N324"/>
  <c r="R323"/>
  <c r="P323"/>
  <c r="N323"/>
  <c r="R322"/>
  <c r="P322"/>
  <c r="N322"/>
  <c r="R321"/>
  <c r="P321"/>
  <c r="N321"/>
  <c r="R320"/>
  <c r="P320"/>
  <c r="N320"/>
  <c r="R319"/>
  <c r="P319"/>
  <c r="N319"/>
  <c r="R318"/>
  <c r="P318"/>
  <c r="N318"/>
  <c r="R317"/>
  <c r="P317"/>
  <c r="N317"/>
  <c r="R316"/>
  <c r="P316"/>
  <c r="N316"/>
  <c r="R315"/>
  <c r="P315"/>
  <c r="N315"/>
  <c r="R314"/>
  <c r="P314"/>
  <c r="N314"/>
  <c r="R313"/>
  <c r="P313"/>
  <c r="N313"/>
  <c r="R312"/>
  <c r="P312"/>
  <c r="N312"/>
  <c r="R311"/>
  <c r="P311"/>
  <c r="N311"/>
  <c r="R310"/>
  <c r="P310"/>
  <c r="N310"/>
  <c r="R309"/>
  <c r="P309"/>
  <c r="N309"/>
  <c r="R308"/>
  <c r="P308"/>
  <c r="N308"/>
  <c r="R307"/>
  <c r="P307"/>
  <c r="N307"/>
  <c r="R306"/>
  <c r="P306"/>
  <c r="N306"/>
  <c r="R305"/>
  <c r="P305"/>
  <c r="N305"/>
  <c r="R304"/>
  <c r="P304"/>
  <c r="N304"/>
  <c r="R303"/>
  <c r="P303"/>
  <c r="N303"/>
  <c r="R302"/>
  <c r="P302"/>
  <c r="N302"/>
  <c r="R301"/>
  <c r="P301"/>
  <c r="N301"/>
  <c r="R300"/>
  <c r="P300"/>
  <c r="N300"/>
  <c r="R299"/>
  <c r="P299"/>
  <c r="N299"/>
  <c r="R298"/>
  <c r="P298"/>
  <c r="N298"/>
  <c r="R297"/>
  <c r="P297"/>
  <c r="N297"/>
  <c r="R296"/>
  <c r="P296"/>
  <c r="N296"/>
  <c r="R295"/>
  <c r="P295"/>
  <c r="N295"/>
  <c r="R294"/>
  <c r="P294"/>
  <c r="N294"/>
  <c r="R293"/>
  <c r="P293"/>
  <c r="N293"/>
  <c r="R292"/>
  <c r="P292"/>
  <c r="N292"/>
  <c r="R291"/>
  <c r="P291"/>
  <c r="N291"/>
  <c r="R290"/>
  <c r="P290"/>
  <c r="N290"/>
  <c r="K290"/>
  <c r="R289"/>
  <c r="P289"/>
  <c r="N289"/>
  <c r="K289"/>
  <c r="R288"/>
  <c r="P288"/>
  <c r="N288"/>
  <c r="K288"/>
  <c r="R287"/>
  <c r="P287"/>
  <c r="N287"/>
  <c r="K287"/>
  <c r="R286"/>
  <c r="P286"/>
  <c r="N286"/>
  <c r="K286"/>
  <c r="R285"/>
  <c r="P285"/>
  <c r="N285"/>
  <c r="K285"/>
  <c r="R284"/>
  <c r="P284"/>
  <c r="N284"/>
  <c r="K284"/>
  <c r="R283"/>
  <c r="P283"/>
  <c r="N283"/>
  <c r="K283"/>
  <c r="R282"/>
  <c r="P282"/>
  <c r="N282"/>
  <c r="K282"/>
  <c r="R281"/>
  <c r="P281"/>
  <c r="N281"/>
  <c r="K281"/>
  <c r="R280"/>
  <c r="P280"/>
  <c r="N280"/>
  <c r="K280"/>
  <c r="R279"/>
  <c r="P279"/>
  <c r="N279"/>
  <c r="K279"/>
  <c r="R278"/>
  <c r="P278"/>
  <c r="N278"/>
  <c r="K278"/>
  <c r="R277"/>
  <c r="P277"/>
  <c r="N277"/>
  <c r="K277"/>
  <c r="R276"/>
  <c r="P276"/>
  <c r="N276"/>
  <c r="K276"/>
  <c r="R275"/>
  <c r="P275"/>
  <c r="N275"/>
  <c r="K275"/>
  <c r="R274"/>
  <c r="P274"/>
  <c r="N274"/>
  <c r="K274"/>
  <c r="R273"/>
  <c r="P273"/>
  <c r="N273"/>
  <c r="K273"/>
  <c r="R272"/>
  <c r="P272"/>
  <c r="N272"/>
  <c r="K272"/>
  <c r="R271"/>
  <c r="P271"/>
  <c r="N271"/>
  <c r="K271"/>
  <c r="R270"/>
  <c r="P270"/>
  <c r="N270"/>
  <c r="K270"/>
  <c r="R269"/>
  <c r="P269"/>
  <c r="N269"/>
  <c r="K269"/>
  <c r="R268"/>
  <c r="P268"/>
  <c r="N268"/>
  <c r="K268"/>
  <c r="R267"/>
  <c r="P267"/>
  <c r="N267"/>
  <c r="K267"/>
  <c r="R266"/>
  <c r="P266"/>
  <c r="N266"/>
  <c r="K266"/>
  <c r="R265"/>
  <c r="P265"/>
  <c r="N265"/>
  <c r="K265"/>
  <c r="R264"/>
  <c r="P264"/>
  <c r="N264"/>
  <c r="K264"/>
  <c r="R263"/>
  <c r="P263"/>
  <c r="N263"/>
  <c r="K263"/>
  <c r="R262"/>
  <c r="P262"/>
  <c r="N262"/>
  <c r="K262"/>
  <c r="A262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R261"/>
  <c r="P261"/>
  <c r="N261"/>
  <c r="K261"/>
  <c r="R260"/>
  <c r="P260"/>
  <c r="N260"/>
  <c r="R259"/>
  <c r="P259"/>
  <c r="N259"/>
  <c r="R258"/>
  <c r="P258"/>
  <c r="N258"/>
  <c r="K258"/>
  <c r="R257"/>
  <c r="P257"/>
  <c r="N257"/>
  <c r="K257"/>
  <c r="R256"/>
  <c r="P256"/>
  <c r="N256"/>
  <c r="K256"/>
  <c r="R255"/>
  <c r="P255"/>
  <c r="N255"/>
  <c r="K255"/>
  <c r="R254"/>
  <c r="P254"/>
  <c r="N254"/>
  <c r="K254"/>
  <c r="R253"/>
  <c r="P253"/>
  <c r="N253"/>
  <c r="K253"/>
  <c r="R252"/>
  <c r="P252"/>
  <c r="N252"/>
  <c r="K252"/>
  <c r="R251"/>
  <c r="P251"/>
  <c r="N251"/>
  <c r="K251"/>
  <c r="R250"/>
  <c r="P250"/>
  <c r="N250"/>
  <c r="K250"/>
  <c r="R249"/>
  <c r="P249"/>
  <c r="N249"/>
  <c r="K249"/>
  <c r="R248"/>
  <c r="P248"/>
  <c r="N248"/>
  <c r="K248"/>
  <c r="R247"/>
  <c r="P247"/>
  <c r="N247"/>
  <c r="K247"/>
  <c r="R246"/>
  <c r="P246"/>
  <c r="N246"/>
  <c r="K246"/>
  <c r="R245"/>
  <c r="P245"/>
  <c r="N245"/>
  <c r="K245"/>
  <c r="R244"/>
  <c r="P244"/>
  <c r="N244"/>
  <c r="K244"/>
  <c r="R243"/>
  <c r="P243"/>
  <c r="N243"/>
  <c r="K243"/>
  <c r="R242"/>
  <c r="P242"/>
  <c r="N242"/>
  <c r="K242"/>
  <c r="R241"/>
  <c r="P241"/>
  <c r="N241"/>
  <c r="K241"/>
  <c r="R240"/>
  <c r="P240"/>
  <c r="N240"/>
  <c r="K240"/>
  <c r="R239"/>
  <c r="P239"/>
  <c r="N239"/>
  <c r="K239"/>
  <c r="R238"/>
  <c r="P238"/>
  <c r="N238"/>
  <c r="K238"/>
  <c r="R237"/>
  <c r="P237"/>
  <c r="N237"/>
  <c r="K237"/>
  <c r="R236"/>
  <c r="P236"/>
  <c r="N236"/>
  <c r="K236"/>
  <c r="R235"/>
  <c r="P235"/>
  <c r="N235"/>
  <c r="K235"/>
  <c r="R234"/>
  <c r="P234"/>
  <c r="N234"/>
  <c r="K234"/>
  <c r="R233"/>
  <c r="P233"/>
  <c r="N233"/>
  <c r="K233"/>
  <c r="R232"/>
  <c r="P232"/>
  <c r="N232"/>
  <c r="K232"/>
  <c r="R231"/>
  <c r="P231"/>
  <c r="N231"/>
  <c r="K231"/>
  <c r="R230"/>
  <c r="P230"/>
  <c r="N230"/>
  <c r="K230"/>
  <c r="A230"/>
  <c r="A23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R229"/>
  <c r="P229"/>
  <c r="N229"/>
  <c r="K229"/>
  <c r="R228"/>
  <c r="P228"/>
  <c r="N228"/>
  <c r="R227"/>
  <c r="P227"/>
  <c r="N227"/>
  <c r="R226"/>
  <c r="P226"/>
  <c r="N226"/>
  <c r="K226"/>
  <c r="R225"/>
  <c r="P225"/>
  <c r="N225"/>
  <c r="K225"/>
  <c r="R224"/>
  <c r="P224"/>
  <c r="N224"/>
  <c r="K224"/>
  <c r="R223"/>
  <c r="P223"/>
  <c r="N223"/>
  <c r="K223"/>
  <c r="R222"/>
  <c r="P222"/>
  <c r="N222"/>
  <c r="K222"/>
  <c r="R221"/>
  <c r="P221"/>
  <c r="N221"/>
  <c r="K221"/>
  <c r="R220"/>
  <c r="P220"/>
  <c r="N220"/>
  <c r="K220"/>
  <c r="R219"/>
  <c r="P219"/>
  <c r="N219"/>
  <c r="K219"/>
  <c r="R218"/>
  <c r="P218"/>
  <c r="N218"/>
  <c r="K218"/>
  <c r="R217"/>
  <c r="P217"/>
  <c r="N217"/>
  <c r="K217"/>
  <c r="R216"/>
  <c r="P216"/>
  <c r="N216"/>
  <c r="K216"/>
  <c r="R215"/>
  <c r="P215"/>
  <c r="N215"/>
  <c r="K215"/>
  <c r="R214"/>
  <c r="P214"/>
  <c r="N214"/>
  <c r="K214"/>
  <c r="R213"/>
  <c r="P213"/>
  <c r="N213"/>
  <c r="K213"/>
  <c r="R212"/>
  <c r="P212"/>
  <c r="N212"/>
  <c r="K212"/>
  <c r="R211"/>
  <c r="P211"/>
  <c r="N211"/>
  <c r="K211"/>
  <c r="R210"/>
  <c r="P210"/>
  <c r="N210"/>
  <c r="K210"/>
  <c r="R209"/>
  <c r="P209"/>
  <c r="N209"/>
  <c r="K209"/>
  <c r="R208"/>
  <c r="P208"/>
  <c r="N208"/>
  <c r="K208"/>
  <c r="R207"/>
  <c r="P207"/>
  <c r="N207"/>
  <c r="K207"/>
  <c r="R206"/>
  <c r="P206"/>
  <c r="N206"/>
  <c r="K206"/>
  <c r="R205"/>
  <c r="P205"/>
  <c r="N205"/>
  <c r="K205"/>
  <c r="R204"/>
  <c r="P204"/>
  <c r="N204"/>
  <c r="K204"/>
  <c r="R203"/>
  <c r="P203"/>
  <c r="N203"/>
  <c r="K203"/>
  <c r="R202"/>
  <c r="P202"/>
  <c r="N202"/>
  <c r="K202"/>
  <c r="R201"/>
  <c r="P201"/>
  <c r="N201"/>
  <c r="K201"/>
  <c r="R200"/>
  <c r="P200"/>
  <c r="N200"/>
  <c r="K200"/>
  <c r="R199"/>
  <c r="P199"/>
  <c r="N199"/>
  <c r="K199"/>
  <c r="R198"/>
  <c r="P198"/>
  <c r="N198"/>
  <c r="K198"/>
  <c r="A198"/>
  <c r="A199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R197"/>
  <c r="P197"/>
  <c r="N197"/>
  <c r="K197"/>
  <c r="R196"/>
  <c r="P196"/>
  <c r="N196"/>
  <c r="R195"/>
  <c r="P195"/>
  <c r="N195"/>
  <c r="R194"/>
  <c r="P194"/>
  <c r="N194"/>
  <c r="K194"/>
  <c r="R193"/>
  <c r="P193"/>
  <c r="N193"/>
  <c r="K193"/>
  <c r="R192"/>
  <c r="P192"/>
  <c r="N192"/>
  <c r="K192"/>
  <c r="R191"/>
  <c r="P191"/>
  <c r="N191"/>
  <c r="K191"/>
  <c r="R190"/>
  <c r="P190"/>
  <c r="N190"/>
  <c r="K190"/>
  <c r="R189"/>
  <c r="P189"/>
  <c r="N189"/>
  <c r="K189"/>
  <c r="R188"/>
  <c r="P188"/>
  <c r="N188"/>
  <c r="K188"/>
  <c r="R187"/>
  <c r="P187"/>
  <c r="N187"/>
  <c r="K187"/>
  <c r="R186"/>
  <c r="P186"/>
  <c r="N186"/>
  <c r="K186"/>
  <c r="R185"/>
  <c r="P185"/>
  <c r="N185"/>
  <c r="K185"/>
  <c r="R184"/>
  <c r="P184"/>
  <c r="N184"/>
  <c r="K184"/>
  <c r="R183"/>
  <c r="P183"/>
  <c r="N183"/>
  <c r="K183"/>
  <c r="R182"/>
  <c r="P182"/>
  <c r="N182"/>
  <c r="K182"/>
  <c r="R181"/>
  <c r="P181"/>
  <c r="N181"/>
  <c r="K181"/>
  <c r="R180"/>
  <c r="P180"/>
  <c r="N180"/>
  <c r="K180"/>
  <c r="R179"/>
  <c r="P179"/>
  <c r="N179"/>
  <c r="K179"/>
  <c r="R178"/>
  <c r="P178"/>
  <c r="N178"/>
  <c r="K178"/>
  <c r="R177"/>
  <c r="P177"/>
  <c r="N177"/>
  <c r="K177"/>
  <c r="R176"/>
  <c r="P176"/>
  <c r="N176"/>
  <c r="K176"/>
  <c r="R175"/>
  <c r="P175"/>
  <c r="N175"/>
  <c r="K175"/>
  <c r="R174"/>
  <c r="P174"/>
  <c r="N174"/>
  <c r="K174"/>
  <c r="R173"/>
  <c r="P173"/>
  <c r="N173"/>
  <c r="K173"/>
  <c r="R172"/>
  <c r="P172"/>
  <c r="N172"/>
  <c r="K172"/>
  <c r="R171"/>
  <c r="P171"/>
  <c r="N171"/>
  <c r="K171"/>
  <c r="R170"/>
  <c r="P170"/>
  <c r="N170"/>
  <c r="K170"/>
  <c r="R169"/>
  <c r="P169"/>
  <c r="N169"/>
  <c r="K169"/>
  <c r="R168"/>
  <c r="P168"/>
  <c r="N168"/>
  <c r="K168"/>
  <c r="R167"/>
  <c r="P167"/>
  <c r="N167"/>
  <c r="K167"/>
  <c r="R166"/>
  <c r="P166"/>
  <c r="N166"/>
  <c r="K166"/>
  <c r="A166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R165"/>
  <c r="P165"/>
  <c r="N165"/>
  <c r="K165"/>
  <c r="R164"/>
  <c r="P164"/>
  <c r="N164"/>
  <c r="R163"/>
  <c r="P163"/>
  <c r="N163"/>
  <c r="R162"/>
  <c r="P162"/>
  <c r="N162"/>
  <c r="K162"/>
  <c r="R161"/>
  <c r="P161"/>
  <c r="N161"/>
  <c r="K161"/>
  <c r="R160"/>
  <c r="P160"/>
  <c r="N160"/>
  <c r="K160"/>
  <c r="R159"/>
  <c r="P159"/>
  <c r="N159"/>
  <c r="K159"/>
  <c r="R158"/>
  <c r="P158"/>
  <c r="N158"/>
  <c r="K158"/>
  <c r="R157"/>
  <c r="P157"/>
  <c r="N157"/>
  <c r="K157"/>
  <c r="R156"/>
  <c r="P156"/>
  <c r="N156"/>
  <c r="K156"/>
  <c r="R155"/>
  <c r="P155"/>
  <c r="N155"/>
  <c r="K155"/>
  <c r="R154"/>
  <c r="P154"/>
  <c r="N154"/>
  <c r="K154"/>
  <c r="R153"/>
  <c r="P153"/>
  <c r="N153"/>
  <c r="K153"/>
  <c r="R152"/>
  <c r="P152"/>
  <c r="N152"/>
  <c r="K152"/>
  <c r="R151"/>
  <c r="P151"/>
  <c r="N151"/>
  <c r="K151"/>
  <c r="R150"/>
  <c r="P150"/>
  <c r="N150"/>
  <c r="K150"/>
  <c r="R149"/>
  <c r="P149"/>
  <c r="N149"/>
  <c r="K149"/>
  <c r="R148"/>
  <c r="P148"/>
  <c r="N148"/>
  <c r="K148"/>
  <c r="R147"/>
  <c r="P147"/>
  <c r="N147"/>
  <c r="K147"/>
  <c r="R146"/>
  <c r="P146"/>
  <c r="N146"/>
  <c r="K146"/>
  <c r="R145"/>
  <c r="P145"/>
  <c r="N145"/>
  <c r="K145"/>
  <c r="R144"/>
  <c r="P144"/>
  <c r="N144"/>
  <c r="K144"/>
  <c r="R143"/>
  <c r="P143"/>
  <c r="N143"/>
  <c r="K143"/>
  <c r="R142"/>
  <c r="P142"/>
  <c r="N142"/>
  <c r="K142"/>
  <c r="R141"/>
  <c r="P141"/>
  <c r="N141"/>
  <c r="K141"/>
  <c r="R140"/>
  <c r="P140"/>
  <c r="N140"/>
  <c r="K140"/>
  <c r="R139"/>
  <c r="P139"/>
  <c r="N139"/>
  <c r="K139"/>
  <c r="R138"/>
  <c r="P138"/>
  <c r="N138"/>
  <c r="K138"/>
  <c r="R137"/>
  <c r="P137"/>
  <c r="N137"/>
  <c r="K137"/>
  <c r="R136"/>
  <c r="P136"/>
  <c r="N136"/>
  <c r="K136"/>
  <c r="R135"/>
  <c r="P135"/>
  <c r="N135"/>
  <c r="K135"/>
  <c r="R134"/>
  <c r="P134"/>
  <c r="N134"/>
  <c r="K134"/>
  <c r="A134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R133"/>
  <c r="P133"/>
  <c r="N133"/>
  <c r="K133"/>
  <c r="R132"/>
  <c r="P132"/>
  <c r="N132"/>
  <c r="R131"/>
  <c r="P131"/>
  <c r="N131"/>
  <c r="R130"/>
  <c r="P130"/>
  <c r="N130"/>
  <c r="K130"/>
  <c r="R129"/>
  <c r="P129"/>
  <c r="N129"/>
  <c r="K129"/>
  <c r="R128"/>
  <c r="P128"/>
  <c r="N128"/>
  <c r="K128"/>
  <c r="R127"/>
  <c r="P127"/>
  <c r="N127"/>
  <c r="K127"/>
  <c r="R126"/>
  <c r="P126"/>
  <c r="N126"/>
  <c r="K126"/>
  <c r="R125"/>
  <c r="P125"/>
  <c r="N125"/>
  <c r="K125"/>
  <c r="R124"/>
  <c r="P124"/>
  <c r="N124"/>
  <c r="K124"/>
  <c r="R123"/>
  <c r="P123"/>
  <c r="N123"/>
  <c r="K123"/>
  <c r="R122"/>
  <c r="P122"/>
  <c r="N122"/>
  <c r="K122"/>
  <c r="R121"/>
  <c r="P121"/>
  <c r="N121"/>
  <c r="K121"/>
  <c r="R120"/>
  <c r="P120"/>
  <c r="N120"/>
  <c r="K120"/>
  <c r="R119"/>
  <c r="P119"/>
  <c r="N119"/>
  <c r="K119"/>
  <c r="R118"/>
  <c r="P118"/>
  <c r="N118"/>
  <c r="K118"/>
  <c r="R117"/>
  <c r="P117"/>
  <c r="N117"/>
  <c r="K117"/>
  <c r="R116"/>
  <c r="P116"/>
  <c r="N116"/>
  <c r="K116"/>
  <c r="R115"/>
  <c r="P115"/>
  <c r="N115"/>
  <c r="K115"/>
  <c r="R114"/>
  <c r="P114"/>
  <c r="N114"/>
  <c r="K114"/>
  <c r="R113"/>
  <c r="P113"/>
  <c r="N113"/>
  <c r="K113"/>
  <c r="R112"/>
  <c r="P112"/>
  <c r="N112"/>
  <c r="K112"/>
  <c r="R111"/>
  <c r="P111"/>
  <c r="N111"/>
  <c r="K111"/>
  <c r="R110"/>
  <c r="P110"/>
  <c r="N110"/>
  <c r="K110"/>
  <c r="R109"/>
  <c r="P109"/>
  <c r="N109"/>
  <c r="K109"/>
  <c r="R108"/>
  <c r="P108"/>
  <c r="N108"/>
  <c r="K108"/>
  <c r="R107"/>
  <c r="P107"/>
  <c r="N107"/>
  <c r="K107"/>
  <c r="R106"/>
  <c r="P106"/>
  <c r="N106"/>
  <c r="K106"/>
  <c r="R105"/>
  <c r="P105"/>
  <c r="N105"/>
  <c r="K105"/>
  <c r="R104"/>
  <c r="P104"/>
  <c r="N104"/>
  <c r="K104"/>
  <c r="R103"/>
  <c r="P103"/>
  <c r="N103"/>
  <c r="K103"/>
  <c r="R102"/>
  <c r="P102"/>
  <c r="N102"/>
  <c r="K102"/>
  <c r="A102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R101"/>
  <c r="P101"/>
  <c r="N101"/>
  <c r="K101"/>
  <c r="R100"/>
  <c r="P100"/>
  <c r="N100"/>
  <c r="R99"/>
  <c r="P99"/>
  <c r="N99"/>
  <c r="R98"/>
  <c r="P98"/>
  <c r="N98"/>
  <c r="K98"/>
  <c r="R97"/>
  <c r="P97"/>
  <c r="N97"/>
  <c r="K97"/>
  <c r="R96"/>
  <c r="P96"/>
  <c r="N96"/>
  <c r="K96"/>
  <c r="R95"/>
  <c r="P95"/>
  <c r="N95"/>
  <c r="K95"/>
  <c r="R94"/>
  <c r="P94"/>
  <c r="N94"/>
  <c r="K94"/>
  <c r="R93"/>
  <c r="P93"/>
  <c r="N93"/>
  <c r="K93"/>
  <c r="R92"/>
  <c r="P92"/>
  <c r="N92"/>
  <c r="K92"/>
  <c r="R91"/>
  <c r="P91"/>
  <c r="N91"/>
  <c r="K91"/>
  <c r="R90"/>
  <c r="P90"/>
  <c r="N90"/>
  <c r="K90"/>
  <c r="R89"/>
  <c r="P89"/>
  <c r="N89"/>
  <c r="K89"/>
  <c r="R88"/>
  <c r="P88"/>
  <c r="N88"/>
  <c r="K88"/>
  <c r="R87"/>
  <c r="P87"/>
  <c r="N87"/>
  <c r="K87"/>
  <c r="R86"/>
  <c r="P86"/>
  <c r="N86"/>
  <c r="K86"/>
  <c r="R85"/>
  <c r="P85"/>
  <c r="N85"/>
  <c r="K85"/>
  <c r="R84"/>
  <c r="P84"/>
  <c r="N84"/>
  <c r="K84"/>
  <c r="R83"/>
  <c r="P83"/>
  <c r="N83"/>
  <c r="K83"/>
  <c r="R82"/>
  <c r="P82"/>
  <c r="N82"/>
  <c r="K82"/>
  <c r="R81"/>
  <c r="P81"/>
  <c r="N81"/>
  <c r="K81"/>
  <c r="R80"/>
  <c r="P80"/>
  <c r="N80"/>
  <c r="K80"/>
  <c r="R79"/>
  <c r="P79"/>
  <c r="N79"/>
  <c r="K79"/>
  <c r="R78"/>
  <c r="P78"/>
  <c r="N78"/>
  <c r="K78"/>
  <c r="R77"/>
  <c r="P77"/>
  <c r="N77"/>
  <c r="K77"/>
  <c r="R76"/>
  <c r="P76"/>
  <c r="N76"/>
  <c r="K76"/>
  <c r="R75"/>
  <c r="P75"/>
  <c r="N75"/>
  <c r="K75"/>
  <c r="R74"/>
  <c r="P74"/>
  <c r="N74"/>
  <c r="K74"/>
  <c r="R73"/>
  <c r="P73"/>
  <c r="N73"/>
  <c r="K73"/>
  <c r="R72"/>
  <c r="P72"/>
  <c r="N72"/>
  <c r="K72"/>
  <c r="R71"/>
  <c r="P71"/>
  <c r="N71"/>
  <c r="K71"/>
  <c r="R70"/>
  <c r="P70"/>
  <c r="N70"/>
  <c r="K70"/>
  <c r="A70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R69"/>
  <c r="P69"/>
  <c r="N69"/>
  <c r="K69"/>
  <c r="R68"/>
  <c r="P68"/>
  <c r="N68"/>
  <c r="R67"/>
  <c r="P67"/>
  <c r="N67"/>
  <c r="R66"/>
  <c r="P66"/>
  <c r="N66"/>
  <c r="K66"/>
  <c r="R65"/>
  <c r="P65"/>
  <c r="N65"/>
  <c r="K65"/>
  <c r="R64"/>
  <c r="P64"/>
  <c r="N64"/>
  <c r="K64"/>
  <c r="R63"/>
  <c r="P63"/>
  <c r="N63"/>
  <c r="K63"/>
  <c r="R62"/>
  <c r="P62"/>
  <c r="N62"/>
  <c r="K62"/>
  <c r="R61"/>
  <c r="P61"/>
  <c r="N61"/>
  <c r="K61"/>
  <c r="R60"/>
  <c r="P60"/>
  <c r="N60"/>
  <c r="K60"/>
  <c r="R59"/>
  <c r="P59"/>
  <c r="N59"/>
  <c r="K59"/>
  <c r="R58"/>
  <c r="P58"/>
  <c r="N58"/>
  <c r="K58"/>
  <c r="R57"/>
  <c r="P57"/>
  <c r="N57"/>
  <c r="K57"/>
  <c r="R56"/>
  <c r="P56"/>
  <c r="N56"/>
  <c r="K56"/>
  <c r="R55"/>
  <c r="P55"/>
  <c r="N55"/>
  <c r="K55"/>
  <c r="R54"/>
  <c r="P54"/>
  <c r="N54"/>
  <c r="K54"/>
  <c r="R53"/>
  <c r="P53"/>
  <c r="N53"/>
  <c r="K53"/>
  <c r="R52"/>
  <c r="P52"/>
  <c r="N52"/>
  <c r="K52"/>
  <c r="R51"/>
  <c r="P51"/>
  <c r="N51"/>
  <c r="K51"/>
  <c r="R50"/>
  <c r="P50"/>
  <c r="N50"/>
  <c r="K50"/>
  <c r="R49"/>
  <c r="P49"/>
  <c r="N49"/>
  <c r="K49"/>
  <c r="R48"/>
  <c r="P48"/>
  <c r="N48"/>
  <c r="K48"/>
  <c r="R47"/>
  <c r="P47"/>
  <c r="N47"/>
  <c r="K47"/>
  <c r="R46"/>
  <c r="P46"/>
  <c r="N46"/>
  <c r="K46"/>
  <c r="R45"/>
  <c r="P45"/>
  <c r="N45"/>
  <c r="K45"/>
  <c r="R44"/>
  <c r="P44"/>
  <c r="N44"/>
  <c r="K44"/>
  <c r="R43"/>
  <c r="P43"/>
  <c r="N43"/>
  <c r="K43"/>
  <c r="R42"/>
  <c r="P42"/>
  <c r="N42"/>
  <c r="K42"/>
  <c r="R41"/>
  <c r="P41"/>
  <c r="N41"/>
  <c r="K41"/>
  <c r="R40"/>
  <c r="P40"/>
  <c r="N40"/>
  <c r="K40"/>
  <c r="R39"/>
  <c r="P39"/>
  <c r="N39"/>
  <c r="K39"/>
  <c r="R38"/>
  <c r="P38"/>
  <c r="N38"/>
  <c r="K38"/>
  <c r="A38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R37"/>
  <c r="P37"/>
  <c r="N37"/>
  <c r="K37"/>
  <c r="R36"/>
  <c r="P36"/>
  <c r="N36"/>
  <c r="R35"/>
  <c r="P35"/>
  <c r="N35"/>
  <c r="R34"/>
  <c r="P34"/>
  <c r="N34"/>
  <c r="K34"/>
  <c r="R33"/>
  <c r="P33"/>
  <c r="N33"/>
  <c r="K33"/>
  <c r="R32"/>
  <c r="P32"/>
  <c r="N32"/>
  <c r="K32"/>
  <c r="R31"/>
  <c r="P31"/>
  <c r="N31"/>
  <c r="K31"/>
  <c r="R30"/>
  <c r="P30"/>
  <c r="N30"/>
  <c r="K30"/>
  <c r="R29"/>
  <c r="P29"/>
  <c r="N29"/>
  <c r="K29"/>
  <c r="R28"/>
  <c r="P28"/>
  <c r="N28"/>
  <c r="K28"/>
  <c r="R27"/>
  <c r="P27"/>
  <c r="N27"/>
  <c r="K27"/>
  <c r="R26"/>
  <c r="P26"/>
  <c r="N26"/>
  <c r="K26"/>
  <c r="R25"/>
  <c r="P25"/>
  <c r="N25"/>
  <c r="K25"/>
  <c r="R24"/>
  <c r="P24"/>
  <c r="N24"/>
  <c r="K24"/>
  <c r="R23"/>
  <c r="P23"/>
  <c r="N23"/>
  <c r="K23"/>
  <c r="R22"/>
  <c r="P22"/>
  <c r="N22"/>
  <c r="K22"/>
  <c r="R21"/>
  <c r="P21"/>
  <c r="N21"/>
  <c r="K21"/>
  <c r="R20"/>
  <c r="P20"/>
  <c r="N20"/>
  <c r="K20"/>
  <c r="R19"/>
  <c r="P19"/>
  <c r="N19"/>
  <c r="K19"/>
  <c r="R18"/>
  <c r="P18"/>
  <c r="N18"/>
  <c r="K18"/>
  <c r="R17"/>
  <c r="P17"/>
  <c r="N17"/>
  <c r="K17"/>
  <c r="R16"/>
  <c r="P16"/>
  <c r="N16"/>
  <c r="K16"/>
  <c r="R15"/>
  <c r="P15"/>
  <c r="N15"/>
  <c r="K15"/>
  <c r="R14"/>
  <c r="P14"/>
  <c r="N14"/>
  <c r="K14"/>
  <c r="R13"/>
  <c r="P13"/>
  <c r="N13"/>
  <c r="K13"/>
  <c r="R12"/>
  <c r="P12"/>
  <c r="N12"/>
  <c r="K12"/>
  <c r="R11"/>
  <c r="P11"/>
  <c r="N11"/>
  <c r="K11"/>
  <c r="R10"/>
  <c r="P10"/>
  <c r="N10"/>
  <c r="K10"/>
  <c r="R9"/>
  <c r="P9"/>
  <c r="N9"/>
  <c r="K9"/>
  <c r="R8"/>
  <c r="P8"/>
  <c r="N8"/>
  <c r="K8"/>
  <c r="R7"/>
  <c r="P7"/>
  <c r="N7"/>
  <c r="K7"/>
  <c r="R6"/>
  <c r="P6"/>
  <c r="N6"/>
  <c r="K6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R5"/>
  <c r="P5"/>
  <c r="N5"/>
  <c r="K5"/>
  <c r="R4"/>
  <c r="P4"/>
  <c r="N4"/>
  <c r="R3"/>
  <c r="P3"/>
  <c r="N3"/>
  <c r="R2"/>
  <c r="P2"/>
  <c r="N2"/>
  <c r="J5" i="1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4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36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68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00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32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64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196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4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AF69" i="10"/>
  <c r="AE69"/>
  <c r="AD69"/>
  <c r="AC69"/>
  <c r="AF323"/>
  <c r="AE323"/>
  <c r="AD323"/>
  <c r="AC323"/>
  <c r="AF322"/>
  <c r="AE322"/>
  <c r="AD322"/>
  <c r="AC322"/>
  <c r="AF321"/>
  <c r="AE321"/>
  <c r="AD321"/>
  <c r="AC321"/>
  <c r="AF320"/>
  <c r="AE320"/>
  <c r="AD320"/>
  <c r="AC320"/>
  <c r="AF319"/>
  <c r="AE319"/>
  <c r="AD319"/>
  <c r="AC319"/>
  <c r="AF318"/>
  <c r="AE318"/>
  <c r="AD318"/>
  <c r="AC318"/>
  <c r="AF317"/>
  <c r="AE317"/>
  <c r="AD317"/>
  <c r="AC317"/>
  <c r="AF316"/>
  <c r="AE316"/>
  <c r="AD316"/>
  <c r="AC316"/>
  <c r="AF315"/>
  <c r="AE315"/>
  <c r="AD315"/>
  <c r="AC315"/>
  <c r="AF314"/>
  <c r="AE314"/>
  <c r="AD314"/>
  <c r="AC314"/>
  <c r="AF313"/>
  <c r="AE313"/>
  <c r="AD313"/>
  <c r="AC313"/>
  <c r="AF312"/>
  <c r="AE312"/>
  <c r="AD312"/>
  <c r="AC312"/>
  <c r="AF311"/>
  <c r="AE311"/>
  <c r="AD311"/>
  <c r="AC311"/>
  <c r="AF310"/>
  <c r="AE310"/>
  <c r="AD310"/>
  <c r="AC310"/>
  <c r="AF309"/>
  <c r="AE309"/>
  <c r="AD309"/>
  <c r="AC309"/>
  <c r="AF308"/>
  <c r="AE308"/>
  <c r="AD308"/>
  <c r="AC308"/>
  <c r="AF307"/>
  <c r="AE307"/>
  <c r="AD307"/>
  <c r="AC307"/>
  <c r="AF306"/>
  <c r="AE306"/>
  <c r="AD306"/>
  <c r="AC306"/>
  <c r="AF305"/>
  <c r="AE305"/>
  <c r="AD305"/>
  <c r="AC305"/>
  <c r="AF304"/>
  <c r="AE304"/>
  <c r="AD304"/>
  <c r="AC304"/>
  <c r="AF303"/>
  <c r="AE303"/>
  <c r="AD303"/>
  <c r="AC303"/>
  <c r="AF302"/>
  <c r="AE302"/>
  <c r="AD302"/>
  <c r="AC302"/>
  <c r="AF301"/>
  <c r="AE301"/>
  <c r="AD301"/>
  <c r="AC301"/>
  <c r="AF300"/>
  <c r="AE300"/>
  <c r="AD300"/>
  <c r="AC300"/>
  <c r="AF299"/>
  <c r="AE299"/>
  <c r="AD299"/>
  <c r="AC299"/>
  <c r="AF298"/>
  <c r="AE298"/>
  <c r="AD298"/>
  <c r="AC298"/>
  <c r="AF297"/>
  <c r="AE297"/>
  <c r="AD297"/>
  <c r="AC297"/>
  <c r="AF296"/>
  <c r="AE296"/>
  <c r="AD296"/>
  <c r="AC296"/>
  <c r="AF295"/>
  <c r="AE295"/>
  <c r="AD295"/>
  <c r="AC295"/>
  <c r="AF294"/>
  <c r="AE294"/>
  <c r="AD294"/>
  <c r="AC294"/>
  <c r="AF293"/>
  <c r="AE293"/>
  <c r="AD293"/>
  <c r="AC293"/>
  <c r="AF291"/>
  <c r="AE291"/>
  <c r="AD291"/>
  <c r="AC291"/>
  <c r="AF290"/>
  <c r="AE290"/>
  <c r="AD290"/>
  <c r="AC290"/>
  <c r="AF289"/>
  <c r="AE289"/>
  <c r="AD289"/>
  <c r="AC289"/>
  <c r="AF288"/>
  <c r="AE288"/>
  <c r="AD288"/>
  <c r="AC288"/>
  <c r="AF287"/>
  <c r="AE287"/>
  <c r="AD287"/>
  <c r="AC287"/>
  <c r="AF286"/>
  <c r="AE286"/>
  <c r="AD286"/>
  <c r="AC286"/>
  <c r="AF285"/>
  <c r="AE285"/>
  <c r="AD285"/>
  <c r="AC285"/>
  <c r="AF284"/>
  <c r="AE284"/>
  <c r="AD284"/>
  <c r="AC284"/>
  <c r="AF283"/>
  <c r="AE283"/>
  <c r="AD283"/>
  <c r="AC283"/>
  <c r="AF282"/>
  <c r="AE282"/>
  <c r="AD282"/>
  <c r="AC282"/>
  <c r="AF281"/>
  <c r="AE281"/>
  <c r="AD281"/>
  <c r="AC281"/>
  <c r="AF280"/>
  <c r="AE280"/>
  <c r="AD280"/>
  <c r="AC280"/>
  <c r="AF279"/>
  <c r="AE279"/>
  <c r="AD279"/>
  <c r="AC279"/>
  <c r="AF278"/>
  <c r="AE278"/>
  <c r="AD278"/>
  <c r="AC278"/>
  <c r="AF277"/>
  <c r="AE277"/>
  <c r="AD277"/>
  <c r="AC277"/>
  <c r="AF276"/>
  <c r="AE276"/>
  <c r="AD276"/>
  <c r="AC276"/>
  <c r="AF275"/>
  <c r="AE275"/>
  <c r="AD275"/>
  <c r="AC275"/>
  <c r="AF274"/>
  <c r="AE274"/>
  <c r="AD274"/>
  <c r="AC274"/>
  <c r="AF273"/>
  <c r="AE273"/>
  <c r="AD273"/>
  <c r="AC273"/>
  <c r="AF272"/>
  <c r="AE272"/>
  <c r="AD272"/>
  <c r="AC272"/>
  <c r="AF271"/>
  <c r="AE271"/>
  <c r="AD271"/>
  <c r="AC271"/>
  <c r="AF270"/>
  <c r="AE270"/>
  <c r="AD270"/>
  <c r="AC270"/>
  <c r="AF269"/>
  <c r="AE269"/>
  <c r="AD269"/>
  <c r="AC269"/>
  <c r="AF268"/>
  <c r="AE268"/>
  <c r="AD268"/>
  <c r="AC268"/>
  <c r="AF267"/>
  <c r="AE267"/>
  <c r="AD267"/>
  <c r="AC267"/>
  <c r="AF266"/>
  <c r="AE266"/>
  <c r="AD266"/>
  <c r="AC266"/>
  <c r="AF265"/>
  <c r="AE265"/>
  <c r="AD265"/>
  <c r="AC265"/>
  <c r="AF264"/>
  <c r="AE264"/>
  <c r="AD264"/>
  <c r="AC264"/>
  <c r="AF263"/>
  <c r="AE263"/>
  <c r="AD263"/>
  <c r="AC263"/>
  <c r="AF262"/>
  <c r="AE262"/>
  <c r="AD262"/>
  <c r="AC262"/>
  <c r="AF261"/>
  <c r="AE261"/>
  <c r="AD261"/>
  <c r="AC261"/>
  <c r="AF259"/>
  <c r="AE259"/>
  <c r="AD259"/>
  <c r="AC259"/>
  <c r="AF258"/>
  <c r="AE258"/>
  <c r="AD258"/>
  <c r="AC258"/>
  <c r="AF257"/>
  <c r="AE257"/>
  <c r="AD257"/>
  <c r="AC257"/>
  <c r="AF256"/>
  <c r="AE256"/>
  <c r="AD256"/>
  <c r="AC256"/>
  <c r="AF255"/>
  <c r="AE255"/>
  <c r="AD255"/>
  <c r="AC255"/>
  <c r="AF254"/>
  <c r="AE254"/>
  <c r="AD254"/>
  <c r="AC254"/>
  <c r="AF253"/>
  <c r="AE253"/>
  <c r="AD253"/>
  <c r="AC253"/>
  <c r="AF252"/>
  <c r="AE252"/>
  <c r="AD252"/>
  <c r="AC252"/>
  <c r="AF251"/>
  <c r="AE251"/>
  <c r="AD251"/>
  <c r="AC251"/>
  <c r="AF250"/>
  <c r="AE250"/>
  <c r="AD250"/>
  <c r="AC250"/>
  <c r="AF249"/>
  <c r="AE249"/>
  <c r="AD249"/>
  <c r="AC249"/>
  <c r="AF248"/>
  <c r="AE248"/>
  <c r="AD248"/>
  <c r="AC248"/>
  <c r="AF247"/>
  <c r="AE247"/>
  <c r="AD247"/>
  <c r="AC247"/>
  <c r="AF246"/>
  <c r="AE246"/>
  <c r="AD246"/>
  <c r="AC246"/>
  <c r="AF245"/>
  <c r="AE245"/>
  <c r="AD245"/>
  <c r="AC245"/>
  <c r="AF244"/>
  <c r="AE244"/>
  <c r="AD244"/>
  <c r="AC244"/>
  <c r="AF243"/>
  <c r="AE243"/>
  <c r="AD243"/>
  <c r="AC243"/>
  <c r="AF242"/>
  <c r="AE242"/>
  <c r="AD242"/>
  <c r="AC242"/>
  <c r="AF241"/>
  <c r="AE241"/>
  <c r="AD241"/>
  <c r="AC241"/>
  <c r="AF240"/>
  <c r="AE240"/>
  <c r="AD240"/>
  <c r="AC240"/>
  <c r="AF239"/>
  <c r="AE239"/>
  <c r="AD239"/>
  <c r="AC239"/>
  <c r="AF238"/>
  <c r="AE238"/>
  <c r="AD238"/>
  <c r="AC238"/>
  <c r="AF237"/>
  <c r="AE237"/>
  <c r="AD237"/>
  <c r="AC237"/>
  <c r="AF236"/>
  <c r="AE236"/>
  <c r="AD236"/>
  <c r="AC236"/>
  <c r="AF235"/>
  <c r="AE235"/>
  <c r="AD235"/>
  <c r="AC235"/>
  <c r="AF234"/>
  <c r="AE234"/>
  <c r="AD234"/>
  <c r="AC234"/>
  <c r="AF233"/>
  <c r="AE233"/>
  <c r="AD233"/>
  <c r="AC233"/>
  <c r="AF232"/>
  <c r="AE232"/>
  <c r="AD232"/>
  <c r="AC232"/>
  <c r="AF231"/>
  <c r="AE231"/>
  <c r="AD231"/>
  <c r="AC231"/>
  <c r="AF230"/>
  <c r="AE230"/>
  <c r="AD230"/>
  <c r="AC230"/>
  <c r="AF229"/>
  <c r="AE229"/>
  <c r="AD229"/>
  <c r="AC229"/>
  <c r="AF227"/>
  <c r="AE227"/>
  <c r="AD227"/>
  <c r="AC227"/>
  <c r="AF226"/>
  <c r="AE226"/>
  <c r="AD226"/>
  <c r="AC226"/>
  <c r="AF225"/>
  <c r="AE225"/>
  <c r="AD225"/>
  <c r="AC225"/>
  <c r="AF224"/>
  <c r="AE224"/>
  <c r="AD224"/>
  <c r="AC224"/>
  <c r="AF223"/>
  <c r="AE223"/>
  <c r="AD223"/>
  <c r="AC223"/>
  <c r="AF222"/>
  <c r="AE222"/>
  <c r="AD222"/>
  <c r="AC222"/>
  <c r="AF221"/>
  <c r="AE221"/>
  <c r="AD221"/>
  <c r="AC221"/>
  <c r="AF220"/>
  <c r="AE220"/>
  <c r="AD220"/>
  <c r="AC220"/>
  <c r="AF219"/>
  <c r="AE219"/>
  <c r="AD219"/>
  <c r="AC219"/>
  <c r="AF218"/>
  <c r="AE218"/>
  <c r="AD218"/>
  <c r="AC218"/>
  <c r="AF217"/>
  <c r="AE217"/>
  <c r="AD217"/>
  <c r="AC217"/>
  <c r="AF216"/>
  <c r="AE216"/>
  <c r="AD216"/>
  <c r="AC216"/>
  <c r="AF215"/>
  <c r="AE215"/>
  <c r="AD215"/>
  <c r="AC215"/>
  <c r="AF214"/>
  <c r="AE214"/>
  <c r="AD214"/>
  <c r="AC214"/>
  <c r="AF213"/>
  <c r="AE213"/>
  <c r="AD213"/>
  <c r="AC213"/>
  <c r="AF212"/>
  <c r="AE212"/>
  <c r="AD212"/>
  <c r="AC212"/>
  <c r="AF211"/>
  <c r="AE211"/>
  <c r="AD211"/>
  <c r="AC211"/>
  <c r="AF210"/>
  <c r="AE210"/>
  <c r="AD210"/>
  <c r="AC210"/>
  <c r="AF209"/>
  <c r="AE209"/>
  <c r="AD209"/>
  <c r="AC209"/>
  <c r="AF208"/>
  <c r="AE208"/>
  <c r="AD208"/>
  <c r="AC208"/>
  <c r="AF207"/>
  <c r="AE207"/>
  <c r="AD207"/>
  <c r="AC207"/>
  <c r="AF206"/>
  <c r="AE206"/>
  <c r="AD206"/>
  <c r="AC206"/>
  <c r="AF205"/>
  <c r="AE205"/>
  <c r="AD205"/>
  <c r="AC205"/>
  <c r="AF204"/>
  <c r="AE204"/>
  <c r="AD204"/>
  <c r="AC204"/>
  <c r="AF203"/>
  <c r="AE203"/>
  <c r="AD203"/>
  <c r="AC203"/>
  <c r="AF202"/>
  <c r="AE202"/>
  <c r="AD202"/>
  <c r="AC202"/>
  <c r="AF201"/>
  <c r="AE201"/>
  <c r="AD201"/>
  <c r="AC201"/>
  <c r="AF200"/>
  <c r="AE200"/>
  <c r="AD200"/>
  <c r="AC200"/>
  <c r="AF199"/>
  <c r="AE199"/>
  <c r="AD199"/>
  <c r="AC199"/>
  <c r="AF198"/>
  <c r="AE198"/>
  <c r="AD198"/>
  <c r="AC198"/>
  <c r="AF197"/>
  <c r="AE197"/>
  <c r="AD197"/>
  <c r="AC197"/>
  <c r="AF195"/>
  <c r="AE195"/>
  <c r="AD195"/>
  <c r="AC195"/>
  <c r="AF194"/>
  <c r="AE194"/>
  <c r="AD194"/>
  <c r="AC194"/>
  <c r="AF193"/>
  <c r="AE193"/>
  <c r="AD193"/>
  <c r="AC193"/>
  <c r="AF192"/>
  <c r="AE192"/>
  <c r="AD192"/>
  <c r="AC192"/>
  <c r="AF191"/>
  <c r="AE191"/>
  <c r="AD191"/>
  <c r="AC191"/>
  <c r="AF190"/>
  <c r="AE190"/>
  <c r="AD190"/>
  <c r="AC190"/>
  <c r="AF189"/>
  <c r="AE189"/>
  <c r="AD189"/>
  <c r="AC189"/>
  <c r="AF188"/>
  <c r="AE188"/>
  <c r="AD188"/>
  <c r="AC188"/>
  <c r="AF187"/>
  <c r="AE187"/>
  <c r="AD187"/>
  <c r="AC187"/>
  <c r="AF186"/>
  <c r="AE186"/>
  <c r="AD186"/>
  <c r="AC186"/>
  <c r="AF185"/>
  <c r="AE185"/>
  <c r="AD185"/>
  <c r="AC185"/>
  <c r="AF184"/>
  <c r="AE184"/>
  <c r="AD184"/>
  <c r="AC184"/>
  <c r="AF183"/>
  <c r="AE183"/>
  <c r="AD183"/>
  <c r="AC183"/>
  <c r="AF182"/>
  <c r="AE182"/>
  <c r="AD182"/>
  <c r="AC182"/>
  <c r="AF181"/>
  <c r="AE181"/>
  <c r="AD181"/>
  <c r="AC181"/>
  <c r="AF180"/>
  <c r="AE180"/>
  <c r="AD180"/>
  <c r="AC180"/>
  <c r="AF179"/>
  <c r="AE179"/>
  <c r="AD179"/>
  <c r="AC179"/>
  <c r="AF178"/>
  <c r="AE178"/>
  <c r="AD178"/>
  <c r="AC178"/>
  <c r="AF177"/>
  <c r="AE177"/>
  <c r="AD177"/>
  <c r="AC177"/>
  <c r="AF176"/>
  <c r="AE176"/>
  <c r="AD176"/>
  <c r="AC176"/>
  <c r="AF175"/>
  <c r="AE175"/>
  <c r="AD175"/>
  <c r="AC175"/>
  <c r="AF174"/>
  <c r="AE174"/>
  <c r="AD174"/>
  <c r="AC174"/>
  <c r="AF173"/>
  <c r="AE173"/>
  <c r="AD173"/>
  <c r="AC173"/>
  <c r="AF172"/>
  <c r="AE172"/>
  <c r="AD172"/>
  <c r="AC172"/>
  <c r="AF171"/>
  <c r="AE171"/>
  <c r="AD171"/>
  <c r="AC171"/>
  <c r="AF170"/>
  <c r="AE170"/>
  <c r="AD170"/>
  <c r="AC170"/>
  <c r="AF169"/>
  <c r="AE169"/>
  <c r="AD169"/>
  <c r="AC169"/>
  <c r="AF168"/>
  <c r="AE168"/>
  <c r="AD168"/>
  <c r="AC168"/>
  <c r="AF167"/>
  <c r="AE167"/>
  <c r="AD167"/>
  <c r="AC167"/>
  <c r="AF166"/>
  <c r="AE166"/>
  <c r="AD166"/>
  <c r="AC166"/>
  <c r="AF165"/>
  <c r="AE165"/>
  <c r="AD165"/>
  <c r="AC165"/>
  <c r="AF163"/>
  <c r="AE163"/>
  <c r="AD163"/>
  <c r="AC163"/>
  <c r="AF162"/>
  <c r="AE162"/>
  <c r="AD162"/>
  <c r="AC162"/>
  <c r="AF161"/>
  <c r="AE161"/>
  <c r="AD161"/>
  <c r="AC161"/>
  <c r="AF160"/>
  <c r="AE160"/>
  <c r="AD160"/>
  <c r="AC160"/>
  <c r="AF159"/>
  <c r="AE159"/>
  <c r="AD159"/>
  <c r="AC159"/>
  <c r="AF158"/>
  <c r="AE158"/>
  <c r="AD158"/>
  <c r="AC158"/>
  <c r="AF157"/>
  <c r="AE157"/>
  <c r="AD157"/>
  <c r="AC157"/>
  <c r="AF156"/>
  <c r="AE156"/>
  <c r="AD156"/>
  <c r="AC156"/>
  <c r="AF155"/>
  <c r="AE155"/>
  <c r="AD155"/>
  <c r="AC155"/>
  <c r="AF154"/>
  <c r="AE154"/>
  <c r="AD154"/>
  <c r="AC154"/>
  <c r="AF153"/>
  <c r="AE153"/>
  <c r="AD153"/>
  <c r="AC153"/>
  <c r="AF152"/>
  <c r="AE152"/>
  <c r="AD152"/>
  <c r="AC152"/>
  <c r="AF151"/>
  <c r="AE151"/>
  <c r="AD151"/>
  <c r="AC151"/>
  <c r="AF150"/>
  <c r="AE150"/>
  <c r="AD150"/>
  <c r="AC150"/>
  <c r="AF149"/>
  <c r="AE149"/>
  <c r="AD149"/>
  <c r="AC149"/>
  <c r="AF148"/>
  <c r="AE148"/>
  <c r="AD148"/>
  <c r="AC148"/>
  <c r="AF147"/>
  <c r="AE147"/>
  <c r="AD147"/>
  <c r="AC147"/>
  <c r="AF146"/>
  <c r="AE146"/>
  <c r="AD146"/>
  <c r="AC146"/>
  <c r="AF145"/>
  <c r="AE145"/>
  <c r="AD145"/>
  <c r="AC145"/>
  <c r="AF144"/>
  <c r="AE144"/>
  <c r="AD144"/>
  <c r="AC144"/>
  <c r="AF143"/>
  <c r="AE143"/>
  <c r="AD143"/>
  <c r="AC143"/>
  <c r="AF142"/>
  <c r="AE142"/>
  <c r="AD142"/>
  <c r="AC142"/>
  <c r="AF141"/>
  <c r="AE141"/>
  <c r="AD141"/>
  <c r="AC141"/>
  <c r="AF140"/>
  <c r="AE140"/>
  <c r="AD140"/>
  <c r="AC140"/>
  <c r="AF139"/>
  <c r="AE139"/>
  <c r="AD139"/>
  <c r="AC139"/>
  <c r="AF138"/>
  <c r="AE138"/>
  <c r="AD138"/>
  <c r="AC138"/>
  <c r="AF137"/>
  <c r="AE137"/>
  <c r="AD137"/>
  <c r="AC137"/>
  <c r="AF136"/>
  <c r="AE136"/>
  <c r="AD136"/>
  <c r="AC136"/>
  <c r="AF135"/>
  <c r="AE135"/>
  <c r="AD135"/>
  <c r="AC135"/>
  <c r="AF134"/>
  <c r="AE134"/>
  <c r="AD134"/>
  <c r="AC134"/>
  <c r="AF133"/>
  <c r="AE133"/>
  <c r="AD133"/>
  <c r="AC133"/>
  <c r="AF131"/>
  <c r="AE131"/>
  <c r="AD131"/>
  <c r="AC131"/>
  <c r="AF130"/>
  <c r="AE130"/>
  <c r="AD130"/>
  <c r="AC130"/>
  <c r="AF129"/>
  <c r="AE129"/>
  <c r="AD129"/>
  <c r="AC129"/>
  <c r="AF128"/>
  <c r="AE128"/>
  <c r="AD128"/>
  <c r="AC128"/>
  <c r="AF127"/>
  <c r="AE127"/>
  <c r="AD127"/>
  <c r="AC127"/>
  <c r="AF126"/>
  <c r="AE126"/>
  <c r="AD126"/>
  <c r="AC126"/>
  <c r="AF125"/>
  <c r="AE125"/>
  <c r="AD125"/>
  <c r="AC125"/>
  <c r="AF124"/>
  <c r="AE124"/>
  <c r="AD124"/>
  <c r="AC124"/>
  <c r="AF123"/>
  <c r="AE123"/>
  <c r="AD123"/>
  <c r="AC123"/>
  <c r="AF122"/>
  <c r="AE122"/>
  <c r="AD122"/>
  <c r="AC122"/>
  <c r="AF121"/>
  <c r="AE121"/>
  <c r="AD121"/>
  <c r="AC121"/>
  <c r="AF120"/>
  <c r="AE120"/>
  <c r="AD120"/>
  <c r="AC120"/>
  <c r="AF119"/>
  <c r="AE119"/>
  <c r="AD119"/>
  <c r="AC119"/>
  <c r="AF118"/>
  <c r="AE118"/>
  <c r="AD118"/>
  <c r="AC118"/>
  <c r="AF117"/>
  <c r="AE117"/>
  <c r="AD117"/>
  <c r="AC117"/>
  <c r="AF116"/>
  <c r="AE116"/>
  <c r="AD116"/>
  <c r="AC116"/>
  <c r="AF115"/>
  <c r="AE115"/>
  <c r="AD115"/>
  <c r="AC115"/>
  <c r="AF114"/>
  <c r="AE114"/>
  <c r="AD114"/>
  <c r="AC114"/>
  <c r="AF113"/>
  <c r="AE113"/>
  <c r="AD113"/>
  <c r="AC113"/>
  <c r="AF112"/>
  <c r="AE112"/>
  <c r="AD112"/>
  <c r="AC112"/>
  <c r="AF111"/>
  <c r="AE111"/>
  <c r="AD111"/>
  <c r="AC111"/>
  <c r="AF110"/>
  <c r="AE110"/>
  <c r="AD110"/>
  <c r="AC110"/>
  <c r="AF109"/>
  <c r="AE109"/>
  <c r="AD109"/>
  <c r="AC109"/>
  <c r="AF108"/>
  <c r="AE108"/>
  <c r="AD108"/>
  <c r="AC108"/>
  <c r="AF107"/>
  <c r="AE107"/>
  <c r="AD107"/>
  <c r="AC107"/>
  <c r="AF106"/>
  <c r="AE106"/>
  <c r="AD106"/>
  <c r="AC106"/>
  <c r="AF105"/>
  <c r="AE105"/>
  <c r="AD105"/>
  <c r="AC105"/>
  <c r="AF104"/>
  <c r="AE104"/>
  <c r="AD104"/>
  <c r="AC104"/>
  <c r="AF103"/>
  <c r="AE103"/>
  <c r="AD103"/>
  <c r="AC103"/>
  <c r="AF102"/>
  <c r="AE102"/>
  <c r="AD102"/>
  <c r="AC102"/>
  <c r="AF101"/>
  <c r="AE101"/>
  <c r="AD101"/>
  <c r="AC101"/>
  <c r="AF99"/>
  <c r="AE99"/>
  <c r="AD99"/>
  <c r="AC99"/>
  <c r="AF98"/>
  <c r="AE98"/>
  <c r="AD98"/>
  <c r="AC98"/>
  <c r="AF97"/>
  <c r="AE97"/>
  <c r="AD97"/>
  <c r="AC97"/>
  <c r="AF96"/>
  <c r="AE96"/>
  <c r="AD96"/>
  <c r="AC96"/>
  <c r="AF95"/>
  <c r="AE95"/>
  <c r="AD95"/>
  <c r="AC95"/>
  <c r="AF94"/>
  <c r="AE94"/>
  <c r="AD94"/>
  <c r="AC94"/>
  <c r="AF93"/>
  <c r="AE93"/>
  <c r="AD93"/>
  <c r="AC93"/>
  <c r="AF92"/>
  <c r="AE92"/>
  <c r="AD92"/>
  <c r="AC92"/>
  <c r="AF91"/>
  <c r="AE91"/>
  <c r="AD91"/>
  <c r="AC91"/>
  <c r="AF90"/>
  <c r="AE90"/>
  <c r="AD90"/>
  <c r="AC90"/>
  <c r="AF89"/>
  <c r="AE89"/>
  <c r="AD89"/>
  <c r="AC89"/>
  <c r="AF88"/>
  <c r="AE88"/>
  <c r="AD88"/>
  <c r="AC88"/>
  <c r="AF87"/>
  <c r="AE87"/>
  <c r="AD87"/>
  <c r="AC87"/>
  <c r="AF86"/>
  <c r="AE86"/>
  <c r="AD86"/>
  <c r="AC86"/>
  <c r="AF85"/>
  <c r="AE85"/>
  <c r="AD85"/>
  <c r="AC85"/>
  <c r="AF84"/>
  <c r="AE84"/>
  <c r="AD84"/>
  <c r="AC84"/>
  <c r="AF83"/>
  <c r="AE83"/>
  <c r="AD83"/>
  <c r="AC83"/>
  <c r="AF82"/>
  <c r="AE82"/>
  <c r="AD82"/>
  <c r="AC82"/>
  <c r="AF81"/>
  <c r="AE81"/>
  <c r="AD81"/>
  <c r="AC81"/>
  <c r="AF80"/>
  <c r="AE80"/>
  <c r="AD80"/>
  <c r="AC80"/>
  <c r="AF79"/>
  <c r="AE79"/>
  <c r="AD79"/>
  <c r="AC79"/>
  <c r="AF78"/>
  <c r="AE78"/>
  <c r="AD78"/>
  <c r="AC78"/>
  <c r="AF77"/>
  <c r="AE77"/>
  <c r="AD77"/>
  <c r="AC77"/>
  <c r="AF76"/>
  <c r="AE76"/>
  <c r="AD76"/>
  <c r="AC76"/>
  <c r="AF75"/>
  <c r="AE75"/>
  <c r="AD75"/>
  <c r="AC75"/>
  <c r="AF74"/>
  <c r="AE74"/>
  <c r="AD74"/>
  <c r="AC74"/>
  <c r="AF73"/>
  <c r="AE73"/>
  <c r="AD73"/>
  <c r="AC73"/>
  <c r="AF72"/>
  <c r="AE72"/>
  <c r="AD72"/>
  <c r="AC72"/>
  <c r="AF71"/>
  <c r="AE71"/>
  <c r="AD71"/>
  <c r="AC71"/>
  <c r="AF70"/>
  <c r="AE70"/>
  <c r="AD70"/>
  <c r="AC70"/>
  <c r="AF67"/>
  <c r="AE67"/>
  <c r="AD67"/>
  <c r="AC67"/>
  <c r="AF66"/>
  <c r="AE66"/>
  <c r="AD66"/>
  <c r="AC66"/>
  <c r="AF65"/>
  <c r="AE65"/>
  <c r="AD65"/>
  <c r="AC65"/>
  <c r="AF64"/>
  <c r="AE64"/>
  <c r="AD64"/>
  <c r="AC64"/>
  <c r="AF63"/>
  <c r="AE63"/>
  <c r="AD63"/>
  <c r="AC63"/>
  <c r="AF62"/>
  <c r="AE62"/>
  <c r="AD62"/>
  <c r="AC62"/>
  <c r="AF61"/>
  <c r="AE61"/>
  <c r="AD61"/>
  <c r="AC61"/>
  <c r="AF60"/>
  <c r="AE60"/>
  <c r="AD60"/>
  <c r="AC60"/>
  <c r="AF59"/>
  <c r="AE59"/>
  <c r="AD59"/>
  <c r="AC59"/>
  <c r="AF58"/>
  <c r="AE58"/>
  <c r="AD58"/>
  <c r="AC58"/>
  <c r="AF57"/>
  <c r="AE57"/>
  <c r="AD57"/>
  <c r="AC57"/>
  <c r="AF56"/>
  <c r="AE56"/>
  <c r="AD56"/>
  <c r="AC56"/>
  <c r="AF55"/>
  <c r="AE55"/>
  <c r="AD55"/>
  <c r="AC55"/>
  <c r="AF54"/>
  <c r="AE54"/>
  <c r="AD54"/>
  <c r="AC54"/>
  <c r="AF53"/>
  <c r="AE53"/>
  <c r="AD53"/>
  <c r="AC53"/>
  <c r="AF52"/>
  <c r="AE52"/>
  <c r="AD52"/>
  <c r="AC52"/>
  <c r="AF51"/>
  <c r="AE51"/>
  <c r="AD51"/>
  <c r="AC51"/>
  <c r="AF50"/>
  <c r="AE50"/>
  <c r="AD50"/>
  <c r="AC50"/>
  <c r="AF49"/>
  <c r="AE49"/>
  <c r="AD49"/>
  <c r="AC49"/>
  <c r="AF48"/>
  <c r="AE48"/>
  <c r="AD48"/>
  <c r="AC48"/>
  <c r="AF47"/>
  <c r="AE47"/>
  <c r="AD47"/>
  <c r="AC47"/>
  <c r="AF46"/>
  <c r="AE46"/>
  <c r="AD46"/>
  <c r="AC46"/>
  <c r="AF45"/>
  <c r="AE45"/>
  <c r="AD45"/>
  <c r="AC45"/>
  <c r="AF44"/>
  <c r="AE44"/>
  <c r="AD44"/>
  <c r="AC44"/>
  <c r="AF43"/>
  <c r="AE43"/>
  <c r="AD43"/>
  <c r="AC43"/>
  <c r="AF42"/>
  <c r="AE42"/>
  <c r="AD42"/>
  <c r="AC42"/>
  <c r="AF41"/>
  <c r="AE41"/>
  <c r="AD41"/>
  <c r="AC41"/>
  <c r="AF40"/>
  <c r="AE40"/>
  <c r="AD40"/>
  <c r="AC40"/>
  <c r="AF39"/>
  <c r="AE39"/>
  <c r="AD39"/>
  <c r="AC39"/>
  <c r="AF38"/>
  <c r="AE38"/>
  <c r="AD38"/>
  <c r="AC38"/>
  <c r="AF37"/>
  <c r="AC37"/>
  <c r="AD37"/>
  <c r="AE37"/>
  <c r="K323" i="1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7"/>
  <c r="L67" s="1"/>
  <c r="K66"/>
  <c r="L66" s="1"/>
  <c r="K65"/>
  <c r="L65" s="1"/>
  <c r="K64"/>
  <c r="L64" s="1"/>
  <c r="K63"/>
  <c r="L63" s="1"/>
  <c r="K62"/>
  <c r="L62" s="1"/>
  <c r="K61"/>
  <c r="L61" s="1"/>
  <c r="K60"/>
  <c r="L60" s="1"/>
  <c r="K59"/>
  <c r="L59" s="1"/>
  <c r="K58"/>
  <c r="L58" s="1"/>
  <c r="K57"/>
  <c r="L57" s="1"/>
  <c r="K56"/>
  <c r="L56" s="1"/>
  <c r="K55"/>
  <c r="L55" s="1"/>
  <c r="K54"/>
  <c r="L54" s="1"/>
  <c r="K53"/>
  <c r="L53" s="1"/>
  <c r="K52"/>
  <c r="L52" s="1"/>
  <c r="K51"/>
  <c r="L51" s="1"/>
  <c r="K50"/>
  <c r="L50" s="1"/>
  <c r="K49"/>
  <c r="L49" s="1"/>
  <c r="K48"/>
  <c r="L48" s="1"/>
  <c r="K47"/>
  <c r="L47" s="1"/>
  <c r="K46"/>
  <c r="L46" s="1"/>
  <c r="K45"/>
  <c r="L45" s="1"/>
  <c r="K44"/>
  <c r="L44" s="1"/>
  <c r="K43"/>
  <c r="L43" s="1"/>
  <c r="K42"/>
  <c r="L42" s="1"/>
  <c r="K41"/>
  <c r="L41" s="1"/>
  <c r="K40"/>
  <c r="L40" s="1"/>
  <c r="K39"/>
  <c r="L39" s="1"/>
  <c r="K38"/>
  <c r="L38" s="1"/>
  <c r="K37"/>
  <c r="L37" s="1"/>
  <c r="M37"/>
  <c r="P323" i="17"/>
  <c r="O323"/>
  <c r="P322"/>
  <c r="O322"/>
  <c r="P321"/>
  <c r="O321"/>
  <c r="P320"/>
  <c r="O320"/>
  <c r="P319"/>
  <c r="O319"/>
  <c r="P318"/>
  <c r="O318"/>
  <c r="P317"/>
  <c r="O317"/>
  <c r="P316"/>
  <c r="O316"/>
  <c r="P315"/>
  <c r="O315"/>
  <c r="P314"/>
  <c r="O314"/>
  <c r="P313"/>
  <c r="O313"/>
  <c r="P312"/>
  <c r="O312"/>
  <c r="P311"/>
  <c r="O311"/>
  <c r="P310"/>
  <c r="O310"/>
  <c r="P309"/>
  <c r="O309"/>
  <c r="P308"/>
  <c r="O308"/>
  <c r="P307"/>
  <c r="O307"/>
  <c r="P306"/>
  <c r="O306"/>
  <c r="P305"/>
  <c r="O305"/>
  <c r="P304"/>
  <c r="O304"/>
  <c r="P303"/>
  <c r="O303"/>
  <c r="P302"/>
  <c r="O302"/>
  <c r="P301"/>
  <c r="O301"/>
  <c r="P300"/>
  <c r="O300"/>
  <c r="P299"/>
  <c r="O299"/>
  <c r="P298"/>
  <c r="O298"/>
  <c r="P297"/>
  <c r="O297"/>
  <c r="P296"/>
  <c r="O296"/>
  <c r="P295"/>
  <c r="O295"/>
  <c r="P294"/>
  <c r="O294"/>
  <c r="P293"/>
  <c r="O293"/>
  <c r="P291"/>
  <c r="P290"/>
  <c r="P289"/>
  <c r="P288"/>
  <c r="P287"/>
  <c r="P286"/>
  <c r="P285"/>
  <c r="P284"/>
  <c r="P283"/>
  <c r="P282"/>
  <c r="P281"/>
  <c r="P280"/>
  <c r="P279"/>
  <c r="P278"/>
  <c r="P277"/>
  <c r="P276"/>
  <c r="P275"/>
  <c r="P274"/>
  <c r="P273"/>
  <c r="P272"/>
  <c r="P271"/>
  <c r="P270"/>
  <c r="P269"/>
  <c r="P268"/>
  <c r="P267"/>
  <c r="P266"/>
  <c r="P265"/>
  <c r="P264"/>
  <c r="P263"/>
  <c r="P262"/>
  <c r="P261"/>
  <c r="P259"/>
  <c r="P258"/>
  <c r="P257"/>
  <c r="P256"/>
  <c r="P255"/>
  <c r="P254"/>
  <c r="P253"/>
  <c r="P252"/>
  <c r="P251"/>
  <c r="P250"/>
  <c r="P249"/>
  <c r="P248"/>
  <c r="P247"/>
  <c r="P246"/>
  <c r="P245"/>
  <c r="P244"/>
  <c r="P243"/>
  <c r="P242"/>
  <c r="P241"/>
  <c r="P240"/>
  <c r="P239"/>
  <c r="P238"/>
  <c r="P237"/>
  <c r="P236"/>
  <c r="P235"/>
  <c r="P234"/>
  <c r="P233"/>
  <c r="P232"/>
  <c r="P231"/>
  <c r="P230"/>
  <c r="P229"/>
  <c r="P228"/>
  <c r="P227"/>
  <c r="P226"/>
  <c r="P225"/>
  <c r="P224"/>
  <c r="P223"/>
  <c r="P222"/>
  <c r="P221"/>
  <c r="P220"/>
  <c r="P219"/>
  <c r="P218"/>
  <c r="P217"/>
  <c r="P216"/>
  <c r="P215"/>
  <c r="P214"/>
  <c r="P213"/>
  <c r="P212"/>
  <c r="P211"/>
  <c r="P210"/>
  <c r="P209"/>
  <c r="P208"/>
  <c r="P207"/>
  <c r="P206"/>
  <c r="P205"/>
  <c r="P204"/>
  <c r="P203"/>
  <c r="P202"/>
  <c r="P201"/>
  <c r="P200"/>
  <c r="P199"/>
  <c r="P198"/>
  <c r="P197"/>
  <c r="P195"/>
  <c r="P194"/>
  <c r="P193"/>
  <c r="P192"/>
  <c r="P191"/>
  <c r="P190"/>
  <c r="P189"/>
  <c r="P188"/>
  <c r="P187"/>
  <c r="P186"/>
  <c r="P185"/>
  <c r="P184"/>
  <c r="P183"/>
  <c r="P182"/>
  <c r="P181"/>
  <c r="P180"/>
  <c r="P179"/>
  <c r="P178"/>
  <c r="P177"/>
  <c r="P176"/>
  <c r="P175"/>
  <c r="P174"/>
  <c r="P173"/>
  <c r="P172"/>
  <c r="P171"/>
  <c r="P170"/>
  <c r="P169"/>
  <c r="P168"/>
  <c r="P167"/>
  <c r="P166"/>
  <c r="P165"/>
  <c r="P163"/>
  <c r="P162"/>
  <c r="P161"/>
  <c r="P160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P135"/>
  <c r="P134"/>
  <c r="P133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O291"/>
  <c r="O290"/>
  <c r="O289"/>
  <c r="O288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6"/>
  <c r="O255"/>
  <c r="O254"/>
  <c r="O253"/>
  <c r="O252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7"/>
  <c r="O226"/>
  <c r="O225"/>
  <c r="O224"/>
  <c r="O223"/>
  <c r="O222"/>
  <c r="O221"/>
  <c r="O220"/>
  <c r="O219"/>
  <c r="O218"/>
  <c r="O217"/>
  <c r="O216"/>
  <c r="O215"/>
  <c r="O214"/>
  <c r="O213"/>
  <c r="O212"/>
  <c r="O211"/>
  <c r="O210"/>
  <c r="O209"/>
  <c r="O208"/>
  <c r="O207"/>
  <c r="O206"/>
  <c r="O205"/>
  <c r="O204"/>
  <c r="O203"/>
  <c r="O202"/>
  <c r="O201"/>
  <c r="O200"/>
  <c r="O199"/>
  <c r="O198"/>
  <c r="O197"/>
  <c r="O195"/>
  <c r="O194"/>
  <c r="O193"/>
  <c r="O192"/>
  <c r="O191"/>
  <c r="O190"/>
  <c r="O189"/>
  <c r="O188"/>
  <c r="O187"/>
  <c r="O186"/>
  <c r="O185"/>
  <c r="O184"/>
  <c r="O183"/>
  <c r="O182"/>
  <c r="O181"/>
  <c r="O180"/>
  <c r="O179"/>
  <c r="O178"/>
  <c r="O177"/>
  <c r="O176"/>
  <c r="O175"/>
  <c r="O174"/>
  <c r="O173"/>
  <c r="O172"/>
  <c r="O171"/>
  <c r="O170"/>
  <c r="O169"/>
  <c r="O168"/>
  <c r="O167"/>
  <c r="O166"/>
  <c r="O165"/>
  <c r="O163"/>
  <c r="O162"/>
  <c r="O161"/>
  <c r="O160"/>
  <c r="O159"/>
  <c r="O158"/>
  <c r="O157"/>
  <c r="O156"/>
  <c r="O155"/>
  <c r="O154"/>
  <c r="O153"/>
  <c r="O131"/>
  <c r="O130"/>
  <c r="O129"/>
  <c r="O128"/>
  <c r="O127"/>
  <c r="O126"/>
  <c r="O125"/>
  <c r="O124"/>
  <c r="O123"/>
  <c r="O122"/>
  <c r="O121"/>
  <c r="O99"/>
  <c r="O98"/>
  <c r="O97"/>
  <c r="O96"/>
  <c r="O95"/>
  <c r="O94"/>
  <c r="O93"/>
  <c r="O92"/>
  <c r="O91"/>
  <c r="O90"/>
  <c r="O89"/>
  <c r="O67"/>
  <c r="O66"/>
  <c r="O65"/>
  <c r="O64"/>
  <c r="O63"/>
  <c r="O62"/>
  <c r="O61"/>
  <c r="O60"/>
  <c r="O59"/>
  <c r="O58"/>
  <c r="O57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</calcChain>
</file>

<file path=xl/connections.xml><?xml version="1.0" encoding="utf-8"?>
<connections xmlns="http://schemas.openxmlformats.org/spreadsheetml/2006/main">
  <connection id="1" name="excel_0.000000" type="6" refreshedVersion="1" background="1" saveData="1">
    <textPr prompt="0" sourceFile="E:\comparative\study2\try1_iemod_qrefchange_wpvmod_reconst\excel_0.000000.dat" space="1" consecutive="1">
      <textFields count="3">
        <textField/>
        <textField/>
        <textField/>
      </textFields>
    </textPr>
  </connection>
  <connection id="2" name="excel_86400.000000" type="6" refreshedVersion="1" background="1" saveData="1">
    <textPr prompt="0" sourceFile="E:\comparative\study2\try1_iemod_qrefchange_wpvmod_reconst\excel_86400.000000.dat" space="1" consecutive="1">
      <textFields count="3">
        <textField/>
        <textField/>
        <textField/>
      </textFields>
    </textPr>
  </connection>
  <connection id="3" name="excel_864000.000000" type="6" refreshedVersion="1" background="1" saveData="1">
    <textPr prompt="0" sourceFile="E:\comparative\study2\try1_iemod_qrefchange_wpvmod_reconst\excel_864000.000000.dat" space="1" consecutive="1">
      <textFields count="3">
        <textField/>
        <textField/>
        <textField/>
      </textFields>
    </textPr>
  </connection>
  <connection id="4" name="excel_8640000.000000" type="6" refreshedVersion="1" background="1" saveData="1">
    <textPr prompt="0" sourceFile="E:\comparative\study2\try1_iemod_qrefchange_wpvmod_reconst\excel_8640000.000000.dat" space="1" consecutive="1">
      <textFields count="3">
        <textField/>
        <textField/>
        <textField/>
      </textFields>
    </textPr>
  </connection>
  <connection id="5" name="excel_8640000.0000001" type="6" refreshedVersion="1" background="1" saveData="1">
    <textPr prompt="0" sourceFile="E:\comparative\study2\try1_iemod_qrefchange_wpvmod_reconst\excel_8640000.000000.dat" space="1" consecutive="1">
      <textFields count="3">
        <textField/>
        <textField/>
        <textField/>
      </textFields>
    </textPr>
  </connection>
  <connection id="6" name="excel_86400000.000000" type="6" refreshedVersion="1" background="1" saveData="1">
    <textPr prompt="0" sourceFile="E:\comparative\study2\try1_iemod_qrefchange_wpvmod_reconst\excel_86400000.000000.dat" space="1" consecutive="1">
      <textFields count="3">
        <textField/>
        <textField/>
        <textField/>
      </textFields>
    </textPr>
  </connection>
  <connection id="7" name="excel_86400000.0000001" type="6" refreshedVersion="1" background="1" saveData="1">
    <textPr prompt="0" sourceFile="E:\comparative\study2\try1_iemod_qrefchange_wpvmod_reconst\excel_86400000.000000.dat" space="1" consecutive="1">
      <textFields count="3">
        <textField/>
        <textField/>
        <textField/>
      </textFields>
    </textPr>
  </connection>
  <connection id="8" name="excel_864000000.000000" type="6" refreshedVersion="1" background="1" saveData="1">
    <textPr prompt="0" sourceFile="E:\comparative\study2\try1_iemod_qrefchange_wpvmod_reconst\excel_864000000.000000.dat" space="1" consecutive="1">
      <textFields count="3">
        <textField/>
        <textField/>
        <textField/>
      </textFields>
    </textPr>
  </connection>
  <connection id="9" name="excel_864000000.0000001" type="6" refreshedVersion="1" background="1" saveData="1">
    <textPr prompt="0" sourceFile="E:\comparative\study2\try1_iemod_qrefchange_wpvmod_reconst\excel_864000000.000000.dat" space="1" consecutive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<sst xmlns="http://schemas.openxmlformats.org/spreadsheetml/2006/main" count="1168" uniqueCount="233">
  <si>
    <t>Y1</t>
  </si>
  <si>
    <t>Y2</t>
  </si>
  <si>
    <t>TIME</t>
  </si>
  <si>
    <t>Cumulative Gas SC</t>
  </si>
  <si>
    <t>Gas Rate SC</t>
  </si>
  <si>
    <t>(day)</t>
  </si>
  <si>
    <t>(m3)</t>
  </si>
  <si>
    <t>(m3/day)</t>
  </si>
  <si>
    <t>cap pressure</t>
  </si>
  <si>
    <t>mpa</t>
  </si>
  <si>
    <t>pressure</t>
  </si>
  <si>
    <t>1.33542e-318</t>
  </si>
  <si>
    <t>12 Hours</t>
  </si>
  <si>
    <t>Energy Flux Integral at x = 0 Boundary</t>
  </si>
  <si>
    <t>CH4 Aqueous Mass Fraction</t>
  </si>
  <si>
    <t>CH4 Gas Mass Fraction</t>
  </si>
  <si>
    <t>Gas-Aqueous Capillary Pressure, MPa</t>
  </si>
  <si>
    <t>ICE Saturation</t>
  </si>
  <si>
    <t>P_cap</t>
  </si>
  <si>
    <t>P_cap (Mpa)</t>
  </si>
  <si>
    <t>(Mpa)</t>
  </si>
  <si>
    <t>Ice Sat</t>
  </si>
  <si>
    <t>Time(d)</t>
  </si>
  <si>
    <t>Cum_CH4_MRate(kg/s)</t>
  </si>
  <si>
    <t>Cum_CH4_VRate(ST m3/s)</t>
  </si>
  <si>
    <t>Cum_CH4_Mass(kg)</t>
  </si>
  <si>
    <t>Cum_CH4_Vol(ST m3)</t>
  </si>
  <si>
    <r>
      <t>Released CH</t>
    </r>
    <r>
      <rPr>
        <vertAlign val="subscript"/>
        <sz val="10"/>
        <color indexed="10"/>
        <rFont val="Verdana"/>
        <family val="2"/>
      </rPr>
      <t>4</t>
    </r>
    <r>
      <rPr>
        <sz val="10"/>
        <color indexed="10"/>
        <rFont val="Verdana"/>
        <family val="2"/>
      </rPr>
      <t xml:space="preserve"> from Hydrate, m</t>
    </r>
    <r>
      <rPr>
        <vertAlign val="superscript"/>
        <sz val="10"/>
        <color indexed="10"/>
        <rFont val="Verdana"/>
        <family val="2"/>
      </rPr>
      <t>3</t>
    </r>
    <r>
      <rPr>
        <sz val="10"/>
        <color indexed="10"/>
        <rFont val="Verdana"/>
        <family val="2"/>
      </rPr>
      <t xml:space="preserve"> (STP)</t>
    </r>
  </si>
  <si>
    <r>
      <t>Rate of Released CH</t>
    </r>
    <r>
      <rPr>
        <vertAlign val="subscript"/>
        <sz val="10"/>
        <color indexed="10"/>
        <rFont val="Verdana"/>
        <family val="2"/>
      </rPr>
      <t>4</t>
    </r>
    <r>
      <rPr>
        <sz val="10"/>
        <color indexed="10"/>
        <rFont val="Verdana"/>
        <family val="2"/>
      </rPr>
      <t xml:space="preserve"> from Hydrate, m</t>
    </r>
    <r>
      <rPr>
        <vertAlign val="superscript"/>
        <sz val="10"/>
        <color indexed="10"/>
        <rFont val="Verdana"/>
        <family val="2"/>
      </rPr>
      <t>3</t>
    </r>
    <r>
      <rPr>
        <sz val="10"/>
        <color indexed="10"/>
        <rFont val="Verdana"/>
        <family val="2"/>
      </rPr>
      <t>/s (STP)</t>
    </r>
  </si>
  <si>
    <t>Time, days</t>
  </si>
  <si>
    <t>Dist</t>
  </si>
  <si>
    <t>(m)</t>
  </si>
  <si>
    <t>P_Aq</t>
  </si>
  <si>
    <t>Gas Saturation</t>
  </si>
  <si>
    <t>Aqueous Saturation</t>
  </si>
  <si>
    <t>Aqueous Relative Permeability</t>
  </si>
  <si>
    <t>Temperature, C</t>
  </si>
  <si>
    <t>Aqueous Pressure, MPa</t>
  </si>
  <si>
    <t>Gas Pressure, MPa</t>
  </si>
  <si>
    <t>Pressure</t>
  </si>
  <si>
    <t>Temperature</t>
  </si>
  <si>
    <t>S_Hydrate</t>
  </si>
  <si>
    <t>S_aqueous</t>
  </si>
  <si>
    <t>S_gas</t>
  </si>
  <si>
    <t>S_Ice</t>
  </si>
  <si>
    <t>P_CH4</t>
  </si>
  <si>
    <t>P_EqHydr</t>
  </si>
  <si>
    <t>P_SatWat</t>
  </si>
  <si>
    <t>C_Inhibitor</t>
  </si>
  <si>
    <t>(Pa)</t>
  </si>
  <si>
    <t>(Deg. C)</t>
  </si>
  <si>
    <t>(Mass Fraction)</t>
  </si>
  <si>
    <t>________</t>
  </si>
  <si>
    <t>_______________</t>
  </si>
  <si>
    <t>_____________</t>
  </si>
  <si>
    <t>____________</t>
  </si>
  <si>
    <t>C-CH4inGas</t>
  </si>
  <si>
    <t>C-CH4inAqu</t>
  </si>
  <si>
    <t>Dens_Gas</t>
  </si>
  <si>
    <t>Dens_Aqu</t>
  </si>
  <si>
    <t>Dens_Hydr</t>
  </si>
  <si>
    <t>Visc_Gas</t>
  </si>
  <si>
    <t>Visc_Aqu</t>
  </si>
  <si>
    <t>Phi</t>
  </si>
  <si>
    <t>PC_w</t>
  </si>
  <si>
    <t>Krel_Gas</t>
  </si>
  <si>
    <t>Krel_Aqu</t>
  </si>
  <si>
    <t>(Kg/m^3)</t>
  </si>
  <si>
    <t>(Kg/m*s)</t>
  </si>
  <si>
    <t>(MPa)</t>
  </si>
  <si>
    <t>1 Day</t>
  </si>
  <si>
    <t>0 Days</t>
  </si>
  <si>
    <t>Property</t>
  </si>
  <si>
    <t>units</t>
  </si>
  <si>
    <t>C</t>
  </si>
  <si>
    <t>Sw</t>
  </si>
  <si>
    <t>Fraction of PV</t>
  </si>
  <si>
    <t>P</t>
  </si>
  <si>
    <t>Hydrate Saturation</t>
  </si>
  <si>
    <t>Sg</t>
  </si>
  <si>
    <t>SH</t>
  </si>
  <si>
    <t>A0010</t>
  </si>
  <si>
    <t>A0011</t>
  </si>
  <si>
    <t>A0012</t>
  </si>
  <si>
    <t>A0013</t>
  </si>
  <si>
    <t>A0014</t>
  </si>
  <si>
    <t>A0015</t>
  </si>
  <si>
    <t>A0016</t>
  </si>
  <si>
    <t>A0017</t>
  </si>
  <si>
    <t>A0018</t>
  </si>
  <si>
    <t>A0019</t>
  </si>
  <si>
    <t>A0020</t>
  </si>
  <si>
    <t xml:space="preserve">P[Pa] </t>
  </si>
  <si>
    <t xml:space="preserve"> T[C] </t>
  </si>
  <si>
    <t xml:space="preserve"> S_Hydr </t>
  </si>
  <si>
    <t xml:space="preserve"> S_aqu </t>
  </si>
  <si>
    <t xml:space="preserve"> S_gas </t>
  </si>
  <si>
    <t xml:space="preserve"> S_ice </t>
  </si>
  <si>
    <t xml:space="preserve"> X_Inhib </t>
  </si>
  <si>
    <t xml:space="preserve"> k_rg </t>
  </si>
  <si>
    <t xml:space="preserve"> k_rw </t>
  </si>
  <si>
    <t xml:space="preserve"> k_adj_F </t>
  </si>
  <si>
    <t xml:space="preserve"> X_m_G </t>
  </si>
  <si>
    <t xml:space="preserve"> X_m_A</t>
  </si>
  <si>
    <t>P (Mpa)</t>
  </si>
  <si>
    <t>_p2</t>
  </si>
  <si>
    <t>Pg(MPa)</t>
  </si>
  <si>
    <t>Pw(MPa)</t>
  </si>
  <si>
    <t>Temp</t>
  </si>
  <si>
    <t>Water Saturation</t>
  </si>
  <si>
    <t>CH4 in aqu (Mass Fraction)</t>
  </si>
  <si>
    <t>Gas Sat</t>
  </si>
  <si>
    <t>A0021</t>
  </si>
  <si>
    <t>A0022</t>
  </si>
  <si>
    <t>A0023</t>
  </si>
  <si>
    <t>A0024</t>
  </si>
  <si>
    <t>A0025</t>
  </si>
  <si>
    <t>A0026</t>
  </si>
  <si>
    <t>A0027</t>
  </si>
  <si>
    <t>A0028</t>
  </si>
  <si>
    <t>A0029</t>
  </si>
  <si>
    <t>A0030</t>
  </si>
  <si>
    <t>1 Hour</t>
  </si>
  <si>
    <t>2 Days</t>
  </si>
  <si>
    <t>3 Days</t>
  </si>
  <si>
    <t>2 Minutes</t>
  </si>
  <si>
    <t>5 minutes</t>
  </si>
  <si>
    <t>20 Minutes</t>
  </si>
  <si>
    <t>1.5 Hours</t>
  </si>
  <si>
    <t>5 Minutes</t>
  </si>
  <si>
    <t>1 hour</t>
  </si>
  <si>
    <t>4.94066e-324</t>
  </si>
  <si>
    <t>A00 0</t>
  </si>
  <si>
    <t>A00 1</t>
  </si>
  <si>
    <t>A00 2</t>
  </si>
  <si>
    <t>A00 3</t>
  </si>
  <si>
    <t>A00 4</t>
  </si>
  <si>
    <t>A00 5</t>
  </si>
  <si>
    <t>A00 6</t>
  </si>
  <si>
    <t>A00 7</t>
  </si>
  <si>
    <t>A00 8</t>
  </si>
  <si>
    <t>A00 9</t>
  </si>
  <si>
    <t xml:space="preserve">   A00 1      1  2.2310E+01 1.0227E+00 2.2316E+01 1.0003E+03 9.2002E+02 1.0717E-05 1.7200E-03  2.92395E-01 -6.55578E+04  6.8226E-04  1.0864E-01</t>
  </si>
  <si>
    <t xml:space="preserve">   A00 2      2  2.3444E+01 1.0597E+00 2.3450E+01 1.0004E+03 9.2003E+02 1.0761E-05 1.6943E-03  2.92627E-01 -7.31604E+04  9.2303E-04  7.4623E-02</t>
  </si>
  <si>
    <t xml:space="preserve">   A00 3      3  2.4603E+01 1.0968E+00 2.4609E+01 1.0004E+03 9.2005E+02 1.0808E-05 1.6696E-03  2.92850E-01 -7.40158E+04  8.2847E-04  6.8296E-02</t>
  </si>
  <si>
    <t xml:space="preserve">   A00 4      4  2.5812E+01 1.1348E+00 2.5819E+01 1.0005E+03 9.2007E+02 1.0857E-05 1.6452E-03  2.93078E-01 -7.42662E+04  7.0875E-04  6.3773E-02</t>
  </si>
  <si>
    <t xml:space="preserve">   A00 5      5  2.7062E+01 1.1733E+00 2.7069E+01 1.0005E+03 9.2008E+02 1.0908E-05 1.6215E-03  2.93311E-01 -7.42413E+04  5.9245E-04  6.0075E-02</t>
  </si>
  <si>
    <t xml:space="preserve">   A00 6      6  2.8338E+01 1.2119E+00 2.8345E+01 1.0006E+03 9.2011E+02 1.0961E-05 1.5988E-03  2.93545E-01 -7.39285E+04  4.8154E-04  5.7054E-02</t>
  </si>
  <si>
    <t xml:space="preserve">   A00 7      7  2.9621E+01 1.2501E+00 2.9628E+01 1.0006E+03 9.2013E+02 1.1015E-05 1.5773E-03  2.93779E-01 -7.32638E+04  3.7712E-04  5.4701E-02</t>
  </si>
  <si>
    <t xml:space="preserve">   A00 8      8  3.0885E+01 1.2871E+00 3.0893E+01 1.0007E+03 9.2016E+02 1.1069E-05 1.5574E-03  2.94007E-01 -7.21390E+04  2.8011E-04  5.3077E-02</t>
  </si>
  <si>
    <t xml:space="preserve">   A00 9      9  3.2093E+01 1.3220E+00 3.2100E+01 1.0007E+03 9.2018E+02 1.1121E-05 1.5395E-03  2.94224E-01 -7.03618E+04  1.9173E-04  5.2387E-02</t>
  </si>
  <si>
    <t xml:space="preserve">   A0010     10  3.3197E+01 1.3535E+00 3.3204E+01 1.0007E+03 9.2021E+02 1.1169E-05 1.5240E-03  2.94421E-01 -6.76362E+04  1.1334E-04  5.2824E-02</t>
  </si>
  <si>
    <t xml:space="preserve">   A0011     11  3.4133E+01 1.3800E+00 3.4141E+01 1.0007E+03 9.2023E+02 1.1210E-05 1.5114E-03  2.94588E-01 -6.34504E+04  5.0349E-05  5.4900E-02</t>
  </si>
  <si>
    <t xml:space="preserve">   A0012     12  3.4854E+01 1.4002E+00 3.4861E+01 1.0008E+03 9.2025E+02 1.1242E-05 1.5021E-03  2.94716E-01 -5.76552E+04  1.3237E-05  5.8599E-02</t>
  </si>
  <si>
    <t xml:space="preserve">   A0013     13  3.5379E+01 1.4149E+00 3.5387E+01 1.0008E+03 9.2026E+02 1.1266E-05 1.4955E-03  2.94809E-01 -5.13686E+04  1.5185E-06  6.2598E-02</t>
  </si>
  <si>
    <t xml:space="preserve">   A0014     14  3.5766E+01 1.4256E+00 3.5774E+01 1.0008E+03 9.2027E+02 1.1283E-05 1.4907E-03  2.94877E-01 -4.56537E+04  1.1164E-08  6.5835E-02</t>
  </si>
  <si>
    <t xml:space="preserve">   A0015     15  3.6054E+01 1.4336E+00 3.6062E+01 1.0008E+03 9.2028E+02 1.1296E-05 1.4872E-03  2.94928E-01 -4.06199E+04  0.0000E+00  6.8263E-02</t>
  </si>
  <si>
    <t xml:space="preserve">   A0016     16  3.6270E+01 1.4396E+00 3.6278E+01 1.0008E+03 9.2028E+02 1.1306E-05 1.4846E-03  2.94966E-01 -3.61453E+04  0.0000E+00  7.0071E-02</t>
  </si>
  <si>
    <t xml:space="preserve">   A0017     17  3.6431E+01 1.4440E+00 3.6439E+01 1.0008E+03 9.2029E+02 1.1313E-05 1.4827E-03  2.94995E-01 -3.21615E+04  0.0000E+00  7.1407E-02</t>
  </si>
  <si>
    <t xml:space="preserve">   A0018     18  3.6549E+01 1.4473E+00 3.6558E+01 1.0008E+03 9.2029E+02 1.1318E-05 1.4813E-03  2.95016E-01 -2.85469E+04  0.0000E+00  7.2401E-02</t>
  </si>
  <si>
    <t xml:space="preserve">   A0019     19  3.6637E+01 1.4497E+00 3.6645E+01 1.0008E+03 9.2029E+02 1.1322E-05 1.4803E-03  2.95031E-01 -2.53607E+04  0.0000E+00  7.3117E-02</t>
  </si>
  <si>
    <t xml:space="preserve">   A0020     20  3.6700E+01 1.4514E+00 3.6708E+01 1.0008E+03 9.2029E+02 1.1325E-05 1.4795E-03  2.95042E-01 -2.24373E+04  0.0000E+00  7.3649E-02</t>
  </si>
  <si>
    <t xml:space="preserve">   A0021     21  3.6745E+01 1.4527E+00 3.6754E+01 1.0008E+03 9.2030E+02 1.1327E-05 1.4790E-03  2.95050E-01 -1.99316E+04  0.0000E+00  7.4018E-02</t>
  </si>
  <si>
    <t xml:space="preserve">   A0022     22  3.6778E+01 1.4536E+00 3.6786E+01 1.0008E+03 9.2030E+02 1.1329E-05 1.4786E-03  2.95056E-01 -1.76117E+04  0.0000E+00  7.4293E-02</t>
  </si>
  <si>
    <t xml:space="preserve">   A0023     23  3.6801E+01 1.4542E+00 3.6809E+01 1.0008E+03 9.2030E+02 1.1330E-05 1.4783E-03  2.95060E-01 -1.54994E+04  0.0000E+00  7.4492E-02</t>
  </si>
  <si>
    <t xml:space="preserve">   A0024     24  3.6819E+01 1.4547E+00 3.6827E+01 1.0008E+03 9.2030E+02 1.1331E-05 1.4781E-03  2.95063E-01 -1.35927E+04  0.0000E+00  7.4635E-02</t>
  </si>
  <si>
    <t xml:space="preserve">   A0025     25  3.6833E+01 1.4551E+00 3.6841E+01 1.0008E+03 9.2030E+02 1.1331E-05 1.4780E-03  2.95066E-01 -1.16286E+04  0.0000E+00  7.4749E-02</t>
  </si>
  <si>
    <t xml:space="preserve">   A0026     26  3.6840E+01 1.4553E+00 3.6848E+01 1.0008E+03 9.2030E+02 1.1332E-05 1.4779E-03  2.95067E-01 -1.00138E+04  0.0000E+00  7.4820E-02</t>
  </si>
  <si>
    <t xml:space="preserve">   A0027     27  3.6845E+01 1.4554E+00 3.6853E+01 1.0008E+03 9.2030E+02 1.1332E-05 1.4778E-03  2.95068E-01 -8.84180E+03  0.0000E+00  7.4860E-02</t>
  </si>
  <si>
    <t xml:space="preserve">   A0028     28  3.6848E+01 1.4555E+00 3.6856E+01 1.0008E+03 9.2030E+02 1.1332E-05 1.4778E-03  2.95068E-01 -8.00180E+03  0.0000E+00  7.4883E-02</t>
  </si>
  <si>
    <t xml:space="preserve">   A0029     29  3.6849E+01 1.4555E+00 3.6857E+01 1.0008E+03 9.2030E+02 1.1332E-05 1.4778E-03  2.95068E-01 -7.45969E+03  0.0000E+00  7.4896E-02</t>
  </si>
  <si>
    <t xml:space="preserve">   A0030     30  3.6850E+01 1.4556E+00 3.6858E+01 1.0008E+03 9.2030E+02 1.1332E-05 1.4778E-03  2.95068E-01 -7.19510E+03  0.0000E+00  7.4901E-02</t>
  </si>
  <si>
    <t>A00</t>
  </si>
  <si>
    <t>TIME(day)</t>
  </si>
  <si>
    <t>Hyd_Diso_CH4_MR(kg/s)</t>
  </si>
  <si>
    <t>Hyd_Diso_CH4_CM(kg)</t>
  </si>
  <si>
    <t>Hyd_Diso_CH4_MV(Sm3/s)</t>
  </si>
  <si>
    <t>Hyd_Diso_CH4_CV(Sm3)</t>
  </si>
  <si>
    <t>Gas_Rate(kg/s)</t>
  </si>
  <si>
    <t>Cum_Gas(kg)</t>
  </si>
  <si>
    <t>Gas_Rate(Sm3/s)</t>
  </si>
  <si>
    <t>Cum_Gas(Sm3)</t>
  </si>
  <si>
    <t>Hyd_Diso_H2O_MR(kg/s)</t>
  </si>
  <si>
    <t>Hyd_Diso_H2O_CM(kg)</t>
  </si>
  <si>
    <t>Hyd_Diso_H2O_MV(Sm3/s)</t>
  </si>
  <si>
    <t>Hyd_Diso_H2O_CV(Sm3)</t>
  </si>
  <si>
    <t>WAT_Rate(kg/s)</t>
  </si>
  <si>
    <t>Cum_WAT(kg)</t>
  </si>
  <si>
    <t>WAT_Rate(Sm3/s)</t>
  </si>
  <si>
    <t>Cum_WAT(Sm3)</t>
  </si>
  <si>
    <t>0 days</t>
  </si>
  <si>
    <t>Kpa</t>
  </si>
  <si>
    <t>2 min</t>
  </si>
  <si>
    <t>5 min</t>
  </si>
  <si>
    <t>1 hr</t>
  </si>
  <si>
    <t>1.5 hr</t>
  </si>
  <si>
    <t>12 hr</t>
  </si>
  <si>
    <t>1 day</t>
  </si>
  <si>
    <t>2 day</t>
  </si>
  <si>
    <t>3 day</t>
  </si>
  <si>
    <t>aq rel per</t>
  </si>
  <si>
    <t>aq mole fr</t>
  </si>
  <si>
    <t>aq mass fraq</t>
  </si>
  <si>
    <t>cap press</t>
  </si>
  <si>
    <t>kpa</t>
  </si>
  <si>
    <t>Dist (m)</t>
  </si>
  <si>
    <t>Gas Relative Permeability</t>
  </si>
  <si>
    <t>CH4 cumulative produced (SC m3)</t>
  </si>
  <si>
    <t>Rate of produced CH4 (SC m3/s)</t>
  </si>
  <si>
    <t xml:space="preserve"> </t>
  </si>
  <si>
    <t xml:space="preserve">Pg[mPa] </t>
  </si>
  <si>
    <t xml:space="preserve"> X_w_G </t>
  </si>
  <si>
    <t>Paq (Mpa)</t>
  </si>
  <si>
    <t>Pcap(Mpa)</t>
  </si>
  <si>
    <t>Time(s)</t>
  </si>
  <si>
    <t>**</t>
  </si>
  <si>
    <t>TIME:</t>
  </si>
  <si>
    <t>PROPERTY:</t>
  </si>
  <si>
    <t>Oil-Gas</t>
  </si>
  <si>
    <t>Capillary</t>
  </si>
  <si>
    <t>Pres</t>
  </si>
  <si>
    <t>UNITS:</t>
  </si>
  <si>
    <t>kPa</t>
  </si>
  <si>
    <t>X</t>
  </si>
  <si>
    <t>and</t>
  </si>
  <si>
    <t>Y</t>
  </si>
  <si>
    <t>in</t>
  </si>
  <si>
    <t>Reservoir</t>
  </si>
  <si>
    <t>Coordinates</t>
  </si>
  <si>
    <t>&lt;</t>
  </si>
  <si>
    <t>&gt;</t>
  </si>
  <si>
    <t>&lt;Layer</t>
  </si>
  <si>
    <t>1&gt;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</si>
</sst>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.0000E+00"/>
    <numFmt numFmtId="169" formatCode="0.000"/>
  </numFmts>
  <fonts count="16">
    <font>
      <sz val="10"/>
      <name val="Verdana"/>
    </font>
    <font>
      <sz val="10"/>
      <name val="Verdana"/>
      <family val="2"/>
    </font>
    <font>
      <sz val="10"/>
      <name val="Courier New"/>
      <family val="3"/>
    </font>
    <font>
      <sz val="10"/>
      <color indexed="10"/>
      <name val="Courier New"/>
      <family val="3"/>
    </font>
    <font>
      <b/>
      <sz val="10"/>
      <color indexed="10"/>
      <name val="Courier New"/>
      <family val="3"/>
    </font>
    <font>
      <sz val="10"/>
      <color indexed="10"/>
      <name val="Verdana"/>
      <family val="2"/>
    </font>
    <font>
      <b/>
      <sz val="10"/>
      <color indexed="10"/>
      <name val="Verdana"/>
      <family val="2"/>
    </font>
    <font>
      <b/>
      <sz val="12"/>
      <color indexed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vertAlign val="subscript"/>
      <sz val="10"/>
      <color indexed="10"/>
      <name val="Verdana"/>
      <family val="2"/>
    </font>
    <font>
      <vertAlign val="superscript"/>
      <sz val="10"/>
      <color indexed="10"/>
      <name val="Verdana"/>
      <family val="2"/>
    </font>
    <font>
      <sz val="8"/>
      <name val="Verdana"/>
      <family val="2"/>
    </font>
    <font>
      <sz val="8"/>
      <name val="Verdan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8" fillId="0" borderId="0"/>
    <xf numFmtId="0" fontId="15" fillId="0" borderId="0"/>
  </cellStyleXfs>
  <cellXfs count="29">
    <xf numFmtId="0" fontId="0" fillId="0" borderId="0" xfId="0"/>
    <xf numFmtId="165" fontId="0" fillId="0" borderId="0" xfId="0" applyNumberFormat="1"/>
    <xf numFmtId="165" fontId="2" fillId="0" borderId="0" xfId="0" applyNumberFormat="1" applyFont="1"/>
    <xf numFmtId="165" fontId="4" fillId="0" borderId="0" xfId="0" applyNumberFormat="1" applyFont="1"/>
    <xf numFmtId="165" fontId="3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7" fillId="0" borderId="0" xfId="0" applyNumberFormat="1" applyFont="1"/>
    <xf numFmtId="0" fontId="7" fillId="0" borderId="0" xfId="0" applyFont="1"/>
    <xf numFmtId="0" fontId="6" fillId="0" borderId="0" xfId="0" applyFont="1"/>
    <xf numFmtId="11" fontId="0" fillId="0" borderId="0" xfId="0" applyNumberFormat="1"/>
    <xf numFmtId="0" fontId="8" fillId="0" borderId="0" xfId="1"/>
    <xf numFmtId="0" fontId="9" fillId="0" borderId="0" xfId="1" applyFont="1"/>
    <xf numFmtId="11" fontId="9" fillId="0" borderId="0" xfId="0" applyNumberFormat="1" applyFont="1"/>
    <xf numFmtId="1" fontId="5" fillId="0" borderId="0" xfId="0" applyNumberFormat="1" applyFont="1" applyAlignment="1">
      <alignment horizontal="center"/>
    </xf>
    <xf numFmtId="1" fontId="0" fillId="0" borderId="0" xfId="0" applyNumberFormat="1"/>
    <xf numFmtId="1" fontId="2" fillId="0" borderId="0" xfId="0" applyNumberFormat="1" applyFont="1"/>
    <xf numFmtId="0" fontId="10" fillId="0" borderId="0" xfId="0" applyFont="1"/>
    <xf numFmtId="0" fontId="5" fillId="0" borderId="0" xfId="0" applyFont="1"/>
    <xf numFmtId="165" fontId="5" fillId="0" borderId="0" xfId="0" applyNumberFormat="1" applyFont="1"/>
    <xf numFmtId="165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wrapText="1"/>
    </xf>
    <xf numFmtId="165" fontId="5" fillId="0" borderId="0" xfId="0" applyNumberFormat="1" applyFont="1" applyAlignment="1">
      <alignment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wrapText="1"/>
    </xf>
    <xf numFmtId="169" fontId="0" fillId="0" borderId="0" xfId="0" applyNumberFormat="1"/>
    <xf numFmtId="164" fontId="0" fillId="0" borderId="0" xfId="0" applyNumberFormat="1"/>
    <xf numFmtId="0" fontId="15" fillId="0" borderId="0" xfId="2"/>
    <xf numFmtId="2" fontId="0" fillId="0" borderId="0" xfId="0" applyNumberFormat="1"/>
  </cellXfs>
  <cellStyles count="3">
    <cellStyle name="Normal" xfId="0" builtinId="0"/>
    <cellStyle name="Normal_HydrateModelComparisonBaseDescription01_Hydrate1d_excel_scratch_1" xfId="1"/>
    <cellStyle name="Normal_STARS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2599118942731281E-2"/>
          <c:y val="9.4928538819018984E-2"/>
          <c:w val="0.84140969162995594"/>
          <c:h val="0.82184707580301364"/>
        </c:manualLayout>
      </c:layout>
      <c:scatterChart>
        <c:scatterStyle val="lineMarker"/>
        <c:ser>
          <c:idx val="0"/>
          <c:order val="0"/>
          <c:tx>
            <c:v>STOMP_1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STOMP!$A$37:$A$67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STOMP!$E$37:$E$67</c:f>
              <c:numCache>
                <c:formatCode>0.0000</c:formatCode>
                <c:ptCount val="31"/>
                <c:pt idx="0">
                  <c:v>1</c:v>
                </c:pt>
                <c:pt idx="1">
                  <c:v>0.53024899999999997</c:v>
                </c:pt>
                <c:pt idx="2">
                  <c:v>0.48687399999999997</c:v>
                </c:pt>
                <c:pt idx="3">
                  <c:v>0.46295399999999998</c:v>
                </c:pt>
                <c:pt idx="4">
                  <c:v>0.44426900000000002</c:v>
                </c:pt>
                <c:pt idx="5">
                  <c:v>0.43391099999999999</c:v>
                </c:pt>
                <c:pt idx="6">
                  <c:v>0.46601100000000001</c:v>
                </c:pt>
                <c:pt idx="7">
                  <c:v>0.47404400000000002</c:v>
                </c:pt>
                <c:pt idx="8">
                  <c:v>0.47585300000000003</c:v>
                </c:pt>
                <c:pt idx="9">
                  <c:v>0.47757100000000002</c:v>
                </c:pt>
                <c:pt idx="10">
                  <c:v>0.47920000000000001</c:v>
                </c:pt>
                <c:pt idx="11">
                  <c:v>0.480738</c:v>
                </c:pt>
                <c:pt idx="12">
                  <c:v>0.48218699999999998</c:v>
                </c:pt>
                <c:pt idx="13">
                  <c:v>0.48354599999999998</c:v>
                </c:pt>
                <c:pt idx="14">
                  <c:v>0.48481600000000002</c:v>
                </c:pt>
                <c:pt idx="15">
                  <c:v>0.48599900000000001</c:v>
                </c:pt>
                <c:pt idx="16">
                  <c:v>0.487097</c:v>
                </c:pt>
                <c:pt idx="17">
                  <c:v>0.48810999999999999</c:v>
                </c:pt>
                <c:pt idx="18">
                  <c:v>0.489041</c:v>
                </c:pt>
                <c:pt idx="19">
                  <c:v>0.48989199999999999</c:v>
                </c:pt>
                <c:pt idx="20">
                  <c:v>0.49066500000000002</c:v>
                </c:pt>
                <c:pt idx="21">
                  <c:v>0.49136099999999999</c:v>
                </c:pt>
                <c:pt idx="22">
                  <c:v>0.491981</c:v>
                </c:pt>
                <c:pt idx="23">
                  <c:v>0.49252899999999999</c:v>
                </c:pt>
                <c:pt idx="24">
                  <c:v>0.493004</c:v>
                </c:pt>
                <c:pt idx="25">
                  <c:v>0.49340899999999999</c:v>
                </c:pt>
                <c:pt idx="26">
                  <c:v>0.49374499999999999</c:v>
                </c:pt>
                <c:pt idx="27">
                  <c:v>0.49401200000000001</c:v>
                </c:pt>
                <c:pt idx="28">
                  <c:v>0.49421199999999998</c:v>
                </c:pt>
                <c:pt idx="29">
                  <c:v>0.49434499999999998</c:v>
                </c:pt>
                <c:pt idx="30">
                  <c:v>0.49441200000000002</c:v>
                </c:pt>
              </c:numCache>
            </c:numRef>
          </c:yVal>
        </c:ser>
        <c:ser>
          <c:idx val="4"/>
          <c:order val="1"/>
          <c:tx>
            <c:v>HydResSim_1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HydResSim!$A$5:$A$35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HydResSim!$G$37:$G$67</c:f>
              <c:numCache>
                <c:formatCode>0.00E+00</c:formatCode>
                <c:ptCount val="31"/>
                <c:pt idx="0">
                  <c:v>1</c:v>
                </c:pt>
                <c:pt idx="1">
                  <c:v>0.51995000000000002</c:v>
                </c:pt>
                <c:pt idx="2">
                  <c:v>0.48374</c:v>
                </c:pt>
                <c:pt idx="3">
                  <c:v>0.46959000000000001</c:v>
                </c:pt>
                <c:pt idx="4">
                  <c:v>0.45911000000000002</c:v>
                </c:pt>
                <c:pt idx="5">
                  <c:v>0.45268999999999998</c:v>
                </c:pt>
                <c:pt idx="6">
                  <c:v>0.45288</c:v>
                </c:pt>
                <c:pt idx="7">
                  <c:v>0.46504000000000001</c:v>
                </c:pt>
                <c:pt idx="8">
                  <c:v>0.47910000000000003</c:v>
                </c:pt>
                <c:pt idx="9">
                  <c:v>0.48759999999999998</c:v>
                </c:pt>
                <c:pt idx="10">
                  <c:v>0.49110999999999999</c:v>
                </c:pt>
                <c:pt idx="11">
                  <c:v>0.49129</c:v>
                </c:pt>
                <c:pt idx="12">
                  <c:v>0.49146000000000001</c:v>
                </c:pt>
                <c:pt idx="13">
                  <c:v>0.49162</c:v>
                </c:pt>
                <c:pt idx="14">
                  <c:v>0.49177999999999999</c:v>
                </c:pt>
                <c:pt idx="15">
                  <c:v>0.49192999999999998</c:v>
                </c:pt>
                <c:pt idx="16">
                  <c:v>0.49208000000000002</c:v>
                </c:pt>
                <c:pt idx="17">
                  <c:v>0.49221999999999999</c:v>
                </c:pt>
                <c:pt idx="18">
                  <c:v>0.49235000000000001</c:v>
                </c:pt>
                <c:pt idx="19">
                  <c:v>0.49247000000000002</c:v>
                </c:pt>
                <c:pt idx="20">
                  <c:v>0.49258000000000002</c:v>
                </c:pt>
                <c:pt idx="21">
                  <c:v>0.49269000000000002</c:v>
                </c:pt>
                <c:pt idx="22">
                  <c:v>0.49278</c:v>
                </c:pt>
                <c:pt idx="23">
                  <c:v>0.49286000000000002</c:v>
                </c:pt>
                <c:pt idx="24">
                  <c:v>0.49293999999999999</c:v>
                </c:pt>
                <c:pt idx="25">
                  <c:v>0.49299999999999999</c:v>
                </c:pt>
                <c:pt idx="26">
                  <c:v>0.49306</c:v>
                </c:pt>
                <c:pt idx="27">
                  <c:v>0.49309999999999998</c:v>
                </c:pt>
                <c:pt idx="28">
                  <c:v>0.49313000000000001</c:v>
                </c:pt>
                <c:pt idx="29">
                  <c:v>0.49314999999999998</c:v>
                </c:pt>
                <c:pt idx="30">
                  <c:v>0.49315999999999999</c:v>
                </c:pt>
              </c:numCache>
            </c:numRef>
          </c:yVal>
        </c:ser>
        <c:ser>
          <c:idx val="8"/>
          <c:order val="2"/>
          <c:tx>
            <c:v>STARS_1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STARS!$A$4:$A$33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STARS!$E$36:$E$65</c:f>
              <c:numCache>
                <c:formatCode>General</c:formatCode>
                <c:ptCount val="30"/>
                <c:pt idx="0">
                  <c:v>0.86480800000000002</c:v>
                </c:pt>
                <c:pt idx="1">
                  <c:v>0.47847899999999999</c:v>
                </c:pt>
                <c:pt idx="2">
                  <c:v>0.47224500000000003</c:v>
                </c:pt>
                <c:pt idx="3">
                  <c:v>0.46739199999999997</c:v>
                </c:pt>
                <c:pt idx="4">
                  <c:v>0.46603699999999998</c:v>
                </c:pt>
                <c:pt idx="5">
                  <c:v>0.465254</c:v>
                </c:pt>
                <c:pt idx="6">
                  <c:v>0.46509899999999998</c:v>
                </c:pt>
                <c:pt idx="7">
                  <c:v>0.46535799999999999</c:v>
                </c:pt>
                <c:pt idx="8">
                  <c:v>0.46815000000000001</c:v>
                </c:pt>
                <c:pt idx="9">
                  <c:v>0.47349599999999997</c:v>
                </c:pt>
                <c:pt idx="10">
                  <c:v>0.47949900000000001</c:v>
                </c:pt>
                <c:pt idx="11">
                  <c:v>0.48466399999999998</c:v>
                </c:pt>
                <c:pt idx="12">
                  <c:v>0.488705</c:v>
                </c:pt>
                <c:pt idx="13">
                  <c:v>0.49184499999999998</c:v>
                </c:pt>
                <c:pt idx="14">
                  <c:v>0.49430299999999999</c:v>
                </c:pt>
                <c:pt idx="15">
                  <c:v>0.49638500000000002</c:v>
                </c:pt>
                <c:pt idx="16">
                  <c:v>0.49787700000000001</c:v>
                </c:pt>
                <c:pt idx="17">
                  <c:v>0.499029</c:v>
                </c:pt>
                <c:pt idx="18">
                  <c:v>0.49997999999999998</c:v>
                </c:pt>
                <c:pt idx="19">
                  <c:v>0.50032600000000005</c:v>
                </c:pt>
                <c:pt idx="20">
                  <c:v>0.50002500000000005</c:v>
                </c:pt>
                <c:pt idx="21">
                  <c:v>0.499942</c:v>
                </c:pt>
                <c:pt idx="22">
                  <c:v>0.49986199999999997</c:v>
                </c:pt>
                <c:pt idx="23">
                  <c:v>0.49979299999999999</c:v>
                </c:pt>
                <c:pt idx="24">
                  <c:v>0.49973400000000001</c:v>
                </c:pt>
                <c:pt idx="25">
                  <c:v>0.49968600000000002</c:v>
                </c:pt>
                <c:pt idx="26">
                  <c:v>0.49964700000000001</c:v>
                </c:pt>
                <c:pt idx="27">
                  <c:v>0.49961800000000001</c:v>
                </c:pt>
                <c:pt idx="28">
                  <c:v>0.49959799999999999</c:v>
                </c:pt>
                <c:pt idx="29">
                  <c:v>0.49958900000000001</c:v>
                </c:pt>
              </c:numCache>
            </c:numRef>
          </c:yVal>
        </c:ser>
        <c:ser>
          <c:idx val="15"/>
          <c:order val="3"/>
          <c:tx>
            <c:v>TOUGH_1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STOMP!$A$5:$A$35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TOUGH!$E$37:$E$67</c:f>
              <c:numCache>
                <c:formatCode>0.00E+00</c:formatCode>
                <c:ptCount val="31"/>
                <c:pt idx="0">
                  <c:v>1</c:v>
                </c:pt>
                <c:pt idx="1">
                  <c:v>0.52115338</c:v>
                </c:pt>
                <c:pt idx="2">
                  <c:v>0.48358518</c:v>
                </c:pt>
                <c:pt idx="3">
                  <c:v>0.46928242999999997</c:v>
                </c:pt>
                <c:pt idx="4">
                  <c:v>0.45886546</c:v>
                </c:pt>
                <c:pt idx="5">
                  <c:v>0.45262796999999999</c:v>
                </c:pt>
                <c:pt idx="6">
                  <c:v>0.45327125000000001</c:v>
                </c:pt>
                <c:pt idx="7">
                  <c:v>0.46588702999999998</c:v>
                </c:pt>
                <c:pt idx="8">
                  <c:v>0.47919318</c:v>
                </c:pt>
                <c:pt idx="9">
                  <c:v>0.48734421999999999</c:v>
                </c:pt>
                <c:pt idx="10">
                  <c:v>0.49107962999999999</c:v>
                </c:pt>
                <c:pt idx="11">
                  <c:v>0.49125553999999999</c:v>
                </c:pt>
                <c:pt idx="12">
                  <c:v>0.49142665000000002</c:v>
                </c:pt>
                <c:pt idx="13">
                  <c:v>0.49159232000000003</c:v>
                </c:pt>
                <c:pt idx="14">
                  <c:v>0.49175200000000002</c:v>
                </c:pt>
                <c:pt idx="15">
                  <c:v>0.49190513000000002</c:v>
                </c:pt>
                <c:pt idx="16">
                  <c:v>0.49205120000000002</c:v>
                </c:pt>
                <c:pt idx="17">
                  <c:v>0.49218972</c:v>
                </c:pt>
                <c:pt idx="18">
                  <c:v>0.49232023000000003</c:v>
                </c:pt>
                <c:pt idx="19">
                  <c:v>0.49244232999999998</c:v>
                </c:pt>
                <c:pt idx="20">
                  <c:v>0.49255559999999998</c:v>
                </c:pt>
                <c:pt idx="21">
                  <c:v>0.49265970999999997</c:v>
                </c:pt>
                <c:pt idx="22">
                  <c:v>0.49275430999999997</c:v>
                </c:pt>
                <c:pt idx="23">
                  <c:v>0.49283914000000001</c:v>
                </c:pt>
                <c:pt idx="24">
                  <c:v>0.49291392000000001</c:v>
                </c:pt>
                <c:pt idx="25">
                  <c:v>0.49297843000000002</c:v>
                </c:pt>
                <c:pt idx="26">
                  <c:v>0.49303248</c:v>
                </c:pt>
                <c:pt idx="27">
                  <c:v>0.49307592</c:v>
                </c:pt>
                <c:pt idx="28">
                  <c:v>0.49310860000000001</c:v>
                </c:pt>
                <c:pt idx="29">
                  <c:v>0.49313045</c:v>
                </c:pt>
                <c:pt idx="30">
                  <c:v>0.49314139000000001</c:v>
                </c:pt>
              </c:numCache>
            </c:numRef>
          </c:yVal>
        </c:ser>
        <c:ser>
          <c:idx val="1"/>
          <c:order val="4"/>
          <c:tx>
            <c:v>MH21_1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'MH21'!$E$37:$E$66</c:f>
              <c:numCache>
                <c:formatCode>General</c:formatCode>
                <c:ptCount val="30"/>
                <c:pt idx="0">
                  <c:v>1</c:v>
                </c:pt>
                <c:pt idx="1">
                  <c:v>0.50690500000000005</c:v>
                </c:pt>
                <c:pt idx="2">
                  <c:v>0.47387699999999999</c:v>
                </c:pt>
                <c:pt idx="3">
                  <c:v>0.460648</c:v>
                </c:pt>
                <c:pt idx="4">
                  <c:v>0.45094800000000002</c:v>
                </c:pt>
                <c:pt idx="5">
                  <c:v>0.445434</c:v>
                </c:pt>
                <c:pt idx="6">
                  <c:v>0.44685999999999998</c:v>
                </c:pt>
                <c:pt idx="7">
                  <c:v>0.46034399999999998</c:v>
                </c:pt>
                <c:pt idx="8">
                  <c:v>0.47370200000000001</c:v>
                </c:pt>
                <c:pt idx="9">
                  <c:v>0.48204999999999998</c:v>
                </c:pt>
                <c:pt idx="10">
                  <c:v>0.4864</c:v>
                </c:pt>
                <c:pt idx="11">
                  <c:v>0.48701899999999998</c:v>
                </c:pt>
                <c:pt idx="12">
                  <c:v>0.487483</c:v>
                </c:pt>
                <c:pt idx="13">
                  <c:v>0.48787799999999998</c:v>
                </c:pt>
                <c:pt idx="14">
                  <c:v>0.48822199999999999</c:v>
                </c:pt>
                <c:pt idx="15">
                  <c:v>0.48852699999999999</c:v>
                </c:pt>
                <c:pt idx="16">
                  <c:v>0.48879899999999998</c:v>
                </c:pt>
                <c:pt idx="17">
                  <c:v>0.48904500000000001</c:v>
                </c:pt>
                <c:pt idx="18">
                  <c:v>0.48926700000000001</c:v>
                </c:pt>
                <c:pt idx="19">
                  <c:v>0.48946899999999999</c:v>
                </c:pt>
                <c:pt idx="20">
                  <c:v>0.48964999999999997</c:v>
                </c:pt>
                <c:pt idx="21">
                  <c:v>0.489813</c:v>
                </c:pt>
                <c:pt idx="22">
                  <c:v>0.48995899999999998</c:v>
                </c:pt>
                <c:pt idx="23">
                  <c:v>0.49008800000000002</c:v>
                </c:pt>
                <c:pt idx="24">
                  <c:v>0.49020000000000002</c:v>
                </c:pt>
                <c:pt idx="25">
                  <c:v>0.49029600000000001</c:v>
                </c:pt>
                <c:pt idx="26">
                  <c:v>0.49037500000000001</c:v>
                </c:pt>
                <c:pt idx="27">
                  <c:v>0.49043900000000001</c:v>
                </c:pt>
                <c:pt idx="28">
                  <c:v>0.49048700000000001</c:v>
                </c:pt>
                <c:pt idx="29">
                  <c:v>0.49051800000000001</c:v>
                </c:pt>
              </c:numCache>
            </c:numRef>
          </c:yVal>
        </c:ser>
        <c:ser>
          <c:idx val="2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'stars-M'!$A$3:$A$33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'stars-M'!$E$3:$E$33</c:f>
              <c:numCache>
                <c:formatCode>General</c:formatCode>
                <c:ptCount val="31"/>
                <c:pt idx="0">
                  <c:v>1</c:v>
                </c:pt>
                <c:pt idx="1">
                  <c:v>0.48354114399999998</c:v>
                </c:pt>
                <c:pt idx="2">
                  <c:v>0.45507261599999999</c:v>
                </c:pt>
                <c:pt idx="3">
                  <c:v>0.44399534499999999</c:v>
                </c:pt>
                <c:pt idx="4">
                  <c:v>0.43531724799999999</c:v>
                </c:pt>
                <c:pt idx="5">
                  <c:v>0.430770082</c:v>
                </c:pt>
                <c:pt idx="6">
                  <c:v>0.43099103700000002</c:v>
                </c:pt>
                <c:pt idx="7">
                  <c:v>0.43902954</c:v>
                </c:pt>
                <c:pt idx="8">
                  <c:v>0.453102112</c:v>
                </c:pt>
                <c:pt idx="9">
                  <c:v>0.46756772099999999</c:v>
                </c:pt>
                <c:pt idx="10">
                  <c:v>0.47760602899999999</c:v>
                </c:pt>
                <c:pt idx="11">
                  <c:v>0.48409799999999997</c:v>
                </c:pt>
                <c:pt idx="12">
                  <c:v>0.48419099999999998</c:v>
                </c:pt>
                <c:pt idx="13">
                  <c:v>0.48450799999999999</c:v>
                </c:pt>
                <c:pt idx="14">
                  <c:v>0.48481299999999999</c:v>
                </c:pt>
                <c:pt idx="15">
                  <c:v>0.48510399999999998</c:v>
                </c:pt>
                <c:pt idx="16">
                  <c:v>0.48538100000000001</c:v>
                </c:pt>
                <c:pt idx="17">
                  <c:v>0.48564200000000002</c:v>
                </c:pt>
                <c:pt idx="18">
                  <c:v>0.48588799999999999</c:v>
                </c:pt>
                <c:pt idx="19">
                  <c:v>0.48611700000000002</c:v>
                </c:pt>
                <c:pt idx="20">
                  <c:v>0.48632900000000001</c:v>
                </c:pt>
                <c:pt idx="21">
                  <c:v>0.48652299999999998</c:v>
                </c:pt>
                <c:pt idx="22">
                  <c:v>0.48669899999999999</c:v>
                </c:pt>
                <c:pt idx="23">
                  <c:v>0.48685699999999998</c:v>
                </c:pt>
                <c:pt idx="24">
                  <c:v>0.48699500000000001</c:v>
                </c:pt>
                <c:pt idx="25">
                  <c:v>0.48711500000000002</c:v>
                </c:pt>
                <c:pt idx="26">
                  <c:v>0.48721399999999998</c:v>
                </c:pt>
                <c:pt idx="27">
                  <c:v>0.48729499999999998</c:v>
                </c:pt>
                <c:pt idx="28">
                  <c:v>0.48735499999999998</c:v>
                </c:pt>
                <c:pt idx="29">
                  <c:v>0.48739500000000002</c:v>
                </c:pt>
                <c:pt idx="30">
                  <c:v>0.48741499999999999</c:v>
                </c:pt>
              </c:numCache>
            </c:numRef>
          </c:yVal>
        </c:ser>
        <c:ser>
          <c:idx val="3"/>
          <c:order val="6"/>
          <c:tx>
            <c:v>UH_2m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UHoust!$E$5:$E$34</c:f>
              <c:numCache>
                <c:formatCode>General</c:formatCode>
                <c:ptCount val="30"/>
                <c:pt idx="0">
                  <c:v>0.50302400000000003</c:v>
                </c:pt>
                <c:pt idx="1">
                  <c:v>0.47219699999999998</c:v>
                </c:pt>
                <c:pt idx="2">
                  <c:v>0.46454000000000001</c:v>
                </c:pt>
                <c:pt idx="3">
                  <c:v>0.45904</c:v>
                </c:pt>
                <c:pt idx="4">
                  <c:v>0.45516000000000001</c:v>
                </c:pt>
                <c:pt idx="5">
                  <c:v>0.45297700000000002</c:v>
                </c:pt>
                <c:pt idx="6">
                  <c:v>0.45272099999999998</c:v>
                </c:pt>
                <c:pt idx="7">
                  <c:v>0.45473799999999998</c:v>
                </c:pt>
                <c:pt idx="8">
                  <c:v>0.45931899999999998</c:v>
                </c:pt>
                <c:pt idx="9">
                  <c:v>0.46600599999999998</c:v>
                </c:pt>
                <c:pt idx="10">
                  <c:v>0.47318900000000003</c:v>
                </c:pt>
                <c:pt idx="11">
                  <c:v>0.47942600000000002</c:v>
                </c:pt>
                <c:pt idx="12">
                  <c:v>0.48431299999999999</c:v>
                </c:pt>
                <c:pt idx="13">
                  <c:v>0.48799700000000001</c:v>
                </c:pt>
                <c:pt idx="14">
                  <c:v>0.49072300000000002</c:v>
                </c:pt>
                <c:pt idx="15">
                  <c:v>0.49260999999999999</c:v>
                </c:pt>
                <c:pt idx="16">
                  <c:v>0.49391400000000002</c:v>
                </c:pt>
                <c:pt idx="17">
                  <c:v>0.49553000000000003</c:v>
                </c:pt>
                <c:pt idx="18">
                  <c:v>0.49672899999999998</c:v>
                </c:pt>
                <c:pt idx="19">
                  <c:v>0.497618</c:v>
                </c:pt>
                <c:pt idx="20">
                  <c:v>0.498276</c:v>
                </c:pt>
                <c:pt idx="21">
                  <c:v>0.49875999999999998</c:v>
                </c:pt>
                <c:pt idx="22">
                  <c:v>0.499114</c:v>
                </c:pt>
                <c:pt idx="23">
                  <c:v>0.49936999999999998</c:v>
                </c:pt>
                <c:pt idx="24">
                  <c:v>0.499554</c:v>
                </c:pt>
                <c:pt idx="25">
                  <c:v>0.49968400000000002</c:v>
                </c:pt>
                <c:pt idx="26">
                  <c:v>0.49977300000000002</c:v>
                </c:pt>
                <c:pt idx="27">
                  <c:v>0.49983300000000003</c:v>
                </c:pt>
                <c:pt idx="28">
                  <c:v>0.49986900000000001</c:v>
                </c:pt>
                <c:pt idx="29">
                  <c:v>0.499886</c:v>
                </c:pt>
              </c:numCache>
            </c:numRef>
          </c:yVal>
        </c:ser>
        <c:axId val="94021504"/>
        <c:axId val="94032256"/>
      </c:scatterChart>
      <c:valAx>
        <c:axId val="94021504"/>
        <c:scaling>
          <c:orientation val="minMax"/>
          <c:min val="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4823788546255505"/>
              <c:y val="0.957087672233428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032256"/>
        <c:crosses val="autoZero"/>
        <c:crossBetween val="midCat"/>
      </c:valAx>
      <c:valAx>
        <c:axId val="94032256"/>
        <c:scaling>
          <c:orientation val="minMax"/>
          <c:max val="1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Aq. Saturation</a:t>
                </a:r>
              </a:p>
            </c:rich>
          </c:tx>
          <c:layout>
            <c:manualLayout>
              <c:xMode val="edge"/>
              <c:yMode val="edge"/>
              <c:x val="5.5066079295154188E-3"/>
              <c:y val="0.43172979190345029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02150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5027624309392267E-2"/>
          <c:y val="5.7142857142857141E-2"/>
          <c:w val="0.84309392265193372"/>
          <c:h val="0.8441558441558441"/>
        </c:manualLayout>
      </c:layout>
      <c:scatterChart>
        <c:scatterStyle val="lineMarker"/>
        <c:ser>
          <c:idx val="2"/>
          <c:order val="0"/>
          <c:tx>
            <c:v>STOMP_3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STOMP!$D$37:$D$67</c:f>
              <c:numCache>
                <c:formatCode>0.0000E+00</c:formatCode>
                <c:ptCount val="31"/>
                <c:pt idx="0">
                  <c:v>0</c:v>
                </c:pt>
                <c:pt idx="1">
                  <c:v>0.10211099999999999</c:v>
                </c:pt>
                <c:pt idx="2">
                  <c:v>9.3029299999999995E-2</c:v>
                </c:pt>
                <c:pt idx="3">
                  <c:v>8.2050999999999999E-2</c:v>
                </c:pt>
                <c:pt idx="4">
                  <c:v>6.9725200000000001E-2</c:v>
                </c:pt>
                <c:pt idx="5">
                  <c:v>5.4595699999999997E-2</c:v>
                </c:pt>
                <c:pt idx="6">
                  <c:v>8.9441099999999999E-3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6"/>
          <c:order val="1"/>
          <c:tx>
            <c:v>HydResSim_3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HydResSim!$H$37:$H$67</c:f>
              <c:numCache>
                <c:formatCode>0.00E+00</c:formatCode>
                <c:ptCount val="31"/>
                <c:pt idx="0">
                  <c:v>0</c:v>
                </c:pt>
                <c:pt idx="1">
                  <c:v>9.6450999999999995E-2</c:v>
                </c:pt>
                <c:pt idx="2">
                  <c:v>9.7628999999999994E-2</c:v>
                </c:pt>
                <c:pt idx="3">
                  <c:v>9.0428999999999995E-2</c:v>
                </c:pt>
                <c:pt idx="4">
                  <c:v>8.1776000000000001E-2</c:v>
                </c:pt>
                <c:pt idx="5">
                  <c:v>7.1343000000000004E-2</c:v>
                </c:pt>
                <c:pt idx="6">
                  <c:v>5.7467999999999998E-2</c:v>
                </c:pt>
                <c:pt idx="7">
                  <c:v>3.6237999999999999E-2</c:v>
                </c:pt>
                <c:pt idx="8">
                  <c:v>1.6754000000000002E-2</c:v>
                </c:pt>
                <c:pt idx="9">
                  <c:v>4.9383999999999999E-3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0"/>
          <c:order val="2"/>
          <c:tx>
            <c:v>STARS_3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STARS!$F$36:$F$65</c:f>
              <c:numCache>
                <c:formatCode>General</c:formatCode>
                <c:ptCount val="30"/>
                <c:pt idx="0">
                  <c:v>0.13519200000000001</c:v>
                </c:pt>
                <c:pt idx="1">
                  <c:v>8.6176100000000005E-2</c:v>
                </c:pt>
                <c:pt idx="2">
                  <c:v>7.9879900000000004E-2</c:v>
                </c:pt>
                <c:pt idx="3">
                  <c:v>7.5020900000000001E-2</c:v>
                </c:pt>
                <c:pt idx="4">
                  <c:v>6.8172899999999995E-2</c:v>
                </c:pt>
                <c:pt idx="5">
                  <c:v>6.1999699999999998E-2</c:v>
                </c:pt>
                <c:pt idx="6">
                  <c:v>5.6350999999999998E-2</c:v>
                </c:pt>
                <c:pt idx="7">
                  <c:v>5.1316800000000003E-2</c:v>
                </c:pt>
                <c:pt idx="8">
                  <c:v>4.4723600000000002E-2</c:v>
                </c:pt>
                <c:pt idx="9">
                  <c:v>3.64528E-2</c:v>
                </c:pt>
                <c:pt idx="10">
                  <c:v>2.8213499999999999E-2</c:v>
                </c:pt>
                <c:pt idx="11">
                  <c:v>2.1317800000000001E-2</c:v>
                </c:pt>
                <c:pt idx="12">
                  <c:v>1.5916099999999999E-2</c:v>
                </c:pt>
                <c:pt idx="13">
                  <c:v>1.16939E-2</c:v>
                </c:pt>
                <c:pt idx="14">
                  <c:v>8.3709300000000004E-3</c:v>
                </c:pt>
                <c:pt idx="15">
                  <c:v>5.6002500000000002E-3</c:v>
                </c:pt>
                <c:pt idx="16">
                  <c:v>3.5631199999999999E-3</c:v>
                </c:pt>
                <c:pt idx="17">
                  <c:v>1.9713700000000001E-3</c:v>
                </c:pt>
                <c:pt idx="18">
                  <c:v>6.5956599999999999E-4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ser>
          <c:idx val="17"/>
          <c:order val="3"/>
          <c:tx>
            <c:v>TOUGH_3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TOUGH!$F$37:$F$67</c:f>
              <c:numCache>
                <c:formatCode>0.00E+00</c:formatCode>
                <c:ptCount val="31"/>
                <c:pt idx="0">
                  <c:v>0</c:v>
                </c:pt>
                <c:pt idx="1">
                  <c:v>9.4290641999999994E-2</c:v>
                </c:pt>
                <c:pt idx="2">
                  <c:v>9.6719608999999998E-2</c:v>
                </c:pt>
                <c:pt idx="3">
                  <c:v>8.9687032E-2</c:v>
                </c:pt>
                <c:pt idx="4">
                  <c:v>8.1028830999999996E-2</c:v>
                </c:pt>
                <c:pt idx="5">
                  <c:v>7.0527121999999998E-2</c:v>
                </c:pt>
                <c:pt idx="6">
                  <c:v>5.6421036000000001E-2</c:v>
                </c:pt>
                <c:pt idx="7">
                  <c:v>3.5024204000000003E-2</c:v>
                </c:pt>
                <c:pt idx="8">
                  <c:v>1.6640715E-2</c:v>
                </c:pt>
                <c:pt idx="9">
                  <c:v>5.2945320999999998E-3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0"/>
          <c:order val="4"/>
          <c:tx>
            <c:v>MH21_3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'MH21'!$I$37:$I$66</c:f>
              <c:numCache>
                <c:formatCode>General</c:formatCode>
                <c:ptCount val="30"/>
                <c:pt idx="0" formatCode="0.00E+00">
                  <c:v>-2.2204499999999999E-16</c:v>
                </c:pt>
                <c:pt idx="1">
                  <c:v>0.10391300000000001</c:v>
                </c:pt>
                <c:pt idx="2">
                  <c:v>0.10692400000000001</c:v>
                </c:pt>
                <c:pt idx="3">
                  <c:v>9.85703E-2</c:v>
                </c:pt>
                <c:pt idx="4">
                  <c:v>8.8799299999999998E-2</c:v>
                </c:pt>
                <c:pt idx="5">
                  <c:v>7.7432500000000001E-2</c:v>
                </c:pt>
                <c:pt idx="6">
                  <c:v>6.2773599999999999E-2</c:v>
                </c:pt>
                <c:pt idx="7">
                  <c:v>4.06959E-2</c:v>
                </c:pt>
                <c:pt idx="8">
                  <c:v>2.19747E-2</c:v>
                </c:pt>
                <c:pt idx="9">
                  <c:v>1.01964E-2</c:v>
                </c:pt>
                <c:pt idx="10">
                  <c:v>4.0648500000000001E-3</c:v>
                </c:pt>
                <c:pt idx="11">
                  <c:v>3.49527E-3</c:v>
                </c:pt>
                <c:pt idx="12">
                  <c:v>3.1441099999999999E-3</c:v>
                </c:pt>
                <c:pt idx="13">
                  <c:v>2.8792800000000001E-3</c:v>
                </c:pt>
                <c:pt idx="14">
                  <c:v>2.67505E-3</c:v>
                </c:pt>
                <c:pt idx="15">
                  <c:v>2.51447E-3</c:v>
                </c:pt>
                <c:pt idx="16">
                  <c:v>2.3861099999999999E-3</c:v>
                </c:pt>
                <c:pt idx="17">
                  <c:v>2.2820499999999999E-3</c:v>
                </c:pt>
                <c:pt idx="18">
                  <c:v>2.1967100000000002E-3</c:v>
                </c:pt>
                <c:pt idx="19">
                  <c:v>2.1260900000000002E-3</c:v>
                </c:pt>
                <c:pt idx="20">
                  <c:v>2.06727E-3</c:v>
                </c:pt>
                <c:pt idx="21">
                  <c:v>2.0180799999999998E-3</c:v>
                </c:pt>
                <c:pt idx="22">
                  <c:v>1.9769100000000001E-3</c:v>
                </c:pt>
                <c:pt idx="23">
                  <c:v>1.94253E-3</c:v>
                </c:pt>
                <c:pt idx="24">
                  <c:v>1.91402E-3</c:v>
                </c:pt>
                <c:pt idx="25">
                  <c:v>1.89065E-3</c:v>
                </c:pt>
                <c:pt idx="26">
                  <c:v>1.8718999999999999E-3</c:v>
                </c:pt>
                <c:pt idx="27">
                  <c:v>1.85736E-3</c:v>
                </c:pt>
                <c:pt idx="28">
                  <c:v>1.84672E-3</c:v>
                </c:pt>
                <c:pt idx="29">
                  <c:v>1.8397800000000001E-3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'stars-M'!$A$3:$A$33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'stars-M'!$D$3:$D$33</c:f>
              <c:numCache>
                <c:formatCode>General</c:formatCode>
                <c:ptCount val="31"/>
                <c:pt idx="0">
                  <c:v>0</c:v>
                </c:pt>
                <c:pt idx="1">
                  <c:v>0.140135856</c:v>
                </c:pt>
                <c:pt idx="2">
                  <c:v>0.13601138400000001</c:v>
                </c:pt>
                <c:pt idx="3">
                  <c:v>0.125980655</c:v>
                </c:pt>
                <c:pt idx="4">
                  <c:v>0.114903752</c:v>
                </c:pt>
                <c:pt idx="5">
                  <c:v>0.101571918</c:v>
                </c:pt>
                <c:pt idx="6">
                  <c:v>8.5958962999999999E-2</c:v>
                </c:pt>
                <c:pt idx="7">
                  <c:v>6.5857460000000007E-2</c:v>
                </c:pt>
                <c:pt idx="8">
                  <c:v>4.3246789000000001E-2</c:v>
                </c:pt>
                <c:pt idx="9">
                  <c:v>2.3241425999999999E-2</c:v>
                </c:pt>
                <c:pt idx="10">
                  <c:v>9.4330690000000005E-3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3"/>
          <c:order val="6"/>
          <c:tx>
            <c:v>UH2m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UHoust!$F$5:$F$34</c:f>
              <c:numCache>
                <c:formatCode>General</c:formatCode>
                <c:ptCount val="30"/>
                <c:pt idx="0">
                  <c:v>0.11354499999999999</c:v>
                </c:pt>
                <c:pt idx="1">
                  <c:v>0.118648</c:v>
                </c:pt>
                <c:pt idx="2">
                  <c:v>0.112732</c:v>
                </c:pt>
                <c:pt idx="3">
                  <c:v>0.105936</c:v>
                </c:pt>
                <c:pt idx="4">
                  <c:v>9.8623100000000005E-2</c:v>
                </c:pt>
                <c:pt idx="5">
                  <c:v>9.0713699999999994E-2</c:v>
                </c:pt>
                <c:pt idx="6">
                  <c:v>8.2033900000000007E-2</c:v>
                </c:pt>
                <c:pt idx="7">
                  <c:v>7.2328100000000006E-2</c:v>
                </c:pt>
                <c:pt idx="8">
                  <c:v>6.1406599999999999E-2</c:v>
                </c:pt>
                <c:pt idx="9">
                  <c:v>4.97504E-2</c:v>
                </c:pt>
                <c:pt idx="10">
                  <c:v>3.8810699999999997E-2</c:v>
                </c:pt>
                <c:pt idx="11">
                  <c:v>2.9758E-2</c:v>
                </c:pt>
                <c:pt idx="12">
                  <c:v>2.2749100000000001E-2</c:v>
                </c:pt>
                <c:pt idx="13">
                  <c:v>1.7462100000000001E-2</c:v>
                </c:pt>
                <c:pt idx="14">
                  <c:v>1.35341E-2</c:v>
                </c:pt>
                <c:pt idx="15">
                  <c:v>1.08033E-2</c:v>
                </c:pt>
                <c:pt idx="16">
                  <c:v>8.9094699999999992E-3</c:v>
                </c:pt>
                <c:pt idx="17">
                  <c:v>6.5551999999999997E-3</c:v>
                </c:pt>
                <c:pt idx="18">
                  <c:v>4.8039500000000004E-3</c:v>
                </c:pt>
                <c:pt idx="19">
                  <c:v>3.5014E-3</c:v>
                </c:pt>
                <c:pt idx="20">
                  <c:v>2.5363E-3</c:v>
                </c:pt>
                <c:pt idx="21">
                  <c:v>1.8252699999999999E-3</c:v>
                </c:pt>
                <c:pt idx="22">
                  <c:v>1.3051600000000001E-3</c:v>
                </c:pt>
                <c:pt idx="23">
                  <c:v>9.2799199999999999E-4</c:v>
                </c:pt>
                <c:pt idx="24">
                  <c:v>6.57411E-4</c:v>
                </c:pt>
                <c:pt idx="25">
                  <c:v>4.6609899999999998E-4</c:v>
                </c:pt>
                <c:pt idx="26">
                  <c:v>3.3384099999999998E-4</c:v>
                </c:pt>
                <c:pt idx="27">
                  <c:v>2.46061E-4</c:v>
                </c:pt>
                <c:pt idx="28">
                  <c:v>1.92726E-4</c:v>
                </c:pt>
                <c:pt idx="29">
                  <c:v>1.6756400000000001E-4</c:v>
                </c:pt>
              </c:numCache>
            </c:numRef>
          </c:yVal>
        </c:ser>
        <c:axId val="94792320"/>
        <c:axId val="94819072"/>
      </c:scatterChart>
      <c:valAx>
        <c:axId val="947923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07734806629834"/>
              <c:y val="0.94805194805194803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819072"/>
        <c:crosses val="autoZero"/>
        <c:crossBetween val="midCat"/>
      </c:valAx>
      <c:valAx>
        <c:axId val="94819072"/>
        <c:scaling>
          <c:orientation val="minMax"/>
          <c:max val="0.2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7923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1767955801104977E-2"/>
          <c:y val="4.7557870464802622E-2"/>
          <c:w val="0.8729281767955801"/>
          <c:h val="0.86760979902004776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STOMP!$D$101:$D$131</c:f>
              <c:numCache>
                <c:formatCode>0.0000E+00</c:formatCode>
                <c:ptCount val="31"/>
                <c:pt idx="0">
                  <c:v>0</c:v>
                </c:pt>
                <c:pt idx="1">
                  <c:v>0.110115</c:v>
                </c:pt>
                <c:pt idx="2">
                  <c:v>0.121005</c:v>
                </c:pt>
                <c:pt idx="3">
                  <c:v>0.118434</c:v>
                </c:pt>
                <c:pt idx="4">
                  <c:v>0.115314</c:v>
                </c:pt>
                <c:pt idx="5">
                  <c:v>0.112328</c:v>
                </c:pt>
                <c:pt idx="6">
                  <c:v>0.109358</c:v>
                </c:pt>
                <c:pt idx="7">
                  <c:v>0.106491</c:v>
                </c:pt>
                <c:pt idx="8">
                  <c:v>0.103601</c:v>
                </c:pt>
                <c:pt idx="9">
                  <c:v>0.10077999999999999</c:v>
                </c:pt>
                <c:pt idx="10">
                  <c:v>9.7890400000000002E-2</c:v>
                </c:pt>
                <c:pt idx="11">
                  <c:v>9.5022099999999998E-2</c:v>
                </c:pt>
                <c:pt idx="12">
                  <c:v>9.2059600000000005E-2</c:v>
                </c:pt>
                <c:pt idx="13">
                  <c:v>8.9088200000000006E-2</c:v>
                </c:pt>
                <c:pt idx="14">
                  <c:v>8.5980600000000004E-2</c:v>
                </c:pt>
                <c:pt idx="15">
                  <c:v>8.2834500000000005E-2</c:v>
                </c:pt>
                <c:pt idx="16">
                  <c:v>7.94715E-2</c:v>
                </c:pt>
                <c:pt idx="17">
                  <c:v>7.6047699999999996E-2</c:v>
                </c:pt>
                <c:pt idx="18">
                  <c:v>7.2334300000000004E-2</c:v>
                </c:pt>
                <c:pt idx="19">
                  <c:v>6.8362000000000006E-2</c:v>
                </c:pt>
                <c:pt idx="20">
                  <c:v>6.4083000000000001E-2</c:v>
                </c:pt>
                <c:pt idx="21">
                  <c:v>5.9310799999999997E-2</c:v>
                </c:pt>
                <c:pt idx="22">
                  <c:v>5.4066599999999999E-2</c:v>
                </c:pt>
                <c:pt idx="23">
                  <c:v>4.8512199999999998E-2</c:v>
                </c:pt>
                <c:pt idx="24">
                  <c:v>4.2729700000000002E-2</c:v>
                </c:pt>
                <c:pt idx="25">
                  <c:v>3.7200499999999997E-2</c:v>
                </c:pt>
                <c:pt idx="26">
                  <c:v>3.2446000000000003E-2</c:v>
                </c:pt>
                <c:pt idx="27">
                  <c:v>2.8714300000000002E-2</c:v>
                </c:pt>
                <c:pt idx="28">
                  <c:v>2.6021300000000001E-2</c:v>
                </c:pt>
                <c:pt idx="29">
                  <c:v>2.42962E-2</c:v>
                </c:pt>
                <c:pt idx="30">
                  <c:v>2.3457800000000001E-2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HydResSim!$H$101:$H$131</c:f>
              <c:numCache>
                <c:formatCode>0.00E+00</c:formatCode>
                <c:ptCount val="31"/>
                <c:pt idx="0">
                  <c:v>0</c:v>
                </c:pt>
                <c:pt idx="1">
                  <c:v>9.4673999999999994E-2</c:v>
                </c:pt>
                <c:pt idx="2">
                  <c:v>0.10795</c:v>
                </c:pt>
                <c:pt idx="3">
                  <c:v>0.11051</c:v>
                </c:pt>
                <c:pt idx="4">
                  <c:v>0.10906</c:v>
                </c:pt>
                <c:pt idx="5">
                  <c:v>0.10717</c:v>
                </c:pt>
                <c:pt idx="6">
                  <c:v>0.10521999999999999</c:v>
                </c:pt>
                <c:pt idx="7">
                  <c:v>0.10323</c:v>
                </c:pt>
                <c:pt idx="8">
                  <c:v>0.1012</c:v>
                </c:pt>
                <c:pt idx="9">
                  <c:v>9.9140000000000006E-2</c:v>
                </c:pt>
                <c:pt idx="10">
                  <c:v>9.7004999999999994E-2</c:v>
                </c:pt>
                <c:pt idx="11">
                  <c:v>9.4823000000000005E-2</c:v>
                </c:pt>
                <c:pt idx="12">
                  <c:v>9.2574000000000004E-2</c:v>
                </c:pt>
                <c:pt idx="13">
                  <c:v>9.0250999999999998E-2</c:v>
                </c:pt>
                <c:pt idx="14">
                  <c:v>8.7858000000000006E-2</c:v>
                </c:pt>
                <c:pt idx="15">
                  <c:v>8.5386000000000004E-2</c:v>
                </c:pt>
                <c:pt idx="16">
                  <c:v>8.2835000000000006E-2</c:v>
                </c:pt>
                <c:pt idx="17">
                  <c:v>8.0204999999999999E-2</c:v>
                </c:pt>
                <c:pt idx="18">
                  <c:v>7.7492000000000005E-2</c:v>
                </c:pt>
                <c:pt idx="19">
                  <c:v>7.4705999999999995E-2</c:v>
                </c:pt>
                <c:pt idx="20">
                  <c:v>7.1850999999999998E-2</c:v>
                </c:pt>
                <c:pt idx="21">
                  <c:v>6.8948999999999996E-2</c:v>
                </c:pt>
                <c:pt idx="22">
                  <c:v>6.6021999999999997E-2</c:v>
                </c:pt>
                <c:pt idx="23">
                  <c:v>6.3111E-2</c:v>
                </c:pt>
                <c:pt idx="24">
                  <c:v>6.0266E-2</c:v>
                </c:pt>
                <c:pt idx="25">
                  <c:v>5.7548000000000002E-2</c:v>
                </c:pt>
                <c:pt idx="26">
                  <c:v>5.5036000000000002E-2</c:v>
                </c:pt>
                <c:pt idx="27">
                  <c:v>5.2840999999999999E-2</c:v>
                </c:pt>
                <c:pt idx="28">
                  <c:v>5.1068000000000002E-2</c:v>
                </c:pt>
                <c:pt idx="29">
                  <c:v>4.9812000000000002E-2</c:v>
                </c:pt>
                <c:pt idx="30">
                  <c:v>4.9142999999999999E-2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STARS!$F$100:$F$129</c:f>
              <c:numCache>
                <c:formatCode>General</c:formatCode>
                <c:ptCount val="30"/>
                <c:pt idx="0">
                  <c:v>0.124169</c:v>
                </c:pt>
                <c:pt idx="1">
                  <c:v>0.10854</c:v>
                </c:pt>
                <c:pt idx="2">
                  <c:v>0.10363</c:v>
                </c:pt>
                <c:pt idx="3">
                  <c:v>0.10273599999999999</c:v>
                </c:pt>
                <c:pt idx="4">
                  <c:v>0.101966</c:v>
                </c:pt>
                <c:pt idx="5">
                  <c:v>0.1012</c:v>
                </c:pt>
                <c:pt idx="6">
                  <c:v>0.100424</c:v>
                </c:pt>
                <c:pt idx="7">
                  <c:v>9.9619700000000005E-2</c:v>
                </c:pt>
                <c:pt idx="8">
                  <c:v>9.8731899999999997E-2</c:v>
                </c:pt>
                <c:pt idx="9">
                  <c:v>9.7823400000000005E-2</c:v>
                </c:pt>
                <c:pt idx="10">
                  <c:v>9.6965300000000004E-2</c:v>
                </c:pt>
                <c:pt idx="11">
                  <c:v>9.5954899999999996E-2</c:v>
                </c:pt>
                <c:pt idx="12">
                  <c:v>9.4948400000000002E-2</c:v>
                </c:pt>
                <c:pt idx="13">
                  <c:v>9.3933799999999998E-2</c:v>
                </c:pt>
                <c:pt idx="14">
                  <c:v>9.2901200000000003E-2</c:v>
                </c:pt>
                <c:pt idx="15">
                  <c:v>9.1852900000000001E-2</c:v>
                </c:pt>
                <c:pt idx="16">
                  <c:v>9.08688E-2</c:v>
                </c:pt>
                <c:pt idx="17">
                  <c:v>8.9852199999999993E-2</c:v>
                </c:pt>
                <c:pt idx="18">
                  <c:v>8.89094E-2</c:v>
                </c:pt>
                <c:pt idx="19">
                  <c:v>8.8045499999999999E-2</c:v>
                </c:pt>
                <c:pt idx="20">
                  <c:v>8.7249099999999996E-2</c:v>
                </c:pt>
                <c:pt idx="21">
                  <c:v>8.6576899999999998E-2</c:v>
                </c:pt>
                <c:pt idx="22">
                  <c:v>8.6000699999999999E-2</c:v>
                </c:pt>
                <c:pt idx="23">
                  <c:v>8.54742E-2</c:v>
                </c:pt>
                <c:pt idx="24">
                  <c:v>8.5051000000000002E-2</c:v>
                </c:pt>
                <c:pt idx="25">
                  <c:v>8.4678299999999998E-2</c:v>
                </c:pt>
                <c:pt idx="26">
                  <c:v>8.4414900000000001E-2</c:v>
                </c:pt>
                <c:pt idx="27">
                  <c:v>8.4200200000000003E-2</c:v>
                </c:pt>
                <c:pt idx="28">
                  <c:v>8.4059400000000006E-2</c:v>
                </c:pt>
                <c:pt idx="29">
                  <c:v>8.3980399999999997E-2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TOUGH!$F$101:$F$131</c:f>
              <c:numCache>
                <c:formatCode>0.00E+00</c:formatCode>
                <c:ptCount val="31"/>
                <c:pt idx="0">
                  <c:v>0</c:v>
                </c:pt>
                <c:pt idx="1">
                  <c:v>9.2518541999999995E-2</c:v>
                </c:pt>
                <c:pt idx="2">
                  <c:v>0.10474461</c:v>
                </c:pt>
                <c:pt idx="3">
                  <c:v>0.1093442</c:v>
                </c:pt>
                <c:pt idx="4">
                  <c:v>0.10826669</c:v>
                </c:pt>
                <c:pt idx="5">
                  <c:v>0.10647001</c:v>
                </c:pt>
                <c:pt idx="6">
                  <c:v>0.10455217999999999</c:v>
                </c:pt>
                <c:pt idx="7">
                  <c:v>0.10256431000000001</c:v>
                </c:pt>
                <c:pt idx="8">
                  <c:v>0.10057784</c:v>
                </c:pt>
                <c:pt idx="9">
                  <c:v>9.8521728000000003E-2</c:v>
                </c:pt>
                <c:pt idx="10">
                  <c:v>9.6393515999999999E-2</c:v>
                </c:pt>
                <c:pt idx="11">
                  <c:v>9.4222153000000003E-2</c:v>
                </c:pt>
                <c:pt idx="12">
                  <c:v>9.1977939999999994E-2</c:v>
                </c:pt>
                <c:pt idx="13">
                  <c:v>8.9658218999999997E-2</c:v>
                </c:pt>
                <c:pt idx="14">
                  <c:v>8.7268410000000005E-2</c:v>
                </c:pt>
                <c:pt idx="15">
                  <c:v>8.4797674000000003E-2</c:v>
                </c:pt>
                <c:pt idx="16">
                  <c:v>8.2246758000000003E-2</c:v>
                </c:pt>
                <c:pt idx="17">
                  <c:v>7.9615319000000004E-2</c:v>
                </c:pt>
                <c:pt idx="18">
                  <c:v>7.6901623000000002E-2</c:v>
                </c:pt>
                <c:pt idx="19">
                  <c:v>7.4113801000000007E-2</c:v>
                </c:pt>
                <c:pt idx="20">
                  <c:v>7.1261408999999998E-2</c:v>
                </c:pt>
                <c:pt idx="21">
                  <c:v>6.8359166999999998E-2</c:v>
                </c:pt>
                <c:pt idx="22">
                  <c:v>6.5438873999999994E-2</c:v>
                </c:pt>
                <c:pt idx="23">
                  <c:v>6.2540196000000006E-2</c:v>
                </c:pt>
                <c:pt idx="24">
                  <c:v>5.9705794E-2</c:v>
                </c:pt>
                <c:pt idx="25">
                  <c:v>5.7008781000000001E-2</c:v>
                </c:pt>
                <c:pt idx="26">
                  <c:v>5.4530989000000002E-2</c:v>
                </c:pt>
                <c:pt idx="27">
                  <c:v>5.237199E-2</c:v>
                </c:pt>
                <c:pt idx="28">
                  <c:v>5.0661154999999999E-2</c:v>
                </c:pt>
                <c:pt idx="29">
                  <c:v>4.9426438000000003E-2</c:v>
                </c:pt>
                <c:pt idx="30">
                  <c:v>4.8777951E-2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'MH21'!$I$101:$I$130</c:f>
              <c:numCache>
                <c:formatCode>General</c:formatCode>
                <c:ptCount val="30"/>
                <c:pt idx="0">
                  <c:v>0</c:v>
                </c:pt>
                <c:pt idx="1">
                  <c:v>0.10084</c:v>
                </c:pt>
                <c:pt idx="2">
                  <c:v>0.116744</c:v>
                </c:pt>
                <c:pt idx="3">
                  <c:v>0.121473</c:v>
                </c:pt>
                <c:pt idx="4">
                  <c:v>0.12026100000000001</c:v>
                </c:pt>
                <c:pt idx="5">
                  <c:v>0.118298</c:v>
                </c:pt>
                <c:pt idx="6">
                  <c:v>0.116255</c:v>
                </c:pt>
                <c:pt idx="7">
                  <c:v>0.114194</c:v>
                </c:pt>
                <c:pt idx="8">
                  <c:v>0.112111</c:v>
                </c:pt>
                <c:pt idx="9">
                  <c:v>0.109996</c:v>
                </c:pt>
                <c:pt idx="10">
                  <c:v>0.10784199999999999</c:v>
                </c:pt>
                <c:pt idx="11">
                  <c:v>0.105646</c:v>
                </c:pt>
                <c:pt idx="12">
                  <c:v>0.10340100000000001</c:v>
                </c:pt>
                <c:pt idx="13">
                  <c:v>0.101104</c:v>
                </c:pt>
                <c:pt idx="14">
                  <c:v>9.8750599999999994E-2</c:v>
                </c:pt>
                <c:pt idx="15">
                  <c:v>9.6334500000000003E-2</c:v>
                </c:pt>
                <c:pt idx="16">
                  <c:v>9.3849000000000002E-2</c:v>
                </c:pt>
                <c:pt idx="17">
                  <c:v>9.1285500000000006E-2</c:v>
                </c:pt>
                <c:pt idx="18">
                  <c:v>8.8633799999999999E-2</c:v>
                </c:pt>
                <c:pt idx="19">
                  <c:v>8.5881799999999994E-2</c:v>
                </c:pt>
                <c:pt idx="20">
                  <c:v>8.3016699999999999E-2</c:v>
                </c:pt>
                <c:pt idx="21">
                  <c:v>8.0026200000000006E-2</c:v>
                </c:pt>
                <c:pt idx="22">
                  <c:v>7.6902799999999993E-2</c:v>
                </c:pt>
                <c:pt idx="23">
                  <c:v>7.3652200000000001E-2</c:v>
                </c:pt>
                <c:pt idx="24">
                  <c:v>7.0308599999999999E-2</c:v>
                </c:pt>
                <c:pt idx="25">
                  <c:v>6.6955600000000004E-2</c:v>
                </c:pt>
                <c:pt idx="26">
                  <c:v>6.3742300000000002E-2</c:v>
                </c:pt>
                <c:pt idx="27">
                  <c:v>6.0868899999999997E-2</c:v>
                </c:pt>
                <c:pt idx="28">
                  <c:v>5.8536100000000001E-2</c:v>
                </c:pt>
                <c:pt idx="29">
                  <c:v>5.6896299999999997E-2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'stars-M'!$A$35:$A$65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'stars-M'!$D$67:$D$97</c:f>
              <c:numCache>
                <c:formatCode>General</c:formatCode>
                <c:ptCount val="31"/>
                <c:pt idx="0">
                  <c:v>0</c:v>
                </c:pt>
                <c:pt idx="1">
                  <c:v>0.14674557499999999</c:v>
                </c:pt>
                <c:pt idx="2">
                  <c:v>0.15408656000000001</c:v>
                </c:pt>
                <c:pt idx="3">
                  <c:v>0.1552576</c:v>
                </c:pt>
                <c:pt idx="4">
                  <c:v>0.15283561600000001</c:v>
                </c:pt>
                <c:pt idx="5">
                  <c:v>0.15008553399999999</c:v>
                </c:pt>
                <c:pt idx="6">
                  <c:v>0.14736437399999999</c:v>
                </c:pt>
                <c:pt idx="7">
                  <c:v>0.14443352100000001</c:v>
                </c:pt>
                <c:pt idx="8">
                  <c:v>0.14144546699999999</c:v>
                </c:pt>
                <c:pt idx="9">
                  <c:v>0.13847461999999999</c:v>
                </c:pt>
                <c:pt idx="10">
                  <c:v>0.135467378</c:v>
                </c:pt>
                <c:pt idx="11">
                  <c:v>0.13243168</c:v>
                </c:pt>
                <c:pt idx="12">
                  <c:v>0.12935544800000001</c:v>
                </c:pt>
                <c:pt idx="13">
                  <c:v>0.12624039100000001</c:v>
                </c:pt>
                <c:pt idx="14">
                  <c:v>0.123089188</c:v>
                </c:pt>
                <c:pt idx="15">
                  <c:v>0.119872703</c:v>
                </c:pt>
                <c:pt idx="16">
                  <c:v>0.116625431</c:v>
                </c:pt>
                <c:pt idx="17">
                  <c:v>0.11332993800000001</c:v>
                </c:pt>
                <c:pt idx="18">
                  <c:v>0.110079432</c:v>
                </c:pt>
                <c:pt idx="19">
                  <c:v>0.10707691499999999</c:v>
                </c:pt>
                <c:pt idx="20">
                  <c:v>0.104087659</c:v>
                </c:pt>
                <c:pt idx="21">
                  <c:v>0.100593588</c:v>
                </c:pt>
                <c:pt idx="22">
                  <c:v>9.7218342999999999E-2</c:v>
                </c:pt>
                <c:pt idx="23">
                  <c:v>9.3843735999999997E-2</c:v>
                </c:pt>
                <c:pt idx="24">
                  <c:v>9.0678245000000005E-2</c:v>
                </c:pt>
                <c:pt idx="25">
                  <c:v>8.7829485999999998E-2</c:v>
                </c:pt>
                <c:pt idx="26">
                  <c:v>8.5319160000000005E-2</c:v>
                </c:pt>
                <c:pt idx="27">
                  <c:v>8.3230911000000005E-2</c:v>
                </c:pt>
                <c:pt idx="28">
                  <c:v>8.1630336999999997E-2</c:v>
                </c:pt>
                <c:pt idx="29">
                  <c:v>8.0526375999999997E-2</c:v>
                </c:pt>
                <c:pt idx="30">
                  <c:v>7.9930093999999993E-2</c:v>
                </c:pt>
              </c:numCache>
            </c:numRef>
          </c:yVal>
        </c:ser>
        <c:ser>
          <c:idx val="2"/>
          <c:order val="6"/>
          <c:tx>
            <c:v>UH20m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UHoust!$F$69:$F$98</c:f>
              <c:numCache>
                <c:formatCode>General</c:formatCode>
                <c:ptCount val="30"/>
                <c:pt idx="0">
                  <c:v>0.11407100000000001</c:v>
                </c:pt>
                <c:pt idx="1">
                  <c:v>0.12653500000000001</c:v>
                </c:pt>
                <c:pt idx="2">
                  <c:v>0.128687</c:v>
                </c:pt>
                <c:pt idx="3">
                  <c:v>0.127583</c:v>
                </c:pt>
                <c:pt idx="4">
                  <c:v>0.126162</c:v>
                </c:pt>
                <c:pt idx="5">
                  <c:v>0.12472900000000001</c:v>
                </c:pt>
                <c:pt idx="6">
                  <c:v>0.123307</c:v>
                </c:pt>
                <c:pt idx="7">
                  <c:v>0.121896</c:v>
                </c:pt>
                <c:pt idx="8">
                  <c:v>0.120495</c:v>
                </c:pt>
                <c:pt idx="9">
                  <c:v>0.119107</c:v>
                </c:pt>
                <c:pt idx="10">
                  <c:v>0.117732</c:v>
                </c:pt>
                <c:pt idx="11">
                  <c:v>0.116373</c:v>
                </c:pt>
                <c:pt idx="12">
                  <c:v>0.11503099999999999</c:v>
                </c:pt>
                <c:pt idx="13">
                  <c:v>0.11371100000000001</c:v>
                </c:pt>
                <c:pt idx="14">
                  <c:v>0.112414</c:v>
                </c:pt>
                <c:pt idx="15">
                  <c:v>0.11114499999999999</c:v>
                </c:pt>
                <c:pt idx="16">
                  <c:v>0.109907</c:v>
                </c:pt>
                <c:pt idx="17">
                  <c:v>0.108705</c:v>
                </c:pt>
                <c:pt idx="18">
                  <c:v>0.107542</c:v>
                </c:pt>
                <c:pt idx="19">
                  <c:v>0.10642500000000001</c:v>
                </c:pt>
                <c:pt idx="20">
                  <c:v>0.10535899999999999</c:v>
                </c:pt>
                <c:pt idx="21">
                  <c:v>0.104352</c:v>
                </c:pt>
                <c:pt idx="22">
                  <c:v>0.10341</c:v>
                </c:pt>
                <c:pt idx="23">
                  <c:v>0.102543</c:v>
                </c:pt>
                <c:pt idx="24">
                  <c:v>0.101761</c:v>
                </c:pt>
                <c:pt idx="25">
                  <c:v>0.101072</c:v>
                </c:pt>
                <c:pt idx="26">
                  <c:v>0.10048799999999999</c:v>
                </c:pt>
                <c:pt idx="27">
                  <c:v>0.100021</c:v>
                </c:pt>
                <c:pt idx="28">
                  <c:v>9.9682800000000002E-2</c:v>
                </c:pt>
                <c:pt idx="29">
                  <c:v>9.9491999999999997E-2</c:v>
                </c:pt>
              </c:numCache>
            </c:numRef>
          </c:yVal>
        </c:ser>
        <c:axId val="94876032"/>
        <c:axId val="94877952"/>
      </c:scatterChart>
      <c:valAx>
        <c:axId val="948760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298342541436466"/>
              <c:y val="0.9575840873361266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877952"/>
        <c:crosses val="autoZero"/>
        <c:crossBetween val="midCat"/>
      </c:valAx>
      <c:valAx>
        <c:axId val="94877952"/>
        <c:scaling>
          <c:orientation val="minMax"/>
          <c:max val="0.2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87603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6132596685082866E-2"/>
          <c:y val="5.3040103492884863E-2"/>
          <c:w val="0.84309392265193372"/>
          <c:h val="0.8499353169469599"/>
        </c:manualLayout>
      </c:layout>
      <c:scatterChart>
        <c:scatterStyle val="lineMarker"/>
        <c:ser>
          <c:idx val="3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STOMP!$A$133:$A$163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STOMP!$D$69:$D$99</c:f>
              <c:numCache>
                <c:formatCode>0.0000E+00</c:formatCode>
                <c:ptCount val="31"/>
                <c:pt idx="0">
                  <c:v>0</c:v>
                </c:pt>
                <c:pt idx="1">
                  <c:v>0.105549</c:v>
                </c:pt>
                <c:pt idx="2">
                  <c:v>0.102838</c:v>
                </c:pt>
                <c:pt idx="3">
                  <c:v>9.6672400000000006E-2</c:v>
                </c:pt>
                <c:pt idx="4">
                  <c:v>9.0267600000000003E-2</c:v>
                </c:pt>
                <c:pt idx="5">
                  <c:v>8.3481399999999997E-2</c:v>
                </c:pt>
                <c:pt idx="6">
                  <c:v>7.6369000000000006E-2</c:v>
                </c:pt>
                <c:pt idx="7">
                  <c:v>6.8377099999999996E-2</c:v>
                </c:pt>
                <c:pt idx="8">
                  <c:v>5.8305799999999998E-2</c:v>
                </c:pt>
                <c:pt idx="9">
                  <c:v>3.7547499999999998E-2</c:v>
                </c:pt>
                <c:pt idx="10">
                  <c:v>1.2268899999999999E-2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7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HydResSim!$H$69:$H$99</c:f>
              <c:numCache>
                <c:formatCode>0.00E+00</c:formatCode>
                <c:ptCount val="31"/>
                <c:pt idx="0">
                  <c:v>0</c:v>
                </c:pt>
                <c:pt idx="1">
                  <c:v>9.7470000000000001E-2</c:v>
                </c:pt>
                <c:pt idx="2">
                  <c:v>0.10568</c:v>
                </c:pt>
                <c:pt idx="3">
                  <c:v>0.10265000000000001</c:v>
                </c:pt>
                <c:pt idx="4">
                  <c:v>9.8460000000000006E-2</c:v>
                </c:pt>
                <c:pt idx="5">
                  <c:v>9.3909000000000006E-2</c:v>
                </c:pt>
                <c:pt idx="6">
                  <c:v>8.8974999999999999E-2</c:v>
                </c:pt>
                <c:pt idx="7">
                  <c:v>8.3579000000000001E-2</c:v>
                </c:pt>
                <c:pt idx="8">
                  <c:v>7.7577999999999994E-2</c:v>
                </c:pt>
                <c:pt idx="9">
                  <c:v>7.0744000000000001E-2</c:v>
                </c:pt>
                <c:pt idx="10">
                  <c:v>6.2588000000000005E-2</c:v>
                </c:pt>
                <c:pt idx="11">
                  <c:v>5.2495E-2</c:v>
                </c:pt>
                <c:pt idx="12">
                  <c:v>4.0816999999999999E-2</c:v>
                </c:pt>
                <c:pt idx="13">
                  <c:v>3.0114999999999999E-2</c:v>
                </c:pt>
                <c:pt idx="14">
                  <c:v>2.1967E-2</c:v>
                </c:pt>
                <c:pt idx="15">
                  <c:v>1.6005999999999999E-2</c:v>
                </c:pt>
                <c:pt idx="16">
                  <c:v>1.1636000000000001E-2</c:v>
                </c:pt>
                <c:pt idx="17">
                  <c:v>8.4451000000000005E-3</c:v>
                </c:pt>
                <c:pt idx="18">
                  <c:v>6.0857999999999997E-3</c:v>
                </c:pt>
                <c:pt idx="19">
                  <c:v>4.3987999999999996E-3</c:v>
                </c:pt>
                <c:pt idx="20">
                  <c:v>3.1489999999999999E-3</c:v>
                </c:pt>
                <c:pt idx="21">
                  <c:v>2.2859E-3</c:v>
                </c:pt>
                <c:pt idx="22">
                  <c:v>1.6432E-3</c:v>
                </c:pt>
                <c:pt idx="23">
                  <c:v>1.1768E-3</c:v>
                </c:pt>
                <c:pt idx="24">
                  <c:v>8.4378999999999997E-4</c:v>
                </c:pt>
                <c:pt idx="25">
                  <c:v>5.7897000000000005E-4</c:v>
                </c:pt>
                <c:pt idx="26">
                  <c:v>4.1415000000000001E-4</c:v>
                </c:pt>
                <c:pt idx="27">
                  <c:v>3.2110999999999999E-4</c:v>
                </c:pt>
                <c:pt idx="28">
                  <c:v>2.6682000000000002E-4</c:v>
                </c:pt>
                <c:pt idx="29">
                  <c:v>2.3686000000000001E-4</c:v>
                </c:pt>
                <c:pt idx="30">
                  <c:v>2.2359999999999999E-4</c:v>
                </c:pt>
              </c:numCache>
            </c:numRef>
          </c:yVal>
        </c:ser>
        <c:ser>
          <c:idx val="11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STARS!$F$68:$F$97</c:f>
              <c:numCache>
                <c:formatCode>General</c:formatCode>
                <c:ptCount val="30"/>
                <c:pt idx="0">
                  <c:v>0.137962</c:v>
                </c:pt>
                <c:pt idx="1">
                  <c:v>9.9301200000000006E-2</c:v>
                </c:pt>
                <c:pt idx="2">
                  <c:v>9.4173599999999996E-2</c:v>
                </c:pt>
                <c:pt idx="3">
                  <c:v>9.0257799999999999E-2</c:v>
                </c:pt>
                <c:pt idx="4">
                  <c:v>8.6509100000000005E-2</c:v>
                </c:pt>
                <c:pt idx="5">
                  <c:v>8.2930100000000007E-2</c:v>
                </c:pt>
                <c:pt idx="6">
                  <c:v>7.9553700000000005E-2</c:v>
                </c:pt>
                <c:pt idx="7">
                  <c:v>7.6412300000000002E-2</c:v>
                </c:pt>
                <c:pt idx="8">
                  <c:v>7.1981900000000001E-2</c:v>
                </c:pt>
                <c:pt idx="9">
                  <c:v>6.7021200000000003E-2</c:v>
                </c:pt>
                <c:pt idx="10">
                  <c:v>6.2430800000000002E-2</c:v>
                </c:pt>
                <c:pt idx="11">
                  <c:v>5.8280400000000003E-2</c:v>
                </c:pt>
                <c:pt idx="12">
                  <c:v>5.4662799999999998E-2</c:v>
                </c:pt>
                <c:pt idx="13">
                  <c:v>5.1441099999999997E-2</c:v>
                </c:pt>
                <c:pt idx="14">
                  <c:v>4.5139600000000002E-2</c:v>
                </c:pt>
                <c:pt idx="15">
                  <c:v>3.9563399999999999E-2</c:v>
                </c:pt>
                <c:pt idx="16">
                  <c:v>3.3503699999999997E-2</c:v>
                </c:pt>
                <c:pt idx="17">
                  <c:v>2.7681799999999999E-2</c:v>
                </c:pt>
                <c:pt idx="18">
                  <c:v>2.2815100000000001E-2</c:v>
                </c:pt>
                <c:pt idx="19">
                  <c:v>1.8513399999999999E-2</c:v>
                </c:pt>
                <c:pt idx="20">
                  <c:v>1.54412E-2</c:v>
                </c:pt>
                <c:pt idx="21">
                  <c:v>1.29321E-2</c:v>
                </c:pt>
                <c:pt idx="22">
                  <c:v>1.0860099999999999E-2</c:v>
                </c:pt>
                <c:pt idx="23">
                  <c:v>9.18596E-3</c:v>
                </c:pt>
                <c:pt idx="24">
                  <c:v>7.8479799999999992E-3</c:v>
                </c:pt>
                <c:pt idx="25">
                  <c:v>6.8112499999999996E-3</c:v>
                </c:pt>
                <c:pt idx="26">
                  <c:v>5.9567500000000002E-3</c:v>
                </c:pt>
                <c:pt idx="27">
                  <c:v>5.4641400000000001E-3</c:v>
                </c:pt>
                <c:pt idx="28">
                  <c:v>5.1436299999999997E-3</c:v>
                </c:pt>
                <c:pt idx="29">
                  <c:v>4.9858000000000003E-3</c:v>
                </c:pt>
              </c:numCache>
            </c:numRef>
          </c:yVal>
        </c:ser>
        <c:ser>
          <c:idx val="18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TOUGH!$F$69:$F$99</c:f>
              <c:numCache>
                <c:formatCode>0.00E+00</c:formatCode>
                <c:ptCount val="31"/>
                <c:pt idx="0">
                  <c:v>0</c:v>
                </c:pt>
                <c:pt idx="1">
                  <c:v>9.4841671000000002E-2</c:v>
                </c:pt>
                <c:pt idx="2">
                  <c:v>0.1043381</c:v>
                </c:pt>
                <c:pt idx="3">
                  <c:v>0.10183427</c:v>
                </c:pt>
                <c:pt idx="4">
                  <c:v>9.7710025000000006E-2</c:v>
                </c:pt>
                <c:pt idx="5">
                  <c:v>9.3174092E-2</c:v>
                </c:pt>
                <c:pt idx="6">
                  <c:v>8.8237712999999995E-2</c:v>
                </c:pt>
                <c:pt idx="7">
                  <c:v>8.2813032999999994E-2</c:v>
                </c:pt>
                <c:pt idx="8">
                  <c:v>7.6802233999999997E-2</c:v>
                </c:pt>
                <c:pt idx="9">
                  <c:v>6.9896288000000001E-2</c:v>
                </c:pt>
                <c:pt idx="10">
                  <c:v>6.1631313E-2</c:v>
                </c:pt>
                <c:pt idx="11">
                  <c:v>5.1423344000000003E-2</c:v>
                </c:pt>
                <c:pt idx="12">
                  <c:v>3.9858206E-2</c:v>
                </c:pt>
                <c:pt idx="13">
                  <c:v>2.9506286E-2</c:v>
                </c:pt>
                <c:pt idx="14">
                  <c:v>2.1678493E-2</c:v>
                </c:pt>
                <c:pt idx="15">
                  <c:v>1.5927164000000001E-2</c:v>
                </c:pt>
                <c:pt idx="16">
                  <c:v>1.1694899E-2</c:v>
                </c:pt>
                <c:pt idx="17">
                  <c:v>8.5847571999999994E-3</c:v>
                </c:pt>
                <c:pt idx="18">
                  <c:v>6.2748917999999997E-3</c:v>
                </c:pt>
                <c:pt idx="19">
                  <c:v>4.5919372E-3</c:v>
                </c:pt>
                <c:pt idx="20">
                  <c:v>3.3800343000000002E-3</c:v>
                </c:pt>
                <c:pt idx="21">
                  <c:v>2.4834121E-3</c:v>
                </c:pt>
                <c:pt idx="22">
                  <c:v>1.8411371000000001E-3</c:v>
                </c:pt>
                <c:pt idx="23">
                  <c:v>1.4020117999999999E-3</c:v>
                </c:pt>
                <c:pt idx="24">
                  <c:v>1.0661308E-3</c:v>
                </c:pt>
                <c:pt idx="25">
                  <c:v>8.2708540999999996E-4</c:v>
                </c:pt>
                <c:pt idx="26">
                  <c:v>6.4682113999999999E-4</c:v>
                </c:pt>
                <c:pt idx="27">
                  <c:v>4.9219691000000002E-4</c:v>
                </c:pt>
                <c:pt idx="28">
                  <c:v>4.5401323999999998E-4</c:v>
                </c:pt>
                <c:pt idx="29">
                  <c:v>4.1891169000000001E-4</c:v>
                </c:pt>
                <c:pt idx="30">
                  <c:v>4.0371994999999997E-4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'MH21'!$I$69:$I$98</c:f>
              <c:numCache>
                <c:formatCode>General</c:formatCode>
                <c:ptCount val="30"/>
                <c:pt idx="0" formatCode="0.00E+00">
                  <c:v>-2.2204499999999999E-16</c:v>
                </c:pt>
                <c:pt idx="1">
                  <c:v>0.104383</c:v>
                </c:pt>
                <c:pt idx="2">
                  <c:v>0.11601400000000001</c:v>
                </c:pt>
                <c:pt idx="3">
                  <c:v>0.112835</c:v>
                </c:pt>
                <c:pt idx="4">
                  <c:v>0.108005</c:v>
                </c:pt>
                <c:pt idx="5">
                  <c:v>0.10279000000000001</c:v>
                </c:pt>
                <c:pt idx="6">
                  <c:v>9.7223900000000002E-2</c:v>
                </c:pt>
                <c:pt idx="7">
                  <c:v>9.1234700000000002E-2</c:v>
                </c:pt>
                <c:pt idx="8">
                  <c:v>8.4683999999999995E-2</c:v>
                </c:pt>
                <c:pt idx="9">
                  <c:v>7.7329999999999996E-2</c:v>
                </c:pt>
                <c:pt idx="10">
                  <c:v>6.8753999999999996E-2</c:v>
                </c:pt>
                <c:pt idx="11">
                  <c:v>5.8337699999999999E-2</c:v>
                </c:pt>
                <c:pt idx="12">
                  <c:v>4.6489099999999998E-2</c:v>
                </c:pt>
                <c:pt idx="13">
                  <c:v>3.5693500000000003E-2</c:v>
                </c:pt>
                <c:pt idx="14">
                  <c:v>2.7256599999999999E-2</c:v>
                </c:pt>
                <c:pt idx="15">
                  <c:v>2.0946300000000001E-2</c:v>
                </c:pt>
                <c:pt idx="16">
                  <c:v>1.6235900000000001E-2</c:v>
                </c:pt>
                <c:pt idx="17">
                  <c:v>1.2704699999999999E-2</c:v>
                </c:pt>
                <c:pt idx="18">
                  <c:v>1.0055100000000001E-2</c:v>
                </c:pt>
                <c:pt idx="19">
                  <c:v>8.0710699999999996E-3</c:v>
                </c:pt>
                <c:pt idx="20">
                  <c:v>6.5914299999999997E-3</c:v>
                </c:pt>
                <c:pt idx="21">
                  <c:v>5.4944599999999996E-3</c:v>
                </c:pt>
                <c:pt idx="22">
                  <c:v>4.6863199999999999E-3</c:v>
                </c:pt>
                <c:pt idx="23">
                  <c:v>4.0957199999999997E-3</c:v>
                </c:pt>
                <c:pt idx="24">
                  <c:v>3.66819E-3</c:v>
                </c:pt>
                <c:pt idx="25">
                  <c:v>3.3624200000000001E-3</c:v>
                </c:pt>
                <c:pt idx="26">
                  <c:v>3.1472499999999999E-3</c:v>
                </c:pt>
                <c:pt idx="27">
                  <c:v>2.9995400000000002E-3</c:v>
                </c:pt>
                <c:pt idx="28">
                  <c:v>2.9024300000000001E-3</c:v>
                </c:pt>
                <c:pt idx="29">
                  <c:v>2.84411E-3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'stars-M'!$A$3:$A$33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'stars-M'!$D$35:$D$65</c:f>
              <c:numCache>
                <c:formatCode>General</c:formatCode>
                <c:ptCount val="31"/>
                <c:pt idx="0">
                  <c:v>0</c:v>
                </c:pt>
                <c:pt idx="1">
                  <c:v>0.144029295</c:v>
                </c:pt>
                <c:pt idx="2">
                  <c:v>0.14796272799999999</c:v>
                </c:pt>
                <c:pt idx="3">
                  <c:v>0.14278379299999999</c:v>
                </c:pt>
                <c:pt idx="4">
                  <c:v>0.136478936</c:v>
                </c:pt>
                <c:pt idx="5">
                  <c:v>0.12987541</c:v>
                </c:pt>
                <c:pt idx="6">
                  <c:v>0.123006381</c:v>
                </c:pt>
                <c:pt idx="7">
                  <c:v>0.115898354</c:v>
                </c:pt>
                <c:pt idx="8">
                  <c:v>0.10859608900000001</c:v>
                </c:pt>
                <c:pt idx="9">
                  <c:v>9.9500480000000002E-2</c:v>
                </c:pt>
                <c:pt idx="10">
                  <c:v>8.9733605999999994E-2</c:v>
                </c:pt>
                <c:pt idx="11">
                  <c:v>7.9933013999999997E-2</c:v>
                </c:pt>
                <c:pt idx="12">
                  <c:v>6.7524644999999994E-2</c:v>
                </c:pt>
                <c:pt idx="13">
                  <c:v>5.5545716000000002E-2</c:v>
                </c:pt>
                <c:pt idx="14">
                  <c:v>4.4289197000000002E-2</c:v>
                </c:pt>
                <c:pt idx="15">
                  <c:v>3.4305559999999999E-2</c:v>
                </c:pt>
                <c:pt idx="16">
                  <c:v>2.6315589E-2</c:v>
                </c:pt>
                <c:pt idx="17">
                  <c:v>2.0126828999999999E-2</c:v>
                </c:pt>
                <c:pt idx="18">
                  <c:v>1.529583E-2</c:v>
                </c:pt>
                <c:pt idx="19">
                  <c:v>1.1575363999999999E-2</c:v>
                </c:pt>
                <c:pt idx="20">
                  <c:v>8.6377150000000007E-3</c:v>
                </c:pt>
                <c:pt idx="21">
                  <c:v>6.2806620000000002E-3</c:v>
                </c:pt>
                <c:pt idx="22">
                  <c:v>4.5277879999999996E-3</c:v>
                </c:pt>
                <c:pt idx="23">
                  <c:v>3.1867229999999998E-3</c:v>
                </c:pt>
                <c:pt idx="24">
                  <c:v>2.2561069999999998E-3</c:v>
                </c:pt>
                <c:pt idx="25">
                  <c:v>1.584203E-3</c:v>
                </c:pt>
                <c:pt idx="26">
                  <c:v>1.1070139999999999E-3</c:v>
                </c:pt>
                <c:pt idx="27">
                  <c:v>7.7673300000000005E-4</c:v>
                </c:pt>
                <c:pt idx="28">
                  <c:v>5.8224000000000004E-4</c:v>
                </c:pt>
                <c:pt idx="29">
                  <c:v>4.6958999999999998E-4</c:v>
                </c:pt>
                <c:pt idx="30">
                  <c:v>4.16036E-4</c:v>
                </c:pt>
              </c:numCache>
            </c:numRef>
          </c:yVal>
        </c:ser>
        <c:ser>
          <c:idx val="2"/>
          <c:order val="6"/>
          <c:tx>
            <c:v>UH5m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UHoust!$F$37:$F$66</c:f>
              <c:numCache>
                <c:formatCode>General</c:formatCode>
                <c:ptCount val="30"/>
                <c:pt idx="0">
                  <c:v>0.111496</c:v>
                </c:pt>
                <c:pt idx="1">
                  <c:v>0.12124799999999999</c:v>
                </c:pt>
                <c:pt idx="2">
                  <c:v>0.11838799999999999</c:v>
                </c:pt>
                <c:pt idx="3">
                  <c:v>0.11444699999999999</c:v>
                </c:pt>
                <c:pt idx="4">
                  <c:v>0.110302</c:v>
                </c:pt>
                <c:pt idx="5">
                  <c:v>0.10598200000000001</c:v>
                </c:pt>
                <c:pt idx="6">
                  <c:v>0.101477</c:v>
                </c:pt>
                <c:pt idx="7">
                  <c:v>9.67692E-2</c:v>
                </c:pt>
                <c:pt idx="8">
                  <c:v>9.1829599999999997E-2</c:v>
                </c:pt>
                <c:pt idx="9">
                  <c:v>8.6618399999999998E-2</c:v>
                </c:pt>
                <c:pt idx="10">
                  <c:v>8.1079499999999999E-2</c:v>
                </c:pt>
                <c:pt idx="11">
                  <c:v>7.5143199999999993E-2</c:v>
                </c:pt>
                <c:pt idx="12">
                  <c:v>6.8737400000000004E-2</c:v>
                </c:pt>
                <c:pt idx="13">
                  <c:v>6.1827800000000002E-2</c:v>
                </c:pt>
                <c:pt idx="14">
                  <c:v>5.4513499999999999E-2</c:v>
                </c:pt>
                <c:pt idx="15">
                  <c:v>4.7134200000000001E-2</c:v>
                </c:pt>
                <c:pt idx="16">
                  <c:v>4.0163600000000001E-2</c:v>
                </c:pt>
                <c:pt idx="17">
                  <c:v>3.3957800000000003E-2</c:v>
                </c:pt>
                <c:pt idx="18">
                  <c:v>2.8650399999999999E-2</c:v>
                </c:pt>
                <c:pt idx="19">
                  <c:v>2.4207200000000002E-2</c:v>
                </c:pt>
                <c:pt idx="20">
                  <c:v>2.0533099999999999E-2</c:v>
                </c:pt>
                <c:pt idx="21">
                  <c:v>1.7519799999999999E-2</c:v>
                </c:pt>
                <c:pt idx="22">
                  <c:v>1.50752E-2</c:v>
                </c:pt>
                <c:pt idx="23">
                  <c:v>1.31246E-2</c:v>
                </c:pt>
                <c:pt idx="24">
                  <c:v>1.16113E-2</c:v>
                </c:pt>
                <c:pt idx="25">
                  <c:v>1.05314E-2</c:v>
                </c:pt>
                <c:pt idx="26">
                  <c:v>1.00845E-2</c:v>
                </c:pt>
                <c:pt idx="27">
                  <c:v>9.0677399999999995E-3</c:v>
                </c:pt>
                <c:pt idx="28">
                  <c:v>8.3626299999999994E-3</c:v>
                </c:pt>
                <c:pt idx="29">
                  <c:v>8.0182299999999995E-3</c:v>
                </c:pt>
              </c:numCache>
            </c:numRef>
          </c:yVal>
        </c:ser>
        <c:axId val="94922624"/>
        <c:axId val="94932992"/>
      </c:scatterChart>
      <c:valAx>
        <c:axId val="949226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07734806629834"/>
              <c:y val="0.9495472186287192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932992"/>
        <c:crosses val="autoZero"/>
        <c:crossBetween val="midCat"/>
      </c:valAx>
      <c:valAx>
        <c:axId val="94932992"/>
        <c:scaling>
          <c:orientation val="minMax"/>
          <c:max val="0.2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92262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8366530386109079E-2"/>
          <c:y val="4.7496790757381259E-2"/>
          <c:w val="0.87638063558550161"/>
          <c:h val="0.86264441591784335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STOMP!$D$133:$D$163</c:f>
              <c:numCache>
                <c:formatCode>0.0000E+00</c:formatCode>
                <c:ptCount val="31"/>
                <c:pt idx="0">
                  <c:v>0</c:v>
                </c:pt>
                <c:pt idx="1">
                  <c:v>0.108857</c:v>
                </c:pt>
                <c:pt idx="2">
                  <c:v>0.14507100000000001</c:v>
                </c:pt>
                <c:pt idx="3">
                  <c:v>0.14915300000000001</c:v>
                </c:pt>
                <c:pt idx="4">
                  <c:v>0.148567</c:v>
                </c:pt>
                <c:pt idx="5">
                  <c:v>0.14751600000000001</c:v>
                </c:pt>
                <c:pt idx="6">
                  <c:v>0.14654800000000001</c:v>
                </c:pt>
                <c:pt idx="7">
                  <c:v>0.14569699999999999</c:v>
                </c:pt>
                <c:pt idx="8">
                  <c:v>0.14494199999999999</c:v>
                </c:pt>
                <c:pt idx="9">
                  <c:v>0.14427899999999999</c:v>
                </c:pt>
                <c:pt idx="10">
                  <c:v>0.143678</c:v>
                </c:pt>
                <c:pt idx="11">
                  <c:v>0.14316200000000001</c:v>
                </c:pt>
                <c:pt idx="12">
                  <c:v>0.142682</c:v>
                </c:pt>
                <c:pt idx="13">
                  <c:v>0.14221400000000001</c:v>
                </c:pt>
                <c:pt idx="14">
                  <c:v>0.14177400000000001</c:v>
                </c:pt>
                <c:pt idx="15">
                  <c:v>0.141345</c:v>
                </c:pt>
                <c:pt idx="16">
                  <c:v>0.140928</c:v>
                </c:pt>
                <c:pt idx="17">
                  <c:v>0.14053199999999999</c:v>
                </c:pt>
                <c:pt idx="18">
                  <c:v>0.14016999999999999</c:v>
                </c:pt>
                <c:pt idx="19">
                  <c:v>0.13983899999999999</c:v>
                </c:pt>
                <c:pt idx="20">
                  <c:v>0.13952500000000001</c:v>
                </c:pt>
                <c:pt idx="21">
                  <c:v>0.13922699999999999</c:v>
                </c:pt>
                <c:pt idx="22">
                  <c:v>0.138955</c:v>
                </c:pt>
                <c:pt idx="23">
                  <c:v>0.13870399999999999</c:v>
                </c:pt>
                <c:pt idx="24">
                  <c:v>0.138486</c:v>
                </c:pt>
                <c:pt idx="25">
                  <c:v>0.138292</c:v>
                </c:pt>
                <c:pt idx="26">
                  <c:v>0.138132</c:v>
                </c:pt>
                <c:pt idx="27">
                  <c:v>0.13800599999999999</c:v>
                </c:pt>
                <c:pt idx="28">
                  <c:v>0.13791400000000001</c:v>
                </c:pt>
                <c:pt idx="29">
                  <c:v>0.13785700000000001</c:v>
                </c:pt>
                <c:pt idx="30">
                  <c:v>0.13783200000000001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HydResSim!$H$133:$H$163</c:f>
              <c:numCache>
                <c:formatCode>0.00E+00</c:formatCode>
                <c:ptCount val="31"/>
                <c:pt idx="0">
                  <c:v>0</c:v>
                </c:pt>
                <c:pt idx="1">
                  <c:v>9.6596000000000001E-2</c:v>
                </c:pt>
                <c:pt idx="2">
                  <c:v>0.11197</c:v>
                </c:pt>
                <c:pt idx="3">
                  <c:v>0.12897</c:v>
                </c:pt>
                <c:pt idx="4">
                  <c:v>0.13316</c:v>
                </c:pt>
                <c:pt idx="5">
                  <c:v>0.1341</c:v>
                </c:pt>
                <c:pt idx="6">
                  <c:v>0.13419</c:v>
                </c:pt>
                <c:pt idx="7">
                  <c:v>0.13406000000000001</c:v>
                </c:pt>
                <c:pt idx="8">
                  <c:v>0.13386999999999999</c:v>
                </c:pt>
                <c:pt idx="9">
                  <c:v>0.13372999999999999</c:v>
                </c:pt>
                <c:pt idx="10">
                  <c:v>0.13355</c:v>
                </c:pt>
                <c:pt idx="11">
                  <c:v>0.13339999999999999</c:v>
                </c:pt>
                <c:pt idx="12">
                  <c:v>0.13324</c:v>
                </c:pt>
                <c:pt idx="13">
                  <c:v>0.13306999999999999</c:v>
                </c:pt>
                <c:pt idx="14">
                  <c:v>0.13289999999999999</c:v>
                </c:pt>
                <c:pt idx="15">
                  <c:v>0.13272999999999999</c:v>
                </c:pt>
                <c:pt idx="16">
                  <c:v>0.13255</c:v>
                </c:pt>
                <c:pt idx="17">
                  <c:v>0.13238</c:v>
                </c:pt>
                <c:pt idx="18">
                  <c:v>0.13220000000000001</c:v>
                </c:pt>
                <c:pt idx="19">
                  <c:v>0.13203999999999999</c:v>
                </c:pt>
                <c:pt idx="20">
                  <c:v>0.13188</c:v>
                </c:pt>
                <c:pt idx="21">
                  <c:v>0.13173000000000001</c:v>
                </c:pt>
                <c:pt idx="22">
                  <c:v>0.13158</c:v>
                </c:pt>
                <c:pt idx="23">
                  <c:v>0.13144</c:v>
                </c:pt>
                <c:pt idx="24">
                  <c:v>0.13131999999999999</c:v>
                </c:pt>
                <c:pt idx="25">
                  <c:v>0.13120999999999999</c:v>
                </c:pt>
                <c:pt idx="26">
                  <c:v>0.13111999999999999</c:v>
                </c:pt>
                <c:pt idx="27">
                  <c:v>0.13103999999999999</c:v>
                </c:pt>
                <c:pt idx="28">
                  <c:v>0.13098000000000001</c:v>
                </c:pt>
                <c:pt idx="29">
                  <c:v>0.13094</c:v>
                </c:pt>
                <c:pt idx="30">
                  <c:v>0.13092999999999999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STARS!$A$37:$A$65</c:f>
              <c:numCache>
                <c:formatCode>General</c:formatCode>
                <c:ptCount val="29"/>
                <c:pt idx="0">
                  <c:v>7.4999999999999997E-2</c:v>
                </c:pt>
                <c:pt idx="1">
                  <c:v>0.125</c:v>
                </c:pt>
                <c:pt idx="2">
                  <c:v>0.17499999999999999</c:v>
                </c:pt>
                <c:pt idx="3">
                  <c:v>0.22500000000000001</c:v>
                </c:pt>
                <c:pt idx="4">
                  <c:v>0.27500000000000002</c:v>
                </c:pt>
                <c:pt idx="5">
                  <c:v>0.32500000000000001</c:v>
                </c:pt>
                <c:pt idx="6">
                  <c:v>0.375</c:v>
                </c:pt>
                <c:pt idx="7">
                  <c:v>0.42499999999999999</c:v>
                </c:pt>
                <c:pt idx="8">
                  <c:v>0.47499999999999998</c:v>
                </c:pt>
                <c:pt idx="9">
                  <c:v>0.52500000000000002</c:v>
                </c:pt>
                <c:pt idx="10">
                  <c:v>0.57499999999999996</c:v>
                </c:pt>
                <c:pt idx="11">
                  <c:v>0.625</c:v>
                </c:pt>
                <c:pt idx="12">
                  <c:v>0.67500000000000004</c:v>
                </c:pt>
                <c:pt idx="13">
                  <c:v>0.72499999999999998</c:v>
                </c:pt>
                <c:pt idx="14">
                  <c:v>0.77500000000000002</c:v>
                </c:pt>
                <c:pt idx="15">
                  <c:v>0.82499999999999996</c:v>
                </c:pt>
                <c:pt idx="16">
                  <c:v>0.875</c:v>
                </c:pt>
                <c:pt idx="17">
                  <c:v>0.92500000000000004</c:v>
                </c:pt>
                <c:pt idx="18">
                  <c:v>0.97499999999999998</c:v>
                </c:pt>
                <c:pt idx="19">
                  <c:v>1.0249999999999999</c:v>
                </c:pt>
                <c:pt idx="20">
                  <c:v>1.075</c:v>
                </c:pt>
                <c:pt idx="21">
                  <c:v>1.125</c:v>
                </c:pt>
                <c:pt idx="22">
                  <c:v>1.175</c:v>
                </c:pt>
                <c:pt idx="23">
                  <c:v>1.2250000000000001</c:v>
                </c:pt>
                <c:pt idx="24">
                  <c:v>1.2749999999999999</c:v>
                </c:pt>
                <c:pt idx="25">
                  <c:v>1.325</c:v>
                </c:pt>
                <c:pt idx="26">
                  <c:v>1.375</c:v>
                </c:pt>
                <c:pt idx="27">
                  <c:v>1.425</c:v>
                </c:pt>
                <c:pt idx="28">
                  <c:v>1.4750000000000001</c:v>
                </c:pt>
              </c:numCache>
            </c:numRef>
          </c:xVal>
          <c:yVal>
            <c:numRef>
              <c:f>STARS!$F$133:$F$161</c:f>
              <c:numCache>
                <c:formatCode>General</c:formatCode>
                <c:ptCount val="29"/>
                <c:pt idx="0">
                  <c:v>0.13344700000000001</c:v>
                </c:pt>
                <c:pt idx="1">
                  <c:v>0.125968</c:v>
                </c:pt>
                <c:pt idx="2">
                  <c:v>0.124933</c:v>
                </c:pt>
                <c:pt idx="3">
                  <c:v>0.124976</c:v>
                </c:pt>
                <c:pt idx="4">
                  <c:v>0.12514500000000001</c:v>
                </c:pt>
                <c:pt idx="5">
                  <c:v>0.12532799999999999</c:v>
                </c:pt>
                <c:pt idx="6">
                  <c:v>0.12550600000000001</c:v>
                </c:pt>
                <c:pt idx="7">
                  <c:v>0.12567900000000001</c:v>
                </c:pt>
                <c:pt idx="8">
                  <c:v>0.12584600000000001</c:v>
                </c:pt>
                <c:pt idx="9">
                  <c:v>0.126004</c:v>
                </c:pt>
                <c:pt idx="10">
                  <c:v>0.12615100000000001</c:v>
                </c:pt>
                <c:pt idx="11">
                  <c:v>0.12628900000000001</c:v>
                </c:pt>
                <c:pt idx="12">
                  <c:v>0.126415</c:v>
                </c:pt>
                <c:pt idx="13">
                  <c:v>0.126531</c:v>
                </c:pt>
                <c:pt idx="14">
                  <c:v>0.12664</c:v>
                </c:pt>
                <c:pt idx="15">
                  <c:v>0.12674199999999999</c:v>
                </c:pt>
                <c:pt idx="16">
                  <c:v>0.12683800000000001</c:v>
                </c:pt>
                <c:pt idx="17">
                  <c:v>0.12692500000000001</c:v>
                </c:pt>
                <c:pt idx="18">
                  <c:v>0.12700500000000001</c:v>
                </c:pt>
                <c:pt idx="19">
                  <c:v>0.12707099999999999</c:v>
                </c:pt>
                <c:pt idx="20">
                  <c:v>0.12714</c:v>
                </c:pt>
                <c:pt idx="21">
                  <c:v>0.127195</c:v>
                </c:pt>
                <c:pt idx="22">
                  <c:v>0.12724299999999999</c:v>
                </c:pt>
                <c:pt idx="23">
                  <c:v>0.12728300000000001</c:v>
                </c:pt>
                <c:pt idx="24">
                  <c:v>0.12731799999999999</c:v>
                </c:pt>
                <c:pt idx="25">
                  <c:v>0.12735199999999999</c:v>
                </c:pt>
                <c:pt idx="26">
                  <c:v>0.12738099999999999</c:v>
                </c:pt>
                <c:pt idx="27">
                  <c:v>0.12740299999999999</c:v>
                </c:pt>
                <c:pt idx="28">
                  <c:v>0.127416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TOUGH!$F$133:$F$163</c:f>
              <c:numCache>
                <c:formatCode>0.00E+00</c:formatCode>
                <c:ptCount val="31"/>
                <c:pt idx="0">
                  <c:v>0</c:v>
                </c:pt>
                <c:pt idx="1">
                  <c:v>9.7086198999999998E-2</c:v>
                </c:pt>
                <c:pt idx="2">
                  <c:v>0.10420598</c:v>
                </c:pt>
                <c:pt idx="3">
                  <c:v>0.12533531000000001</c:v>
                </c:pt>
                <c:pt idx="4">
                  <c:v>0.13107188</c:v>
                </c:pt>
                <c:pt idx="5">
                  <c:v>0.13263332999999999</c:v>
                </c:pt>
                <c:pt idx="6">
                  <c:v>0.13296811</c:v>
                </c:pt>
                <c:pt idx="7">
                  <c:v>0.13290827</c:v>
                </c:pt>
                <c:pt idx="8">
                  <c:v>0.13283423999999999</c:v>
                </c:pt>
                <c:pt idx="9">
                  <c:v>0.13270009999999999</c:v>
                </c:pt>
                <c:pt idx="10">
                  <c:v>0.1325277</c:v>
                </c:pt>
                <c:pt idx="11">
                  <c:v>0.13238828999999999</c:v>
                </c:pt>
                <c:pt idx="12">
                  <c:v>0.13223346</c:v>
                </c:pt>
                <c:pt idx="13">
                  <c:v>0.13206390000000001</c:v>
                </c:pt>
                <c:pt idx="14">
                  <c:v>0.1318994</c:v>
                </c:pt>
                <c:pt idx="15">
                  <c:v>0.1317248</c:v>
                </c:pt>
                <c:pt idx="16">
                  <c:v>0.13154801999999999</c:v>
                </c:pt>
                <c:pt idx="17">
                  <c:v>0.13137351999999999</c:v>
                </c:pt>
                <c:pt idx="18">
                  <c:v>0.13119711000000001</c:v>
                </c:pt>
                <c:pt idx="19">
                  <c:v>0.13102937000000001</c:v>
                </c:pt>
                <c:pt idx="20">
                  <c:v>0.13087103999999999</c:v>
                </c:pt>
                <c:pt idx="21">
                  <c:v>0.13071371000000001</c:v>
                </c:pt>
                <c:pt idx="22">
                  <c:v>0.13056672</c:v>
                </c:pt>
                <c:pt idx="23">
                  <c:v>0.13043642999999999</c:v>
                </c:pt>
                <c:pt idx="24">
                  <c:v>0.13030998999999999</c:v>
                </c:pt>
                <c:pt idx="25">
                  <c:v>0.13020134999999999</c:v>
                </c:pt>
                <c:pt idx="26">
                  <c:v>0.13010867000000001</c:v>
                </c:pt>
                <c:pt idx="27">
                  <c:v>0.13002830000000001</c:v>
                </c:pt>
                <c:pt idx="28">
                  <c:v>0.12998547999999999</c:v>
                </c:pt>
                <c:pt idx="29">
                  <c:v>0.12994290999999999</c:v>
                </c:pt>
                <c:pt idx="30">
                  <c:v>0.12992897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'MH21'!$I$133:$I$162</c:f>
              <c:numCache>
                <c:formatCode>General</c:formatCode>
                <c:ptCount val="30"/>
                <c:pt idx="0" formatCode="0.00E+00">
                  <c:v>9.6375599999999995E-10</c:v>
                </c:pt>
                <c:pt idx="1">
                  <c:v>0.10415199999999999</c:v>
                </c:pt>
                <c:pt idx="2">
                  <c:v>0.117566</c:v>
                </c:pt>
                <c:pt idx="3">
                  <c:v>0.142373</c:v>
                </c:pt>
                <c:pt idx="4">
                  <c:v>0.150369</c:v>
                </c:pt>
                <c:pt idx="5">
                  <c:v>0.15279200000000001</c:v>
                </c:pt>
                <c:pt idx="6">
                  <c:v>0.15352299999999999</c:v>
                </c:pt>
                <c:pt idx="7">
                  <c:v>0.153748</c:v>
                </c:pt>
                <c:pt idx="8">
                  <c:v>0.15382100000000001</c:v>
                </c:pt>
                <c:pt idx="9">
                  <c:v>0.15384</c:v>
                </c:pt>
                <c:pt idx="10">
                  <c:v>0.153834</c:v>
                </c:pt>
                <c:pt idx="11">
                  <c:v>0.153811</c:v>
                </c:pt>
                <c:pt idx="12">
                  <c:v>0.15377399999999999</c:v>
                </c:pt>
                <c:pt idx="13">
                  <c:v>0.153724</c:v>
                </c:pt>
                <c:pt idx="14">
                  <c:v>0.153664</c:v>
                </c:pt>
                <c:pt idx="15">
                  <c:v>0.15359500000000001</c:v>
                </c:pt>
                <c:pt idx="16">
                  <c:v>0.15351799999999999</c:v>
                </c:pt>
                <c:pt idx="17">
                  <c:v>0.15343699999999999</c:v>
                </c:pt>
                <c:pt idx="18">
                  <c:v>0.15335299999999999</c:v>
                </c:pt>
                <c:pt idx="19">
                  <c:v>0.15326799999999999</c:v>
                </c:pt>
                <c:pt idx="20">
                  <c:v>0.15318399999999999</c:v>
                </c:pt>
                <c:pt idx="21">
                  <c:v>0.15310399999999999</c:v>
                </c:pt>
                <c:pt idx="22">
                  <c:v>0.153029</c:v>
                </c:pt>
                <c:pt idx="23">
                  <c:v>0.15296100000000001</c:v>
                </c:pt>
                <c:pt idx="24">
                  <c:v>0.15290000000000001</c:v>
                </c:pt>
                <c:pt idx="25">
                  <c:v>0.15284900000000001</c:v>
                </c:pt>
                <c:pt idx="26">
                  <c:v>0.152808</c:v>
                </c:pt>
                <c:pt idx="27">
                  <c:v>0.152777</c:v>
                </c:pt>
                <c:pt idx="28">
                  <c:v>0.152758</c:v>
                </c:pt>
                <c:pt idx="29">
                  <c:v>0.15275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'stars-M'!$D$99:$D$129</c:f>
              <c:numCache>
                <c:formatCode>General</c:formatCode>
                <c:ptCount val="31"/>
                <c:pt idx="0">
                  <c:v>0</c:v>
                </c:pt>
                <c:pt idx="1">
                  <c:v>0.137049897</c:v>
                </c:pt>
                <c:pt idx="2">
                  <c:v>0.15285780800000001</c:v>
                </c:pt>
                <c:pt idx="3">
                  <c:v>0.177557781</c:v>
                </c:pt>
                <c:pt idx="4">
                  <c:v>0.185401068</c:v>
                </c:pt>
                <c:pt idx="5">
                  <c:v>0.187394006</c:v>
                </c:pt>
                <c:pt idx="6">
                  <c:v>0.18777929099999999</c:v>
                </c:pt>
                <c:pt idx="7">
                  <c:v>0.187692942</c:v>
                </c:pt>
                <c:pt idx="8">
                  <c:v>0.18746457699999999</c:v>
                </c:pt>
                <c:pt idx="9">
                  <c:v>0.18725656900000001</c:v>
                </c:pt>
                <c:pt idx="10">
                  <c:v>0.18703529699999999</c:v>
                </c:pt>
                <c:pt idx="11">
                  <c:v>0.18682136799999999</c:v>
                </c:pt>
                <c:pt idx="12">
                  <c:v>0.18660259600000001</c:v>
                </c:pt>
                <c:pt idx="13">
                  <c:v>0.18638684899999999</c:v>
                </c:pt>
                <c:pt idx="14">
                  <c:v>0.18617167200000001</c:v>
                </c:pt>
                <c:pt idx="15">
                  <c:v>0.18592592899999999</c:v>
                </c:pt>
                <c:pt idx="16">
                  <c:v>0.18570366799999999</c:v>
                </c:pt>
                <c:pt idx="17">
                  <c:v>0.18549157099999999</c:v>
                </c:pt>
                <c:pt idx="18">
                  <c:v>0.18520814899999999</c:v>
                </c:pt>
                <c:pt idx="19">
                  <c:v>0.18507103999999999</c:v>
                </c:pt>
                <c:pt idx="20">
                  <c:v>0.18489314800000001</c:v>
                </c:pt>
                <c:pt idx="21">
                  <c:v>0.184656819</c:v>
                </c:pt>
                <c:pt idx="22">
                  <c:v>0.18453858400000001</c:v>
                </c:pt>
                <c:pt idx="23">
                  <c:v>0.18438222400000001</c:v>
                </c:pt>
                <c:pt idx="24">
                  <c:v>0.18424332800000001</c:v>
                </c:pt>
                <c:pt idx="25">
                  <c:v>0.18412036700000001</c:v>
                </c:pt>
                <c:pt idx="26">
                  <c:v>0.18401748300000001</c:v>
                </c:pt>
                <c:pt idx="27">
                  <c:v>0.18393553700000001</c:v>
                </c:pt>
                <c:pt idx="28">
                  <c:v>0.18387409099999999</c:v>
                </c:pt>
                <c:pt idx="29">
                  <c:v>0.18383838799999999</c:v>
                </c:pt>
                <c:pt idx="30">
                  <c:v>0.183822448</c:v>
                </c:pt>
              </c:numCache>
            </c:numRef>
          </c:yVal>
        </c:ser>
        <c:ser>
          <c:idx val="2"/>
          <c:order val="6"/>
          <c:tx>
            <c:v>UH1h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UHoust!$F$101:$F$130</c:f>
              <c:numCache>
                <c:formatCode>General</c:formatCode>
                <c:ptCount val="30"/>
                <c:pt idx="0">
                  <c:v>0.11430999999999999</c:v>
                </c:pt>
                <c:pt idx="1">
                  <c:v>0.126387</c:v>
                </c:pt>
                <c:pt idx="2">
                  <c:v>0.14946000000000001</c:v>
                </c:pt>
                <c:pt idx="3">
                  <c:v>0.15811600000000001</c:v>
                </c:pt>
                <c:pt idx="4">
                  <c:v>0.161464</c:v>
                </c:pt>
                <c:pt idx="5">
                  <c:v>0.162852</c:v>
                </c:pt>
                <c:pt idx="6">
                  <c:v>0.163522</c:v>
                </c:pt>
                <c:pt idx="7">
                  <c:v>0.16392699999999999</c:v>
                </c:pt>
                <c:pt idx="8">
                  <c:v>0.16422700000000001</c:v>
                </c:pt>
                <c:pt idx="9">
                  <c:v>0.16447700000000001</c:v>
                </c:pt>
                <c:pt idx="10">
                  <c:v>0.16469600000000001</c:v>
                </c:pt>
                <c:pt idx="11">
                  <c:v>0.16489200000000001</c:v>
                </c:pt>
                <c:pt idx="12">
                  <c:v>0.16506699999999999</c:v>
                </c:pt>
                <c:pt idx="13">
                  <c:v>0.16522300000000001</c:v>
                </c:pt>
                <c:pt idx="14">
                  <c:v>0.16536100000000001</c:v>
                </c:pt>
                <c:pt idx="15">
                  <c:v>0.16548399999999999</c:v>
                </c:pt>
                <c:pt idx="16">
                  <c:v>0.16559299999999999</c:v>
                </c:pt>
                <c:pt idx="17">
                  <c:v>0.165688</c:v>
                </c:pt>
                <c:pt idx="18">
                  <c:v>0.165772</c:v>
                </c:pt>
                <c:pt idx="19">
                  <c:v>0.16584499999999999</c:v>
                </c:pt>
                <c:pt idx="20">
                  <c:v>0.165908</c:v>
                </c:pt>
                <c:pt idx="21">
                  <c:v>0.165963</c:v>
                </c:pt>
                <c:pt idx="22">
                  <c:v>0.16600999999999999</c:v>
                </c:pt>
                <c:pt idx="23">
                  <c:v>0.166051</c:v>
                </c:pt>
                <c:pt idx="24">
                  <c:v>0.16608500000000001</c:v>
                </c:pt>
                <c:pt idx="25">
                  <c:v>0.16611400000000001</c:v>
                </c:pt>
                <c:pt idx="26">
                  <c:v>0.16613800000000001</c:v>
                </c:pt>
                <c:pt idx="27">
                  <c:v>0.166157</c:v>
                </c:pt>
                <c:pt idx="28">
                  <c:v>0.16617100000000001</c:v>
                </c:pt>
                <c:pt idx="29">
                  <c:v>0.16617999999999999</c:v>
                </c:pt>
              </c:numCache>
            </c:numRef>
          </c:yVal>
        </c:ser>
        <c:axId val="94985600"/>
        <c:axId val="94995968"/>
      </c:scatterChart>
      <c:valAx>
        <c:axId val="949856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563543003851091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995968"/>
        <c:crosses val="autoZero"/>
        <c:crossBetween val="midCat"/>
      </c:valAx>
      <c:valAx>
        <c:axId val="94995968"/>
        <c:scaling>
          <c:orientation val="minMax"/>
          <c:max val="0.2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98560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3922651933701654E-2"/>
          <c:y val="2.3136261307201273E-2"/>
          <c:w val="0.84530386740331487"/>
          <c:h val="0.88303397322484867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6411"/>
                </a:solidFill>
                <a:prstDash val="solid"/>
              </a:ln>
            </c:spPr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STOMP!$D$165:$D$195</c:f>
              <c:numCache>
                <c:formatCode>0.0000E+00</c:formatCode>
                <c:ptCount val="31"/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HydResSim!$H$165:$H$195</c:f>
              <c:numCache>
                <c:formatCode>0.00E+00</c:formatCode>
                <c:ptCount val="31"/>
                <c:pt idx="0">
                  <c:v>0</c:v>
                </c:pt>
                <c:pt idx="1">
                  <c:v>8.3430000000000004E-2</c:v>
                </c:pt>
                <c:pt idx="2">
                  <c:v>9.8322000000000007E-2</c:v>
                </c:pt>
                <c:pt idx="3">
                  <c:v>0.12194000000000001</c:v>
                </c:pt>
                <c:pt idx="4">
                  <c:v>0.13295999999999999</c:v>
                </c:pt>
                <c:pt idx="5">
                  <c:v>0.13808000000000001</c:v>
                </c:pt>
                <c:pt idx="6">
                  <c:v>0.14052999999999999</c:v>
                </c:pt>
                <c:pt idx="7">
                  <c:v>0.14176</c:v>
                </c:pt>
                <c:pt idx="8">
                  <c:v>0.1424</c:v>
                </c:pt>
                <c:pt idx="9">
                  <c:v>0.14283999999999999</c:v>
                </c:pt>
                <c:pt idx="10">
                  <c:v>0.1431</c:v>
                </c:pt>
                <c:pt idx="11">
                  <c:v>0.14330999999999999</c:v>
                </c:pt>
                <c:pt idx="12">
                  <c:v>0.14348</c:v>
                </c:pt>
                <c:pt idx="13">
                  <c:v>0.14360999999999999</c:v>
                </c:pt>
                <c:pt idx="14">
                  <c:v>0.14371999999999999</c:v>
                </c:pt>
                <c:pt idx="15">
                  <c:v>0.14382</c:v>
                </c:pt>
                <c:pt idx="16">
                  <c:v>0.14388999999999999</c:v>
                </c:pt>
                <c:pt idx="17">
                  <c:v>0.14396</c:v>
                </c:pt>
                <c:pt idx="18">
                  <c:v>0.14401</c:v>
                </c:pt>
                <c:pt idx="19">
                  <c:v>0.14405000000000001</c:v>
                </c:pt>
                <c:pt idx="20" formatCode="0.0000E+00">
                  <c:v>0.14409</c:v>
                </c:pt>
                <c:pt idx="21" formatCode="0.0000E+00">
                  <c:v>0.14412</c:v>
                </c:pt>
                <c:pt idx="22" formatCode="0.0000E+00">
                  <c:v>0.14413999999999999</c:v>
                </c:pt>
                <c:pt idx="23" formatCode="0.0000E+00">
                  <c:v>0.14416000000000001</c:v>
                </c:pt>
                <c:pt idx="24" formatCode="0.0000E+00">
                  <c:v>0.14418</c:v>
                </c:pt>
                <c:pt idx="25" formatCode="0.0000E+00">
                  <c:v>0.14419000000000001</c:v>
                </c:pt>
                <c:pt idx="26" formatCode="0.0000E+00">
                  <c:v>0.14419999999999999</c:v>
                </c:pt>
                <c:pt idx="27" formatCode="0.0000E+00">
                  <c:v>0.14421</c:v>
                </c:pt>
                <c:pt idx="28" formatCode="0.0000E+00">
                  <c:v>0.14421999999999999</c:v>
                </c:pt>
                <c:pt idx="29" formatCode="0.0000E+00">
                  <c:v>0.14423</c:v>
                </c:pt>
                <c:pt idx="30" formatCode="0.0000E+00">
                  <c:v>0.14424000000000001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STARS!$F$164:$F$193</c:f>
              <c:numCache>
                <c:formatCode>General</c:formatCode>
                <c:ptCount val="30"/>
                <c:pt idx="0">
                  <c:v>0</c:v>
                </c:pt>
                <c:pt idx="1">
                  <c:v>7.1606500000000003E-2</c:v>
                </c:pt>
                <c:pt idx="2">
                  <c:v>9.8422899999999994E-2</c:v>
                </c:pt>
                <c:pt idx="3">
                  <c:v>0.112896</c:v>
                </c:pt>
                <c:pt idx="4">
                  <c:v>0.113771</c:v>
                </c:pt>
                <c:pt idx="5">
                  <c:v>0.115648</c:v>
                </c:pt>
                <c:pt idx="6">
                  <c:v>0.117558</c:v>
                </c:pt>
                <c:pt idx="7">
                  <c:v>0.119362</c:v>
                </c:pt>
                <c:pt idx="8">
                  <c:v>0.12108099999999999</c:v>
                </c:pt>
                <c:pt idx="9">
                  <c:v>0.12267400000000001</c:v>
                </c:pt>
                <c:pt idx="10">
                  <c:v>0.12409100000000001</c:v>
                </c:pt>
                <c:pt idx="11">
                  <c:v>0.125334</c:v>
                </c:pt>
                <c:pt idx="12">
                  <c:v>0.12640299999999999</c:v>
                </c:pt>
                <c:pt idx="13">
                  <c:v>0.12731300000000001</c:v>
                </c:pt>
                <c:pt idx="14">
                  <c:v>0.128081</c:v>
                </c:pt>
                <c:pt idx="15">
                  <c:v>0.12872400000000001</c:v>
                </c:pt>
                <c:pt idx="16">
                  <c:v>0.12926000000000001</c:v>
                </c:pt>
                <c:pt idx="17">
                  <c:v>0.12970599999999999</c:v>
                </c:pt>
                <c:pt idx="18">
                  <c:v>0.130076</c:v>
                </c:pt>
                <c:pt idx="19">
                  <c:v>0.130383</c:v>
                </c:pt>
                <c:pt idx="20">
                  <c:v>0.130638</c:v>
                </c:pt>
                <c:pt idx="21">
                  <c:v>0.13084999999999999</c:v>
                </c:pt>
                <c:pt idx="22">
                  <c:v>0.131024</c:v>
                </c:pt>
                <c:pt idx="23">
                  <c:v>0.13116800000000001</c:v>
                </c:pt>
                <c:pt idx="24">
                  <c:v>0.13128500000000001</c:v>
                </c:pt>
                <c:pt idx="25">
                  <c:v>0.13137799999999999</c:v>
                </c:pt>
                <c:pt idx="26">
                  <c:v>0.13145000000000001</c:v>
                </c:pt>
                <c:pt idx="27">
                  <c:v>0.13150300000000001</c:v>
                </c:pt>
                <c:pt idx="28">
                  <c:v>0.13153699999999999</c:v>
                </c:pt>
                <c:pt idx="29">
                  <c:v>0.131554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TOUGH!$F$165:$F$195</c:f>
              <c:numCache>
                <c:formatCode>0.00E+00</c:formatCode>
                <c:ptCount val="31"/>
                <c:pt idx="0">
                  <c:v>0</c:v>
                </c:pt>
                <c:pt idx="1">
                  <c:v>8.0763161999999999E-2</c:v>
                </c:pt>
                <c:pt idx="2">
                  <c:v>9.1774583000000007E-2</c:v>
                </c:pt>
                <c:pt idx="3">
                  <c:v>0.11752543999999999</c:v>
                </c:pt>
                <c:pt idx="4">
                  <c:v>0.12970630999999999</c:v>
                </c:pt>
                <c:pt idx="5">
                  <c:v>0.13551724000000001</c:v>
                </c:pt>
                <c:pt idx="6">
                  <c:v>0.13840272000000001</c:v>
                </c:pt>
                <c:pt idx="7">
                  <c:v>0.13984379</c:v>
                </c:pt>
                <c:pt idx="8">
                  <c:v>0.14072320999999999</c:v>
                </c:pt>
                <c:pt idx="9">
                  <c:v>0.14123421999999999</c:v>
                </c:pt>
                <c:pt idx="10">
                  <c:v>0.14153418000000001</c:v>
                </c:pt>
                <c:pt idx="11">
                  <c:v>0.14178942</c:v>
                </c:pt>
                <c:pt idx="12">
                  <c:v>0.14197723000000001</c:v>
                </c:pt>
                <c:pt idx="13">
                  <c:v>0.14211377</c:v>
                </c:pt>
                <c:pt idx="14">
                  <c:v>0.14223411999999999</c:v>
                </c:pt>
                <c:pt idx="15">
                  <c:v>0.14232421000000001</c:v>
                </c:pt>
                <c:pt idx="16">
                  <c:v>0.14239566000000001</c:v>
                </c:pt>
                <c:pt idx="17">
                  <c:v>0.14245561000000001</c:v>
                </c:pt>
                <c:pt idx="18">
                  <c:v>0.14249893</c:v>
                </c:pt>
                <c:pt idx="19">
                  <c:v>0.14253874999999999</c:v>
                </c:pt>
                <c:pt idx="20">
                  <c:v>0.14257613999999999</c:v>
                </c:pt>
                <c:pt idx="21">
                  <c:v>0.14259948</c:v>
                </c:pt>
                <c:pt idx="22">
                  <c:v>0.14261889</c:v>
                </c:pt>
                <c:pt idx="23">
                  <c:v>0.14264192000000001</c:v>
                </c:pt>
                <c:pt idx="24">
                  <c:v>0.14265185</c:v>
                </c:pt>
                <c:pt idx="25">
                  <c:v>0.14266382999999999</c:v>
                </c:pt>
                <c:pt idx="26">
                  <c:v>0.14267498000000001</c:v>
                </c:pt>
                <c:pt idx="27">
                  <c:v>0.14267959</c:v>
                </c:pt>
                <c:pt idx="28">
                  <c:v>0.14270547</c:v>
                </c:pt>
                <c:pt idx="29">
                  <c:v>0.14270902999999999</c:v>
                </c:pt>
                <c:pt idx="30">
                  <c:v>0.14271929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'MH21'!$I$165:$I$195</c:f>
              <c:numCache>
                <c:formatCode>General</c:formatCode>
                <c:ptCount val="31"/>
                <c:pt idx="0" formatCode="0.00E+00">
                  <c:v>1.6755099999999999E-9</c:v>
                </c:pt>
                <c:pt idx="1">
                  <c:v>8.4723199999999999E-2</c:v>
                </c:pt>
                <c:pt idx="2">
                  <c:v>9.2288700000000001E-2</c:v>
                </c:pt>
                <c:pt idx="3">
                  <c:v>0.122082</c:v>
                </c:pt>
                <c:pt idx="4">
                  <c:v>0.14003699999999999</c:v>
                </c:pt>
                <c:pt idx="5">
                  <c:v>0.15017</c:v>
                </c:pt>
                <c:pt idx="6">
                  <c:v>0.15590000000000001</c:v>
                </c:pt>
                <c:pt idx="7">
                  <c:v>0.159105</c:v>
                </c:pt>
                <c:pt idx="8">
                  <c:v>0.16089800000000001</c:v>
                </c:pt>
                <c:pt idx="9">
                  <c:v>0.16192400000000001</c:v>
                </c:pt>
                <c:pt idx="10">
                  <c:v>0.16254199999999999</c:v>
                </c:pt>
                <c:pt idx="11">
                  <c:v>0.16294500000000001</c:v>
                </c:pt>
                <c:pt idx="12">
                  <c:v>0.16323099999999999</c:v>
                </c:pt>
                <c:pt idx="13">
                  <c:v>0.16345000000000001</c:v>
                </c:pt>
                <c:pt idx="14">
                  <c:v>0.16362499999999999</c:v>
                </c:pt>
                <c:pt idx="15">
                  <c:v>0.16377</c:v>
                </c:pt>
                <c:pt idx="16">
                  <c:v>0.16389200000000001</c:v>
                </c:pt>
                <c:pt idx="17">
                  <c:v>0.163995</c:v>
                </c:pt>
                <c:pt idx="18">
                  <c:v>0.164081</c:v>
                </c:pt>
                <c:pt idx="19">
                  <c:v>0.164155</c:v>
                </c:pt>
                <c:pt idx="20">
                  <c:v>0.164217</c:v>
                </c:pt>
                <c:pt idx="21">
                  <c:v>0.16427</c:v>
                </c:pt>
                <c:pt idx="22">
                  <c:v>0.16431599999999999</c:v>
                </c:pt>
                <c:pt idx="23">
                  <c:v>0.164355</c:v>
                </c:pt>
                <c:pt idx="24">
                  <c:v>0.16438900000000001</c:v>
                </c:pt>
                <c:pt idx="25">
                  <c:v>0.16441900000000001</c:v>
                </c:pt>
                <c:pt idx="26">
                  <c:v>0.16444600000000001</c:v>
                </c:pt>
                <c:pt idx="27">
                  <c:v>0.164469</c:v>
                </c:pt>
                <c:pt idx="28">
                  <c:v>0.164491</c:v>
                </c:pt>
                <c:pt idx="29">
                  <c:v>0.16450999999999999</c:v>
                </c:pt>
                <c:pt idx="30">
                  <c:v>0.16452700000000001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'stars-M'!$D$131:$D$161</c:f>
              <c:numCache>
                <c:formatCode>General</c:formatCode>
                <c:ptCount val="31"/>
                <c:pt idx="0">
                  <c:v>0</c:v>
                </c:pt>
                <c:pt idx="1">
                  <c:v>0.10429899199999999</c:v>
                </c:pt>
                <c:pt idx="2">
                  <c:v>0.13030470599999999</c:v>
                </c:pt>
                <c:pt idx="3">
                  <c:v>0.161161267</c:v>
                </c:pt>
                <c:pt idx="4">
                  <c:v>0.178246457</c:v>
                </c:pt>
                <c:pt idx="5">
                  <c:v>0.187130982</c:v>
                </c:pt>
                <c:pt idx="6">
                  <c:v>0.19154721399999999</c:v>
                </c:pt>
                <c:pt idx="7">
                  <c:v>0.193942792</c:v>
                </c:pt>
                <c:pt idx="8">
                  <c:v>0.19523770100000001</c:v>
                </c:pt>
                <c:pt idx="9">
                  <c:v>0.19600421000000001</c:v>
                </c:pt>
                <c:pt idx="10">
                  <c:v>0.19645426699999999</c:v>
                </c:pt>
                <c:pt idx="11">
                  <c:v>0.19674835299999999</c:v>
                </c:pt>
                <c:pt idx="12">
                  <c:v>0.196947597</c:v>
                </c:pt>
                <c:pt idx="13">
                  <c:v>0.197097304</c:v>
                </c:pt>
                <c:pt idx="14">
                  <c:v>0.19721559999999999</c:v>
                </c:pt>
                <c:pt idx="15">
                  <c:v>0.19727773800000001</c:v>
                </c:pt>
                <c:pt idx="16">
                  <c:v>0.197344977</c:v>
                </c:pt>
                <c:pt idx="17">
                  <c:v>0.19739647499999999</c:v>
                </c:pt>
                <c:pt idx="18">
                  <c:v>0.197364757</c:v>
                </c:pt>
                <c:pt idx="19">
                  <c:v>0.19746901</c:v>
                </c:pt>
                <c:pt idx="20">
                  <c:v>0.197512507</c:v>
                </c:pt>
                <c:pt idx="21">
                  <c:v>0.19747606400000001</c:v>
                </c:pt>
                <c:pt idx="22">
                  <c:v>0.19754497500000001</c:v>
                </c:pt>
                <c:pt idx="23">
                  <c:v>0.19755339499999999</c:v>
                </c:pt>
                <c:pt idx="24">
                  <c:v>0.19756089499999999</c:v>
                </c:pt>
                <c:pt idx="25">
                  <c:v>0.197563989</c:v>
                </c:pt>
                <c:pt idx="26">
                  <c:v>0.1975673</c:v>
                </c:pt>
                <c:pt idx="27">
                  <c:v>0.19757165700000001</c:v>
                </c:pt>
                <c:pt idx="28">
                  <c:v>0.19757470499999999</c:v>
                </c:pt>
                <c:pt idx="29">
                  <c:v>0.19758226800000001</c:v>
                </c:pt>
                <c:pt idx="30">
                  <c:v>0.19758801200000001</c:v>
                </c:pt>
              </c:numCache>
            </c:numRef>
          </c:yVal>
        </c:ser>
        <c:ser>
          <c:idx val="2"/>
          <c:order val="6"/>
          <c:tx>
            <c:v>UH1.5h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UHoust!$F$133:$F$162</c:f>
              <c:numCache>
                <c:formatCode>General</c:formatCode>
                <c:ptCount val="30"/>
                <c:pt idx="0">
                  <c:v>8.6726700000000004E-2</c:v>
                </c:pt>
                <c:pt idx="1">
                  <c:v>0.101795</c:v>
                </c:pt>
                <c:pt idx="2">
                  <c:v>0.126584</c:v>
                </c:pt>
                <c:pt idx="3">
                  <c:v>0.14365600000000001</c:v>
                </c:pt>
                <c:pt idx="4">
                  <c:v>0.15441099999999999</c:v>
                </c:pt>
                <c:pt idx="5">
                  <c:v>0.16095599999999999</c:v>
                </c:pt>
                <c:pt idx="6">
                  <c:v>0.16484599999999999</c:v>
                </c:pt>
                <c:pt idx="7">
                  <c:v>0.16714200000000001</c:v>
                </c:pt>
                <c:pt idx="8">
                  <c:v>0.16852600000000001</c:v>
                </c:pt>
                <c:pt idx="9">
                  <c:v>0.169406</c:v>
                </c:pt>
                <c:pt idx="10">
                  <c:v>0.170014</c:v>
                </c:pt>
                <c:pt idx="11">
                  <c:v>0.17047300000000001</c:v>
                </c:pt>
                <c:pt idx="12">
                  <c:v>0.170847</c:v>
                </c:pt>
                <c:pt idx="13">
                  <c:v>0.17116899999999999</c:v>
                </c:pt>
                <c:pt idx="14">
                  <c:v>0.17145299999999999</c:v>
                </c:pt>
                <c:pt idx="15">
                  <c:v>0.171709</c:v>
                </c:pt>
                <c:pt idx="16">
                  <c:v>0.17194100000000001</c:v>
                </c:pt>
                <c:pt idx="17">
                  <c:v>0.17215</c:v>
                </c:pt>
                <c:pt idx="18">
                  <c:v>0.17233999999999999</c:v>
                </c:pt>
                <c:pt idx="19">
                  <c:v>0.172511</c:v>
                </c:pt>
                <c:pt idx="20">
                  <c:v>0.17266400000000001</c:v>
                </c:pt>
                <c:pt idx="21">
                  <c:v>0.17279900000000001</c:v>
                </c:pt>
                <c:pt idx="22">
                  <c:v>0.17291899999999999</c:v>
                </c:pt>
                <c:pt idx="23">
                  <c:v>0.17302400000000001</c:v>
                </c:pt>
                <c:pt idx="24">
                  <c:v>0.17311299999999999</c:v>
                </c:pt>
                <c:pt idx="25">
                  <c:v>0.17318800000000001</c:v>
                </c:pt>
                <c:pt idx="26">
                  <c:v>0.17324899999999999</c:v>
                </c:pt>
                <c:pt idx="27">
                  <c:v>0.173295</c:v>
                </c:pt>
                <c:pt idx="28">
                  <c:v>0.17332700000000001</c:v>
                </c:pt>
                <c:pt idx="29">
                  <c:v>0.173345</c:v>
                </c:pt>
              </c:numCache>
            </c:numRef>
          </c:yVal>
        </c:ser>
        <c:axId val="95056640"/>
        <c:axId val="95058560"/>
      </c:scatterChart>
      <c:valAx>
        <c:axId val="950566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07734806629834"/>
              <c:y val="0.9524426991613195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058560"/>
        <c:crosses val="autoZero"/>
        <c:crossBetween val="midCat"/>
      </c:valAx>
      <c:valAx>
        <c:axId val="95058560"/>
        <c:scaling>
          <c:orientation val="minMax"/>
          <c:max val="0.2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05664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7130347520811261E-2"/>
          <c:y val="6.0333761232349167E-2"/>
          <c:w val="0.84106050921429754"/>
          <c:h val="0.83825417201540442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STOMP!$D$197:$D$227</c:f>
              <c:numCache>
                <c:formatCode>0.0000E+00</c:formatCode>
                <c:ptCount val="31"/>
                <c:pt idx="0">
                  <c:v>0</c:v>
                </c:pt>
                <c:pt idx="1">
                  <c:v>4.6145800000000001E-2</c:v>
                </c:pt>
                <c:pt idx="2">
                  <c:v>7.53442E-2</c:v>
                </c:pt>
                <c:pt idx="3">
                  <c:v>9.1120199999999998E-2</c:v>
                </c:pt>
                <c:pt idx="4">
                  <c:v>0.101758</c:v>
                </c:pt>
                <c:pt idx="5">
                  <c:v>0.105443</c:v>
                </c:pt>
                <c:pt idx="6">
                  <c:v>0.10960300000000001</c:v>
                </c:pt>
                <c:pt idx="7">
                  <c:v>0.113552</c:v>
                </c:pt>
                <c:pt idx="8">
                  <c:v>0.11733300000000001</c:v>
                </c:pt>
                <c:pt idx="9">
                  <c:v>0.120966</c:v>
                </c:pt>
                <c:pt idx="10">
                  <c:v>0.124455</c:v>
                </c:pt>
                <c:pt idx="11">
                  <c:v>0.12779699999999999</c:v>
                </c:pt>
                <c:pt idx="12">
                  <c:v>0.13098399999999999</c:v>
                </c:pt>
                <c:pt idx="13">
                  <c:v>0.13400300000000001</c:v>
                </c:pt>
                <c:pt idx="14">
                  <c:v>0.13684199999999999</c:v>
                </c:pt>
                <c:pt idx="15">
                  <c:v>0.139488</c:v>
                </c:pt>
                <c:pt idx="16">
                  <c:v>0.141932</c:v>
                </c:pt>
                <c:pt idx="17">
                  <c:v>0.14416599999999999</c:v>
                </c:pt>
                <c:pt idx="18">
                  <c:v>0.14618700000000001</c:v>
                </c:pt>
                <c:pt idx="19">
                  <c:v>0.14799599999999999</c:v>
                </c:pt>
                <c:pt idx="20">
                  <c:v>0.14959600000000001</c:v>
                </c:pt>
                <c:pt idx="21">
                  <c:v>0.15099499999999999</c:v>
                </c:pt>
                <c:pt idx="22">
                  <c:v>0.15220400000000001</c:v>
                </c:pt>
                <c:pt idx="23">
                  <c:v>0.15323300000000001</c:v>
                </c:pt>
                <c:pt idx="24">
                  <c:v>0.15409700000000001</c:v>
                </c:pt>
                <c:pt idx="25">
                  <c:v>0.154808</c:v>
                </c:pt>
                <c:pt idx="26">
                  <c:v>0.15537899999999999</c:v>
                </c:pt>
                <c:pt idx="27">
                  <c:v>0.15582099999999999</c:v>
                </c:pt>
                <c:pt idx="28">
                  <c:v>0.15614400000000001</c:v>
                </c:pt>
                <c:pt idx="29">
                  <c:v>0.15635499999999999</c:v>
                </c:pt>
                <c:pt idx="30">
                  <c:v>0.15645899999999999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HydResSim!$H$197:$H$227</c:f>
              <c:numCache>
                <c:formatCode>0.0000E+00</c:formatCode>
                <c:ptCount val="31"/>
                <c:pt idx="0">
                  <c:v>0</c:v>
                </c:pt>
                <c:pt idx="1">
                  <c:v>5.1281E-2</c:v>
                </c:pt>
                <c:pt idx="2">
                  <c:v>8.5015999999999994E-2</c:v>
                </c:pt>
                <c:pt idx="3">
                  <c:v>9.7931000000000004E-2</c:v>
                </c:pt>
                <c:pt idx="4">
                  <c:v>5.3123999999999998E-2</c:v>
                </c:pt>
                <c:pt idx="5">
                  <c:v>6.4599000000000004E-2</c:v>
                </c:pt>
                <c:pt idx="6">
                  <c:v>7.2465000000000002E-2</c:v>
                </c:pt>
                <c:pt idx="7">
                  <c:v>7.8677999999999998E-2</c:v>
                </c:pt>
                <c:pt idx="8">
                  <c:v>8.3940000000000001E-2</c:v>
                </c:pt>
                <c:pt idx="9">
                  <c:v>8.8632000000000002E-2</c:v>
                </c:pt>
                <c:pt idx="10">
                  <c:v>9.2846999999999999E-2</c:v>
                </c:pt>
                <c:pt idx="11">
                  <c:v>9.6740999999999994E-2</c:v>
                </c:pt>
                <c:pt idx="12">
                  <c:v>0.10034999999999999</c:v>
                </c:pt>
                <c:pt idx="13">
                  <c:v>0.10371</c:v>
                </c:pt>
                <c:pt idx="14">
                  <c:v>0.10686</c:v>
                </c:pt>
                <c:pt idx="15">
                  <c:v>0.10981</c:v>
                </c:pt>
                <c:pt idx="16">
                  <c:v>0.11255999999999999</c:v>
                </c:pt>
                <c:pt idx="17">
                  <c:v>0.11514000000000001</c:v>
                </c:pt>
                <c:pt idx="18">
                  <c:v>0.11753</c:v>
                </c:pt>
                <c:pt idx="19">
                  <c:v>0.11975</c:v>
                </c:pt>
                <c:pt idx="20">
                  <c:v>0.12178</c:v>
                </c:pt>
                <c:pt idx="21">
                  <c:v>0.12365</c:v>
                </c:pt>
                <c:pt idx="22">
                  <c:v>0.12533</c:v>
                </c:pt>
                <c:pt idx="23">
                  <c:v>0.12683</c:v>
                </c:pt>
                <c:pt idx="24">
                  <c:v>0.12814999999999999</c:v>
                </c:pt>
                <c:pt idx="25">
                  <c:v>0.12928999999999999</c:v>
                </c:pt>
                <c:pt idx="26">
                  <c:v>0.13023999999999999</c:v>
                </c:pt>
                <c:pt idx="27">
                  <c:v>0.13100999999999999</c:v>
                </c:pt>
                <c:pt idx="28">
                  <c:v>0.13159000000000001</c:v>
                </c:pt>
                <c:pt idx="29">
                  <c:v>0.13197999999999999</c:v>
                </c:pt>
                <c:pt idx="30">
                  <c:v>0.13217999999999999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STARS!$F$196:$F$225</c:f>
              <c:numCache>
                <c:formatCode>General</c:formatCode>
                <c:ptCount val="30"/>
                <c:pt idx="0">
                  <c:v>0</c:v>
                </c:pt>
                <c:pt idx="1">
                  <c:v>7.1606500000000003E-2</c:v>
                </c:pt>
                <c:pt idx="2">
                  <c:v>9.8422899999999994E-2</c:v>
                </c:pt>
                <c:pt idx="3">
                  <c:v>0.112896</c:v>
                </c:pt>
                <c:pt idx="4">
                  <c:v>0.113771</c:v>
                </c:pt>
                <c:pt idx="5">
                  <c:v>0.115648</c:v>
                </c:pt>
                <c:pt idx="6">
                  <c:v>0.117558</c:v>
                </c:pt>
                <c:pt idx="7">
                  <c:v>0.119362</c:v>
                </c:pt>
                <c:pt idx="8">
                  <c:v>0.12108099999999999</c:v>
                </c:pt>
                <c:pt idx="9">
                  <c:v>0.12267400000000001</c:v>
                </c:pt>
                <c:pt idx="10">
                  <c:v>0.12409100000000001</c:v>
                </c:pt>
                <c:pt idx="11">
                  <c:v>0.125334</c:v>
                </c:pt>
                <c:pt idx="12">
                  <c:v>0.12640299999999999</c:v>
                </c:pt>
                <c:pt idx="13">
                  <c:v>0.12731300000000001</c:v>
                </c:pt>
                <c:pt idx="14">
                  <c:v>0.128081</c:v>
                </c:pt>
                <c:pt idx="15">
                  <c:v>0.12872400000000001</c:v>
                </c:pt>
                <c:pt idx="16">
                  <c:v>0.12926000000000001</c:v>
                </c:pt>
                <c:pt idx="17">
                  <c:v>0.12970599999999999</c:v>
                </c:pt>
                <c:pt idx="18">
                  <c:v>0.130076</c:v>
                </c:pt>
                <c:pt idx="19">
                  <c:v>0.130383</c:v>
                </c:pt>
                <c:pt idx="20">
                  <c:v>0.130638</c:v>
                </c:pt>
                <c:pt idx="21">
                  <c:v>0.13084999999999999</c:v>
                </c:pt>
                <c:pt idx="22">
                  <c:v>0.131024</c:v>
                </c:pt>
                <c:pt idx="23">
                  <c:v>0.13116800000000001</c:v>
                </c:pt>
                <c:pt idx="24">
                  <c:v>0.13128500000000001</c:v>
                </c:pt>
                <c:pt idx="25">
                  <c:v>0.13137799999999999</c:v>
                </c:pt>
                <c:pt idx="26">
                  <c:v>0.13145000000000001</c:v>
                </c:pt>
                <c:pt idx="27">
                  <c:v>0.13150300000000001</c:v>
                </c:pt>
                <c:pt idx="28">
                  <c:v>0.13153699999999999</c:v>
                </c:pt>
                <c:pt idx="29">
                  <c:v>0.131554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TOUGH!$F$197:$F$227</c:f>
              <c:numCache>
                <c:formatCode>0.00E+00</c:formatCode>
                <c:ptCount val="31"/>
                <c:pt idx="0">
                  <c:v>0</c:v>
                </c:pt>
                <c:pt idx="1">
                  <c:v>5.1377864000000002E-2</c:v>
                </c:pt>
                <c:pt idx="2">
                  <c:v>8.5222199999999998E-2</c:v>
                </c:pt>
                <c:pt idx="3">
                  <c:v>9.9956691E-2</c:v>
                </c:pt>
                <c:pt idx="4">
                  <c:v>4.6247680999999999E-2</c:v>
                </c:pt>
                <c:pt idx="5">
                  <c:v>5.9727075999999997E-2</c:v>
                </c:pt>
                <c:pt idx="6">
                  <c:v>6.7931768000000003E-2</c:v>
                </c:pt>
                <c:pt idx="7">
                  <c:v>7.4090703999999993E-2</c:v>
                </c:pt>
                <c:pt idx="8">
                  <c:v>7.9264016000000007E-2</c:v>
                </c:pt>
                <c:pt idx="9">
                  <c:v>8.3752882000000001E-2</c:v>
                </c:pt>
                <c:pt idx="10">
                  <c:v>8.7745895000000004E-2</c:v>
                </c:pt>
                <c:pt idx="11">
                  <c:v>9.1429122000000002E-2</c:v>
                </c:pt>
                <c:pt idx="12">
                  <c:v>9.4826123999999998E-2</c:v>
                </c:pt>
                <c:pt idx="13">
                  <c:v>9.7974662000000004E-2</c:v>
                </c:pt>
                <c:pt idx="14">
                  <c:v>0.10092479</c:v>
                </c:pt>
                <c:pt idx="15">
                  <c:v>0.10367811</c:v>
                </c:pt>
                <c:pt idx="16">
                  <c:v>0.10625299000000001</c:v>
                </c:pt>
                <c:pt idx="17">
                  <c:v>0.10866175</c:v>
                </c:pt>
                <c:pt idx="18">
                  <c:v>0.11090228000000001</c:v>
                </c:pt>
                <c:pt idx="19">
                  <c:v>0.11298762</c:v>
                </c:pt>
                <c:pt idx="20">
                  <c:v>0.11491883999999999</c:v>
                </c:pt>
                <c:pt idx="21">
                  <c:v>0.11668236</c:v>
                </c:pt>
                <c:pt idx="22">
                  <c:v>0.11828403999999999</c:v>
                </c:pt>
                <c:pt idx="23">
                  <c:v>0.11972801</c:v>
                </c:pt>
                <c:pt idx="24">
                  <c:v>0.12099422</c:v>
                </c:pt>
                <c:pt idx="25">
                  <c:v>0.12209253</c:v>
                </c:pt>
                <c:pt idx="26">
                  <c:v>0.12301657000000001</c:v>
                </c:pt>
                <c:pt idx="27">
                  <c:v>0.12375708000000001</c:v>
                </c:pt>
                <c:pt idx="28">
                  <c:v>0.12433709</c:v>
                </c:pt>
                <c:pt idx="29">
                  <c:v>0.12471314999999999</c:v>
                </c:pt>
                <c:pt idx="30">
                  <c:v>0.12490948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'MH21'!$I$197:$I$226</c:f>
              <c:numCache>
                <c:formatCode>General</c:formatCode>
                <c:ptCount val="30"/>
                <c:pt idx="0" formatCode="0.00E+00">
                  <c:v>4.5744600000000004E-9</c:v>
                </c:pt>
                <c:pt idx="1">
                  <c:v>5.4996099999999999E-2</c:v>
                </c:pt>
                <c:pt idx="2">
                  <c:v>9.2340400000000003E-2</c:v>
                </c:pt>
                <c:pt idx="3">
                  <c:v>0.105145</c:v>
                </c:pt>
                <c:pt idx="4">
                  <c:v>5.1804299999999998E-2</c:v>
                </c:pt>
                <c:pt idx="5">
                  <c:v>6.4589999999999995E-2</c:v>
                </c:pt>
                <c:pt idx="6">
                  <c:v>7.3880500000000002E-2</c:v>
                </c:pt>
                <c:pt idx="7">
                  <c:v>8.0949900000000005E-2</c:v>
                </c:pt>
                <c:pt idx="8">
                  <c:v>8.6797100000000002E-2</c:v>
                </c:pt>
                <c:pt idx="9">
                  <c:v>9.18799E-2</c:v>
                </c:pt>
                <c:pt idx="10">
                  <c:v>9.6433000000000005E-2</c:v>
                </c:pt>
                <c:pt idx="11">
                  <c:v>0.100591</c:v>
                </c:pt>
                <c:pt idx="12">
                  <c:v>0.104437</c:v>
                </c:pt>
                <c:pt idx="13">
                  <c:v>0.108025</c:v>
                </c:pt>
                <c:pt idx="14">
                  <c:v>0.111388</c:v>
                </c:pt>
                <c:pt idx="15">
                  <c:v>0.11455</c:v>
                </c:pt>
                <c:pt idx="16">
                  <c:v>0.117525</c:v>
                </c:pt>
                <c:pt idx="17">
                  <c:v>0.120323</c:v>
                </c:pt>
                <c:pt idx="18">
                  <c:v>0.122948</c:v>
                </c:pt>
                <c:pt idx="19">
                  <c:v>0.12540200000000001</c:v>
                </c:pt>
                <c:pt idx="20">
                  <c:v>0.12768199999999999</c:v>
                </c:pt>
                <c:pt idx="21">
                  <c:v>0.12978600000000001</c:v>
                </c:pt>
                <c:pt idx="22">
                  <c:v>0.13170799999999999</c:v>
                </c:pt>
                <c:pt idx="23">
                  <c:v>0.13344400000000001</c:v>
                </c:pt>
                <c:pt idx="24">
                  <c:v>0.13498499999999999</c:v>
                </c:pt>
                <c:pt idx="25">
                  <c:v>0.136326</c:v>
                </c:pt>
                <c:pt idx="26">
                  <c:v>0.137458</c:v>
                </c:pt>
                <c:pt idx="27">
                  <c:v>0.138377</c:v>
                </c:pt>
                <c:pt idx="28">
                  <c:v>0.139075</c:v>
                </c:pt>
                <c:pt idx="29">
                  <c:v>0.13954800000000001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'stars-M'!$D$163:$D$193</c:f>
              <c:numCache>
                <c:formatCode>General</c:formatCode>
                <c:ptCount val="31"/>
                <c:pt idx="0">
                  <c:v>0</c:v>
                </c:pt>
                <c:pt idx="1">
                  <c:v>6.5395300000000003E-2</c:v>
                </c:pt>
                <c:pt idx="2">
                  <c:v>9.33615E-2</c:v>
                </c:pt>
                <c:pt idx="3">
                  <c:v>0.108665</c:v>
                </c:pt>
                <c:pt idx="4">
                  <c:v>9.1498745000000006E-2</c:v>
                </c:pt>
                <c:pt idx="5">
                  <c:v>9.5777161E-2</c:v>
                </c:pt>
                <c:pt idx="6">
                  <c:v>0.103916063</c:v>
                </c:pt>
                <c:pt idx="7">
                  <c:v>0.111130558</c:v>
                </c:pt>
                <c:pt idx="8">
                  <c:v>0.117645731</c:v>
                </c:pt>
                <c:pt idx="9">
                  <c:v>0.12357575599999999</c:v>
                </c:pt>
                <c:pt idx="10">
                  <c:v>0.12884952399999999</c:v>
                </c:pt>
                <c:pt idx="11">
                  <c:v>0.13372888199999999</c:v>
                </c:pt>
                <c:pt idx="12">
                  <c:v>0.13830516900000001</c:v>
                </c:pt>
                <c:pt idx="13">
                  <c:v>0.14260869700000001</c:v>
                </c:pt>
                <c:pt idx="14">
                  <c:v>0.14670475299999999</c:v>
                </c:pt>
                <c:pt idx="15">
                  <c:v>0.15054786100000001</c:v>
                </c:pt>
                <c:pt idx="16">
                  <c:v>0.15394291399999999</c:v>
                </c:pt>
                <c:pt idx="17">
                  <c:v>0.15710943199999999</c:v>
                </c:pt>
                <c:pt idx="18">
                  <c:v>0.160031378</c:v>
                </c:pt>
                <c:pt idx="19">
                  <c:v>0.162836488</c:v>
                </c:pt>
                <c:pt idx="20">
                  <c:v>0.16543334700000001</c:v>
                </c:pt>
                <c:pt idx="21">
                  <c:v>0.167743852</c:v>
                </c:pt>
                <c:pt idx="22">
                  <c:v>0.16993414700000001</c:v>
                </c:pt>
                <c:pt idx="23">
                  <c:v>0.171883958</c:v>
                </c:pt>
                <c:pt idx="24">
                  <c:v>0.173580186</c:v>
                </c:pt>
                <c:pt idx="25">
                  <c:v>0.175049284</c:v>
                </c:pt>
                <c:pt idx="26">
                  <c:v>0.17629381599999999</c:v>
                </c:pt>
                <c:pt idx="27">
                  <c:v>0.17729123799999999</c:v>
                </c:pt>
                <c:pt idx="28">
                  <c:v>0.178031843</c:v>
                </c:pt>
                <c:pt idx="29">
                  <c:v>0.17852517800000001</c:v>
                </c:pt>
                <c:pt idx="30">
                  <c:v>0.17877120099999999</c:v>
                </c:pt>
              </c:numCache>
            </c:numRef>
          </c:yVal>
        </c:ser>
        <c:ser>
          <c:idx val="2"/>
          <c:order val="6"/>
          <c:tx>
            <c:v>UH12h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UHoust!$F$165:$F$194</c:f>
              <c:numCache>
                <c:formatCode>General</c:formatCode>
                <c:ptCount val="30"/>
                <c:pt idx="0">
                  <c:v>6.0482599999999997E-2</c:v>
                </c:pt>
                <c:pt idx="1">
                  <c:v>9.7540799999999997E-2</c:v>
                </c:pt>
                <c:pt idx="2">
                  <c:v>0.118696</c:v>
                </c:pt>
                <c:pt idx="3">
                  <c:v>8.85045E-2</c:v>
                </c:pt>
                <c:pt idx="4">
                  <c:v>9.1941599999999998E-2</c:v>
                </c:pt>
                <c:pt idx="5">
                  <c:v>9.7759100000000002E-2</c:v>
                </c:pt>
                <c:pt idx="6">
                  <c:v>0.102978</c:v>
                </c:pt>
                <c:pt idx="7">
                  <c:v>0.10775800000000001</c:v>
                </c:pt>
                <c:pt idx="8">
                  <c:v>0.112195</c:v>
                </c:pt>
                <c:pt idx="9">
                  <c:v>0.116353</c:v>
                </c:pt>
                <c:pt idx="10">
                  <c:v>0.120272</c:v>
                </c:pt>
                <c:pt idx="11">
                  <c:v>0.12398099999999999</c:v>
                </c:pt>
                <c:pt idx="12">
                  <c:v>0.127495</c:v>
                </c:pt>
                <c:pt idx="13">
                  <c:v>0.130826</c:v>
                </c:pt>
                <c:pt idx="14">
                  <c:v>0.13397999999999999</c:v>
                </c:pt>
                <c:pt idx="15">
                  <c:v>0.136959</c:v>
                </c:pt>
                <c:pt idx="16">
                  <c:v>0.139763</c:v>
                </c:pt>
                <c:pt idx="17">
                  <c:v>0.14238999999999999</c:v>
                </c:pt>
                <c:pt idx="18">
                  <c:v>0.14483799999999999</c:v>
                </c:pt>
                <c:pt idx="19">
                  <c:v>0.14710200000000001</c:v>
                </c:pt>
                <c:pt idx="20">
                  <c:v>0.14917800000000001</c:v>
                </c:pt>
                <c:pt idx="21">
                  <c:v>0.151062</c:v>
                </c:pt>
                <c:pt idx="22">
                  <c:v>0.15275</c:v>
                </c:pt>
                <c:pt idx="23">
                  <c:v>0.15423799999999999</c:v>
                </c:pt>
                <c:pt idx="24">
                  <c:v>0.15552099999999999</c:v>
                </c:pt>
                <c:pt idx="25">
                  <c:v>0.15659699999999999</c:v>
                </c:pt>
                <c:pt idx="26">
                  <c:v>0.15746199999999999</c:v>
                </c:pt>
                <c:pt idx="27">
                  <c:v>0.158114</c:v>
                </c:pt>
                <c:pt idx="28">
                  <c:v>0.158551</c:v>
                </c:pt>
                <c:pt idx="29">
                  <c:v>0.158772</c:v>
                </c:pt>
              </c:numCache>
            </c:numRef>
          </c:yVal>
        </c:ser>
        <c:axId val="95115520"/>
        <c:axId val="95138176"/>
      </c:scatterChart>
      <c:valAx>
        <c:axId val="951155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247286969923457"/>
              <c:y val="0.9448010269576380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38176"/>
        <c:crosses val="autoZero"/>
        <c:crossBetween val="midCat"/>
      </c:valAx>
      <c:valAx>
        <c:axId val="95138176"/>
        <c:scaling>
          <c:orientation val="minMax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155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1677792233409471E-2"/>
          <c:y val="4.7496790757381259E-2"/>
          <c:w val="0.87306937373820126"/>
          <c:h val="0.86264441591784335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STOMP!$D$229:$D$259</c:f>
              <c:numCache>
                <c:formatCode>0.0000E+00</c:formatCode>
                <c:ptCount val="31"/>
                <c:pt idx="0">
                  <c:v>0</c:v>
                </c:pt>
                <c:pt idx="1">
                  <c:v>4.4694999999999999E-2</c:v>
                </c:pt>
                <c:pt idx="2">
                  <c:v>7.2715699999999994E-2</c:v>
                </c:pt>
                <c:pt idx="3">
                  <c:v>8.8098099999999999E-2</c:v>
                </c:pt>
                <c:pt idx="4">
                  <c:v>9.8791299999999999E-2</c:v>
                </c:pt>
                <c:pt idx="5">
                  <c:v>0.107098</c:v>
                </c:pt>
                <c:pt idx="6">
                  <c:v>0.10827299999999999</c:v>
                </c:pt>
                <c:pt idx="7">
                  <c:v>0.110331</c:v>
                </c:pt>
                <c:pt idx="8">
                  <c:v>0.112457</c:v>
                </c:pt>
                <c:pt idx="9">
                  <c:v>0.114618</c:v>
                </c:pt>
                <c:pt idx="10">
                  <c:v>0.11679200000000001</c:v>
                </c:pt>
                <c:pt idx="11">
                  <c:v>0.118961</c:v>
                </c:pt>
                <c:pt idx="12">
                  <c:v>0.12111</c:v>
                </c:pt>
                <c:pt idx="13">
                  <c:v>0.123226</c:v>
                </c:pt>
                <c:pt idx="14">
                  <c:v>0.12529799999999999</c:v>
                </c:pt>
                <c:pt idx="15">
                  <c:v>0.12731500000000001</c:v>
                </c:pt>
                <c:pt idx="16">
                  <c:v>0.12926699999999999</c:v>
                </c:pt>
                <c:pt idx="17">
                  <c:v>0.13114500000000001</c:v>
                </c:pt>
                <c:pt idx="18">
                  <c:v>0.132939</c:v>
                </c:pt>
                <c:pt idx="19">
                  <c:v>0.13463900000000001</c:v>
                </c:pt>
                <c:pt idx="20">
                  <c:v>0.136237</c:v>
                </c:pt>
                <c:pt idx="21">
                  <c:v>0.13772300000000001</c:v>
                </c:pt>
                <c:pt idx="22">
                  <c:v>0.13908999999999999</c:v>
                </c:pt>
                <c:pt idx="23">
                  <c:v>0.14032800000000001</c:v>
                </c:pt>
                <c:pt idx="24">
                  <c:v>0.14143</c:v>
                </c:pt>
                <c:pt idx="25">
                  <c:v>0.14238899999999999</c:v>
                </c:pt>
                <c:pt idx="26">
                  <c:v>0.14319899999999999</c:v>
                </c:pt>
                <c:pt idx="27">
                  <c:v>0.14385400000000001</c:v>
                </c:pt>
                <c:pt idx="28">
                  <c:v>0.14434900000000001</c:v>
                </c:pt>
                <c:pt idx="29">
                  <c:v>0.144681</c:v>
                </c:pt>
                <c:pt idx="30">
                  <c:v>0.144848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HydResSim!$H$229:$H$259</c:f>
              <c:numCache>
                <c:formatCode>0.0000E+00</c:formatCode>
                <c:ptCount val="31"/>
                <c:pt idx="0">
                  <c:v>0</c:v>
                </c:pt>
                <c:pt idx="1">
                  <c:v>4.6586000000000002E-2</c:v>
                </c:pt>
                <c:pt idx="2">
                  <c:v>7.6040999999999997E-2</c:v>
                </c:pt>
                <c:pt idx="3">
                  <c:v>9.221E-2</c:v>
                </c:pt>
                <c:pt idx="4">
                  <c:v>0.10342</c:v>
                </c:pt>
                <c:pt idx="5">
                  <c:v>5.4517000000000003E-2</c:v>
                </c:pt>
                <c:pt idx="6">
                  <c:v>5.8310000000000001E-2</c:v>
                </c:pt>
                <c:pt idx="7">
                  <c:v>6.4333000000000001E-2</c:v>
                </c:pt>
                <c:pt idx="8">
                  <c:v>6.9034999999999999E-2</c:v>
                </c:pt>
                <c:pt idx="9">
                  <c:v>7.2992000000000001E-2</c:v>
                </c:pt>
                <c:pt idx="10">
                  <c:v>7.6392000000000002E-2</c:v>
                </c:pt>
                <c:pt idx="11">
                  <c:v>7.9422999999999994E-2</c:v>
                </c:pt>
                <c:pt idx="12">
                  <c:v>8.2149E-2</c:v>
                </c:pt>
                <c:pt idx="13">
                  <c:v>8.4622000000000003E-2</c:v>
                </c:pt>
                <c:pt idx="14">
                  <c:v>8.6888999999999994E-2</c:v>
                </c:pt>
                <c:pt idx="15">
                  <c:v>8.8968000000000005E-2</c:v>
                </c:pt>
                <c:pt idx="16">
                  <c:v>9.0879000000000001E-2</c:v>
                </c:pt>
                <c:pt idx="17">
                  <c:v>9.2641000000000001E-2</c:v>
                </c:pt>
                <c:pt idx="18">
                  <c:v>9.4256000000000006E-2</c:v>
                </c:pt>
                <c:pt idx="19">
                  <c:v>9.5742999999999995E-2</c:v>
                </c:pt>
                <c:pt idx="20">
                  <c:v>9.7096000000000002E-2</c:v>
                </c:pt>
                <c:pt idx="21">
                  <c:v>9.8329E-2</c:v>
                </c:pt>
                <c:pt idx="22">
                  <c:v>9.9433999999999995E-2</c:v>
                </c:pt>
                <c:pt idx="23">
                  <c:v>0.10042</c:v>
                </c:pt>
                <c:pt idx="24">
                  <c:v>0.10128</c:v>
                </c:pt>
                <c:pt idx="25">
                  <c:v>0.10203</c:v>
                </c:pt>
                <c:pt idx="26">
                  <c:v>0.10265000000000001</c:v>
                </c:pt>
                <c:pt idx="27">
                  <c:v>0.10314</c:v>
                </c:pt>
                <c:pt idx="28">
                  <c:v>0.10352</c:v>
                </c:pt>
                <c:pt idx="29">
                  <c:v>0.10378</c:v>
                </c:pt>
                <c:pt idx="30">
                  <c:v>0.10391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STARS!$F$228:$F$257</c:f>
              <c:numCache>
                <c:formatCode>General</c:formatCode>
                <c:ptCount val="30"/>
                <c:pt idx="0">
                  <c:v>0</c:v>
                </c:pt>
                <c:pt idx="1">
                  <c:v>5.6565400000000002E-2</c:v>
                </c:pt>
                <c:pt idx="2">
                  <c:v>8.3652500000000005E-2</c:v>
                </c:pt>
                <c:pt idx="3">
                  <c:v>0.113084</c:v>
                </c:pt>
                <c:pt idx="4">
                  <c:v>0.117925</c:v>
                </c:pt>
                <c:pt idx="5">
                  <c:v>0.117558</c:v>
                </c:pt>
                <c:pt idx="6">
                  <c:v>0.11763800000000001</c:v>
                </c:pt>
                <c:pt idx="7">
                  <c:v>0.118113</c:v>
                </c:pt>
                <c:pt idx="8">
                  <c:v>0.118851</c:v>
                </c:pt>
                <c:pt idx="9">
                  <c:v>0.11974700000000001</c:v>
                </c:pt>
                <c:pt idx="10">
                  <c:v>0.120731</c:v>
                </c:pt>
                <c:pt idx="11">
                  <c:v>0.121754</c:v>
                </c:pt>
                <c:pt idx="12">
                  <c:v>0.122768</c:v>
                </c:pt>
                <c:pt idx="13">
                  <c:v>0.123748</c:v>
                </c:pt>
                <c:pt idx="14">
                  <c:v>0.12467399999999999</c:v>
                </c:pt>
                <c:pt idx="15">
                  <c:v>0.12553500000000001</c:v>
                </c:pt>
                <c:pt idx="16">
                  <c:v>0.12632299999999999</c:v>
                </c:pt>
                <c:pt idx="17">
                  <c:v>0.12703600000000001</c:v>
                </c:pt>
                <c:pt idx="18">
                  <c:v>0.12767300000000001</c:v>
                </c:pt>
                <c:pt idx="19">
                  <c:v>0.12823599999999999</c:v>
                </c:pt>
                <c:pt idx="20">
                  <c:v>0.12872800000000001</c:v>
                </c:pt>
                <c:pt idx="21">
                  <c:v>0.12915499999999999</c:v>
                </c:pt>
                <c:pt idx="22">
                  <c:v>0.12952</c:v>
                </c:pt>
                <c:pt idx="23">
                  <c:v>0.129827</c:v>
                </c:pt>
                <c:pt idx="24">
                  <c:v>0.130082</c:v>
                </c:pt>
                <c:pt idx="25">
                  <c:v>0.13028799999999999</c:v>
                </c:pt>
                <c:pt idx="26">
                  <c:v>0.13044900000000001</c:v>
                </c:pt>
                <c:pt idx="27">
                  <c:v>0.13056599999999999</c:v>
                </c:pt>
                <c:pt idx="28">
                  <c:v>0.13064400000000001</c:v>
                </c:pt>
                <c:pt idx="29">
                  <c:v>0.13068199999999999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TOUGH!$F$229:$F$259</c:f>
              <c:numCache>
                <c:formatCode>0.00E+00</c:formatCode>
                <c:ptCount val="31"/>
                <c:pt idx="0">
                  <c:v>0</c:v>
                </c:pt>
                <c:pt idx="1">
                  <c:v>4.3354333000000002E-2</c:v>
                </c:pt>
                <c:pt idx="2">
                  <c:v>6.9739592000000003E-2</c:v>
                </c:pt>
                <c:pt idx="3">
                  <c:v>8.3724359999999998E-2</c:v>
                </c:pt>
                <c:pt idx="4">
                  <c:v>9.2912613000000005E-2</c:v>
                </c:pt>
                <c:pt idx="5">
                  <c:v>5.0026072999999997E-2</c:v>
                </c:pt>
                <c:pt idx="6">
                  <c:v>5.3882350000000002E-2</c:v>
                </c:pt>
                <c:pt idx="7">
                  <c:v>5.9789150999999999E-2</c:v>
                </c:pt>
                <c:pt idx="8">
                  <c:v>6.4305984999999996E-2</c:v>
                </c:pt>
                <c:pt idx="9">
                  <c:v>6.7991057999999993E-2</c:v>
                </c:pt>
                <c:pt idx="10">
                  <c:v>7.1111841999999995E-2</c:v>
                </c:pt>
                <c:pt idx="11">
                  <c:v>7.3877662999999996E-2</c:v>
                </c:pt>
                <c:pt idx="12">
                  <c:v>7.6337147999999994E-2</c:v>
                </c:pt>
                <c:pt idx="13">
                  <c:v>7.8541432999999994E-2</c:v>
                </c:pt>
                <c:pt idx="14">
                  <c:v>8.0546907000000001E-2</c:v>
                </c:pt>
                <c:pt idx="15">
                  <c:v>8.2366105999999994E-2</c:v>
                </c:pt>
                <c:pt idx="16">
                  <c:v>8.4023906999999995E-2</c:v>
                </c:pt>
                <c:pt idx="17">
                  <c:v>8.5538910999999995E-2</c:v>
                </c:pt>
                <c:pt idx="18">
                  <c:v>8.6916851000000003E-2</c:v>
                </c:pt>
                <c:pt idx="19">
                  <c:v>8.8175336000000007E-2</c:v>
                </c:pt>
                <c:pt idx="20">
                  <c:v>8.9321579999999998E-2</c:v>
                </c:pt>
                <c:pt idx="21">
                  <c:v>9.0350282000000004E-2</c:v>
                </c:pt>
                <c:pt idx="22">
                  <c:v>9.1271657000000006E-2</c:v>
                </c:pt>
                <c:pt idx="23">
                  <c:v>9.2094033000000006E-2</c:v>
                </c:pt>
                <c:pt idx="24">
                  <c:v>9.2805499E-2</c:v>
                </c:pt>
                <c:pt idx="25">
                  <c:v>9.3418103000000002E-2</c:v>
                </c:pt>
                <c:pt idx="26">
                  <c:v>9.3930152000000003E-2</c:v>
                </c:pt>
                <c:pt idx="27">
                  <c:v>9.4337061999999999E-2</c:v>
                </c:pt>
                <c:pt idx="28">
                  <c:v>9.4659950000000007E-2</c:v>
                </c:pt>
                <c:pt idx="29">
                  <c:v>9.4865466999999995E-2</c:v>
                </c:pt>
                <c:pt idx="30">
                  <c:v>9.4974558000000001E-2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'MH21'!$I$229:$I$258</c:f>
              <c:numCache>
                <c:formatCode>General</c:formatCode>
                <c:ptCount val="30"/>
                <c:pt idx="0" formatCode="0.00E+00">
                  <c:v>6.0092000000000003E-9</c:v>
                </c:pt>
                <c:pt idx="1">
                  <c:v>4.62307E-2</c:v>
                </c:pt>
                <c:pt idx="2">
                  <c:v>7.5679700000000003E-2</c:v>
                </c:pt>
                <c:pt idx="3">
                  <c:v>9.2018199999999994E-2</c:v>
                </c:pt>
                <c:pt idx="4">
                  <c:v>0.10355499999999999</c:v>
                </c:pt>
                <c:pt idx="5">
                  <c:v>5.6350299999999999E-2</c:v>
                </c:pt>
                <c:pt idx="6">
                  <c:v>5.83819E-2</c:v>
                </c:pt>
                <c:pt idx="7">
                  <c:v>6.5254800000000002E-2</c:v>
                </c:pt>
                <c:pt idx="8">
                  <c:v>7.0459999999999995E-2</c:v>
                </c:pt>
                <c:pt idx="9">
                  <c:v>7.46893E-2</c:v>
                </c:pt>
                <c:pt idx="10">
                  <c:v>7.82857E-2</c:v>
                </c:pt>
                <c:pt idx="11">
                  <c:v>8.1429500000000002E-2</c:v>
                </c:pt>
                <c:pt idx="12">
                  <c:v>8.4223699999999999E-2</c:v>
                </c:pt>
                <c:pt idx="13">
                  <c:v>8.6735900000000005E-2</c:v>
                </c:pt>
                <c:pt idx="14">
                  <c:v>8.9010199999999998E-2</c:v>
                </c:pt>
                <c:pt idx="15">
                  <c:v>9.1078599999999996E-2</c:v>
                </c:pt>
                <c:pt idx="16">
                  <c:v>9.2964000000000005E-2</c:v>
                </c:pt>
                <c:pt idx="17">
                  <c:v>9.4683900000000001E-2</c:v>
                </c:pt>
                <c:pt idx="18">
                  <c:v>9.6251699999999996E-2</c:v>
                </c:pt>
                <c:pt idx="19">
                  <c:v>9.7677399999999998E-2</c:v>
                </c:pt>
                <c:pt idx="20">
                  <c:v>9.8969000000000001E-2</c:v>
                </c:pt>
                <c:pt idx="21">
                  <c:v>0.100133</c:v>
                </c:pt>
                <c:pt idx="22">
                  <c:v>0.101173</c:v>
                </c:pt>
                <c:pt idx="23">
                  <c:v>0.102094</c:v>
                </c:pt>
                <c:pt idx="24">
                  <c:v>0.102898</c:v>
                </c:pt>
                <c:pt idx="25">
                  <c:v>0.103586</c:v>
                </c:pt>
                <c:pt idx="26">
                  <c:v>0.104161</c:v>
                </c:pt>
                <c:pt idx="27">
                  <c:v>0.10462200000000001</c:v>
                </c:pt>
                <c:pt idx="28">
                  <c:v>0.10497099999999999</c:v>
                </c:pt>
                <c:pt idx="29">
                  <c:v>0.10520699999999999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'stars-M'!$D$195:$D$225</c:f>
              <c:numCache>
                <c:formatCode>General</c:formatCode>
                <c:ptCount val="31"/>
                <c:pt idx="0">
                  <c:v>0</c:v>
                </c:pt>
                <c:pt idx="1">
                  <c:v>6.4490800000000001E-2</c:v>
                </c:pt>
                <c:pt idx="2">
                  <c:v>9.1883199999999998E-2</c:v>
                </c:pt>
                <c:pt idx="3">
                  <c:v>0.10671799999999999</c:v>
                </c:pt>
                <c:pt idx="4">
                  <c:v>0.11752899999999999</c:v>
                </c:pt>
                <c:pt idx="5">
                  <c:v>0.101288876</c:v>
                </c:pt>
                <c:pt idx="6">
                  <c:v>8.8554305999999999E-2</c:v>
                </c:pt>
                <c:pt idx="7">
                  <c:v>9.4689843999999995E-2</c:v>
                </c:pt>
                <c:pt idx="8">
                  <c:v>9.9849912999999998E-2</c:v>
                </c:pt>
                <c:pt idx="9">
                  <c:v>0.104337497</c:v>
                </c:pt>
                <c:pt idx="10">
                  <c:v>0.108367038</c:v>
                </c:pt>
                <c:pt idx="11">
                  <c:v>0.112048202</c:v>
                </c:pt>
                <c:pt idx="12">
                  <c:v>0.115432194</c:v>
                </c:pt>
                <c:pt idx="13">
                  <c:v>0.118601892</c:v>
                </c:pt>
                <c:pt idx="14">
                  <c:v>0.12151817099999999</c:v>
                </c:pt>
                <c:pt idx="15">
                  <c:v>0.12410278399999999</c:v>
                </c:pt>
                <c:pt idx="16">
                  <c:v>0.12649454299999999</c:v>
                </c:pt>
                <c:pt idx="17">
                  <c:v>0.12869388400000001</c:v>
                </c:pt>
                <c:pt idx="18">
                  <c:v>0.130686948</c:v>
                </c:pt>
                <c:pt idx="19">
                  <c:v>0.13258647600000001</c:v>
                </c:pt>
                <c:pt idx="20">
                  <c:v>0.13432365499999999</c:v>
                </c:pt>
                <c:pt idx="21">
                  <c:v>0.1358422</c:v>
                </c:pt>
                <c:pt idx="22">
                  <c:v>0.137281773</c:v>
                </c:pt>
                <c:pt idx="23">
                  <c:v>0.13855241099999999</c:v>
                </c:pt>
                <c:pt idx="24">
                  <c:v>0.13964707500000001</c:v>
                </c:pt>
                <c:pt idx="25">
                  <c:v>0.140593249</c:v>
                </c:pt>
                <c:pt idx="26">
                  <c:v>0.141397315</c:v>
                </c:pt>
                <c:pt idx="27">
                  <c:v>0.14202788899999999</c:v>
                </c:pt>
                <c:pt idx="28">
                  <c:v>0.14250214999999999</c:v>
                </c:pt>
                <c:pt idx="29">
                  <c:v>0.14282672299999999</c:v>
                </c:pt>
                <c:pt idx="30">
                  <c:v>0.14300016500000001</c:v>
                </c:pt>
              </c:numCache>
            </c:numRef>
          </c:yVal>
        </c:ser>
        <c:ser>
          <c:idx val="2"/>
          <c:order val="6"/>
          <c:tx>
            <c:v>UH1d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UHoust!$F$197:$F$226</c:f>
              <c:numCache>
                <c:formatCode>General</c:formatCode>
                <c:ptCount val="30"/>
                <c:pt idx="0">
                  <c:v>5.7978599999999998E-2</c:v>
                </c:pt>
                <c:pt idx="1">
                  <c:v>9.2955399999999994E-2</c:v>
                </c:pt>
                <c:pt idx="2">
                  <c:v>0.11364299999999999</c:v>
                </c:pt>
                <c:pt idx="3">
                  <c:v>0.128387</c:v>
                </c:pt>
                <c:pt idx="4">
                  <c:v>0.103517</c:v>
                </c:pt>
                <c:pt idx="5">
                  <c:v>9.07385E-2</c:v>
                </c:pt>
                <c:pt idx="6">
                  <c:v>9.3925400000000006E-2</c:v>
                </c:pt>
                <c:pt idx="7">
                  <c:v>9.6959500000000004E-2</c:v>
                </c:pt>
                <c:pt idx="8">
                  <c:v>9.9846799999999999E-2</c:v>
                </c:pt>
                <c:pt idx="9">
                  <c:v>0.10259500000000001</c:v>
                </c:pt>
                <c:pt idx="10">
                  <c:v>0.10521</c:v>
                </c:pt>
                <c:pt idx="11">
                  <c:v>0.107695</c:v>
                </c:pt>
                <c:pt idx="12">
                  <c:v>0.110055</c:v>
                </c:pt>
                <c:pt idx="13">
                  <c:v>0.112291</c:v>
                </c:pt>
                <c:pt idx="14">
                  <c:v>0.11440400000000001</c:v>
                </c:pt>
                <c:pt idx="15">
                  <c:v>0.116397</c:v>
                </c:pt>
                <c:pt idx="16">
                  <c:v>0.118268</c:v>
                </c:pt>
                <c:pt idx="17">
                  <c:v>0.120017</c:v>
                </c:pt>
                <c:pt idx="18">
                  <c:v>0.121643</c:v>
                </c:pt>
                <c:pt idx="19">
                  <c:v>0.123144</c:v>
                </c:pt>
                <c:pt idx="20">
                  <c:v>0.124519</c:v>
                </c:pt>
                <c:pt idx="21">
                  <c:v>0.12576499999999999</c:v>
                </c:pt>
                <c:pt idx="22">
                  <c:v>0.12688099999999999</c:v>
                </c:pt>
                <c:pt idx="23">
                  <c:v>0.12786400000000001</c:v>
                </c:pt>
                <c:pt idx="24">
                  <c:v>0.12871199999999999</c:v>
                </c:pt>
                <c:pt idx="25">
                  <c:v>0.12942400000000001</c:v>
                </c:pt>
                <c:pt idx="26">
                  <c:v>0.129996</c:v>
                </c:pt>
                <c:pt idx="27">
                  <c:v>0.13042699999999999</c:v>
                </c:pt>
                <c:pt idx="28">
                  <c:v>0.130717</c:v>
                </c:pt>
                <c:pt idx="29">
                  <c:v>0.13086300000000001</c:v>
                </c:pt>
              </c:numCache>
            </c:numRef>
          </c:yVal>
        </c:ser>
        <c:axId val="95170560"/>
        <c:axId val="95172480"/>
      </c:scatterChart>
      <c:valAx>
        <c:axId val="951705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247286969923457"/>
              <c:y val="0.9563543003851091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72480"/>
        <c:crosses val="autoZero"/>
        <c:crossBetween val="midCat"/>
      </c:valAx>
      <c:valAx>
        <c:axId val="95172480"/>
        <c:scaling>
          <c:orientation val="minMax"/>
          <c:max val="0.18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7056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1677792233409471E-2"/>
          <c:y val="4.7496790757381259E-2"/>
          <c:w val="0.87306937373820126"/>
          <c:h val="0.86906290115532736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STOMP!$D$261:$D$291</c:f>
              <c:numCache>
                <c:formatCode>0.0000E+00</c:formatCode>
                <c:ptCount val="31"/>
                <c:pt idx="0">
                  <c:v>0</c:v>
                </c:pt>
                <c:pt idx="1">
                  <c:v>4.1507099999999998E-2</c:v>
                </c:pt>
                <c:pt idx="2">
                  <c:v>6.6518800000000003E-2</c:v>
                </c:pt>
                <c:pt idx="3">
                  <c:v>8.0119499999999996E-2</c:v>
                </c:pt>
                <c:pt idx="4">
                  <c:v>8.9496000000000006E-2</c:v>
                </c:pt>
                <c:pt idx="5">
                  <c:v>9.6701999999999996E-2</c:v>
                </c:pt>
                <c:pt idx="6">
                  <c:v>0.102579</c:v>
                </c:pt>
                <c:pt idx="7">
                  <c:v>0.10755099999999999</c:v>
                </c:pt>
                <c:pt idx="8">
                  <c:v>0.108643</c:v>
                </c:pt>
                <c:pt idx="9">
                  <c:v>0.110032</c:v>
                </c:pt>
                <c:pt idx="10">
                  <c:v>0.111364</c:v>
                </c:pt>
                <c:pt idx="11">
                  <c:v>0.112637</c:v>
                </c:pt>
                <c:pt idx="12">
                  <c:v>0.113854</c:v>
                </c:pt>
                <c:pt idx="13">
                  <c:v>0.11501699999999999</c:v>
                </c:pt>
                <c:pt idx="14">
                  <c:v>0.11612599999999999</c:v>
                </c:pt>
                <c:pt idx="15">
                  <c:v>0.117183</c:v>
                </c:pt>
                <c:pt idx="16">
                  <c:v>0.118188</c:v>
                </c:pt>
                <c:pt idx="17">
                  <c:v>0.11913899999999999</c:v>
                </c:pt>
                <c:pt idx="18">
                  <c:v>0.120037</c:v>
                </c:pt>
                <c:pt idx="19">
                  <c:v>0.120879</c:v>
                </c:pt>
                <c:pt idx="20">
                  <c:v>0.12166399999999999</c:v>
                </c:pt>
                <c:pt idx="21">
                  <c:v>0.122389</c:v>
                </c:pt>
                <c:pt idx="22">
                  <c:v>0.12305199999999999</c:v>
                </c:pt>
                <c:pt idx="23">
                  <c:v>0.123651</c:v>
                </c:pt>
                <c:pt idx="24">
                  <c:v>0.124182</c:v>
                </c:pt>
                <c:pt idx="25">
                  <c:v>0.124643</c:v>
                </c:pt>
                <c:pt idx="26">
                  <c:v>0.125032</c:v>
                </c:pt>
                <c:pt idx="27">
                  <c:v>0.12534600000000001</c:v>
                </c:pt>
                <c:pt idx="28">
                  <c:v>0.125583</c:v>
                </c:pt>
                <c:pt idx="29">
                  <c:v>0.12574199999999999</c:v>
                </c:pt>
                <c:pt idx="30">
                  <c:v>0.12582199999999999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HydResSim!$H$261:$H$291</c:f>
              <c:numCache>
                <c:formatCode>0.0000E+00</c:formatCode>
                <c:ptCount val="31"/>
                <c:pt idx="0">
                  <c:v>0</c:v>
                </c:pt>
                <c:pt idx="1">
                  <c:v>4.351E-2</c:v>
                </c:pt>
                <c:pt idx="2">
                  <c:v>7.0132E-2</c:v>
                </c:pt>
                <c:pt idx="3">
                  <c:v>8.4695000000000006E-2</c:v>
                </c:pt>
                <c:pt idx="4">
                  <c:v>9.4792000000000001E-2</c:v>
                </c:pt>
                <c:pt idx="5">
                  <c:v>0.10261000000000001</c:v>
                </c:pt>
                <c:pt idx="6">
                  <c:v>8.4867999999999999E-2</c:v>
                </c:pt>
                <c:pt idx="7">
                  <c:v>4.5252000000000001E-2</c:v>
                </c:pt>
                <c:pt idx="8">
                  <c:v>5.1375999999999998E-2</c:v>
                </c:pt>
                <c:pt idx="9">
                  <c:v>5.5634999999999997E-2</c:v>
                </c:pt>
                <c:pt idx="10">
                  <c:v>5.8883999999999999E-2</c:v>
                </c:pt>
                <c:pt idx="11">
                  <c:v>6.1536E-2</c:v>
                </c:pt>
                <c:pt idx="12">
                  <c:v>6.3764000000000001E-2</c:v>
                </c:pt>
                <c:pt idx="13">
                  <c:v>6.5675999999999998E-2</c:v>
                </c:pt>
                <c:pt idx="14">
                  <c:v>6.7347000000000004E-2</c:v>
                </c:pt>
                <c:pt idx="15">
                  <c:v>6.8817000000000003E-2</c:v>
                </c:pt>
                <c:pt idx="16">
                  <c:v>7.0120000000000002E-2</c:v>
                </c:pt>
                <c:pt idx="17">
                  <c:v>7.1281999999999998E-2</c:v>
                </c:pt>
                <c:pt idx="18">
                  <c:v>7.2316000000000005E-2</c:v>
                </c:pt>
                <c:pt idx="19">
                  <c:v>7.3244000000000004E-2</c:v>
                </c:pt>
                <c:pt idx="20">
                  <c:v>7.4066999999999994E-2</c:v>
                </c:pt>
                <c:pt idx="21">
                  <c:v>7.4801999999999993E-2</c:v>
                </c:pt>
                <c:pt idx="22">
                  <c:v>7.5448000000000001E-2</c:v>
                </c:pt>
                <c:pt idx="23">
                  <c:v>7.6011999999999996E-2</c:v>
                </c:pt>
                <c:pt idx="24">
                  <c:v>7.6503000000000002E-2</c:v>
                </c:pt>
                <c:pt idx="25">
                  <c:v>7.6919000000000001E-2</c:v>
                </c:pt>
                <c:pt idx="26">
                  <c:v>7.7260999999999996E-2</c:v>
                </c:pt>
                <c:pt idx="27">
                  <c:v>7.7535999999999994E-2</c:v>
                </c:pt>
                <c:pt idx="28">
                  <c:v>7.7742000000000006E-2</c:v>
                </c:pt>
                <c:pt idx="29">
                  <c:v>7.7881000000000006E-2</c:v>
                </c:pt>
                <c:pt idx="30">
                  <c:v>7.7952999999999995E-2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STARS!$F$260:$F$289</c:f>
              <c:numCache>
                <c:formatCode>General</c:formatCode>
                <c:ptCount val="30"/>
                <c:pt idx="0">
                  <c:v>0</c:v>
                </c:pt>
                <c:pt idx="1">
                  <c:v>5.46991E-2</c:v>
                </c:pt>
                <c:pt idx="2">
                  <c:v>8.0656900000000004E-2</c:v>
                </c:pt>
                <c:pt idx="3">
                  <c:v>9.6050200000000002E-2</c:v>
                </c:pt>
                <c:pt idx="4">
                  <c:v>0.10671700000000001</c:v>
                </c:pt>
                <c:pt idx="5">
                  <c:v>0.11501400000000001</c:v>
                </c:pt>
                <c:pt idx="6">
                  <c:v>0.117245</c:v>
                </c:pt>
                <c:pt idx="7">
                  <c:v>0.11788999999999999</c:v>
                </c:pt>
                <c:pt idx="8">
                  <c:v>0.11867900000000001</c:v>
                </c:pt>
                <c:pt idx="9">
                  <c:v>0.11944200000000001</c:v>
                </c:pt>
                <c:pt idx="10">
                  <c:v>0.12018</c:v>
                </c:pt>
                <c:pt idx="11">
                  <c:v>0.120905</c:v>
                </c:pt>
                <c:pt idx="12">
                  <c:v>0.121597</c:v>
                </c:pt>
                <c:pt idx="13">
                  <c:v>0.122257</c:v>
                </c:pt>
                <c:pt idx="14">
                  <c:v>0.122886</c:v>
                </c:pt>
                <c:pt idx="15">
                  <c:v>0.123484</c:v>
                </c:pt>
                <c:pt idx="16">
                  <c:v>0.12404999999999999</c:v>
                </c:pt>
                <c:pt idx="17">
                  <c:v>0.124584</c:v>
                </c:pt>
                <c:pt idx="18">
                  <c:v>0.125085</c:v>
                </c:pt>
                <c:pt idx="19">
                  <c:v>0.12554999999999999</c:v>
                </c:pt>
                <c:pt idx="20">
                  <c:v>0.12597900000000001</c:v>
                </c:pt>
                <c:pt idx="21">
                  <c:v>0.12637100000000001</c:v>
                </c:pt>
                <c:pt idx="22">
                  <c:v>0.126722</c:v>
                </c:pt>
                <c:pt idx="23">
                  <c:v>0.12703300000000001</c:v>
                </c:pt>
                <c:pt idx="24">
                  <c:v>0.127302</c:v>
                </c:pt>
                <c:pt idx="25">
                  <c:v>0.127528</c:v>
                </c:pt>
                <c:pt idx="26">
                  <c:v>0.12770999999999999</c:v>
                </c:pt>
                <c:pt idx="27">
                  <c:v>0.12784599999999999</c:v>
                </c:pt>
                <c:pt idx="28">
                  <c:v>0.127938</c:v>
                </c:pt>
                <c:pt idx="29">
                  <c:v>0.12798399999999999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TOUGH!$F$261:$F$291</c:f>
              <c:numCache>
                <c:formatCode>0.00E+00</c:formatCode>
                <c:ptCount val="31"/>
                <c:pt idx="0">
                  <c:v>0</c:v>
                </c:pt>
                <c:pt idx="1">
                  <c:v>4.3389254000000002E-2</c:v>
                </c:pt>
                <c:pt idx="2">
                  <c:v>6.9901692000000001E-2</c:v>
                </c:pt>
                <c:pt idx="3">
                  <c:v>8.4380950999999996E-2</c:v>
                </c:pt>
                <c:pt idx="4">
                  <c:v>9.4402101000000002E-2</c:v>
                </c:pt>
                <c:pt idx="5">
                  <c:v>0.10214179</c:v>
                </c:pt>
                <c:pt idx="6">
                  <c:v>8.5332046999999994E-2</c:v>
                </c:pt>
                <c:pt idx="7">
                  <c:v>3.6344557E-2</c:v>
                </c:pt>
                <c:pt idx="8">
                  <c:v>4.4884566000000001E-2</c:v>
                </c:pt>
                <c:pt idx="9">
                  <c:v>4.9860997999999997E-2</c:v>
                </c:pt>
                <c:pt idx="10">
                  <c:v>5.3367568999999997E-2</c:v>
                </c:pt>
                <c:pt idx="11">
                  <c:v>5.6108828999999999E-2</c:v>
                </c:pt>
                <c:pt idx="12">
                  <c:v>5.8338647E-2</c:v>
                </c:pt>
                <c:pt idx="13">
                  <c:v>6.0202729000000003E-2</c:v>
                </c:pt>
                <c:pt idx="14">
                  <c:v>6.1804851000000001E-2</c:v>
                </c:pt>
                <c:pt idx="15">
                  <c:v>6.3189688999999993E-2</c:v>
                </c:pt>
                <c:pt idx="16">
                  <c:v>6.4399988000000005E-2</c:v>
                </c:pt>
                <c:pt idx="17">
                  <c:v>6.5466445999999998E-2</c:v>
                </c:pt>
                <c:pt idx="18">
                  <c:v>6.6404814000000006E-2</c:v>
                </c:pt>
                <c:pt idx="19">
                  <c:v>6.7237807999999996E-2</c:v>
                </c:pt>
                <c:pt idx="20">
                  <c:v>6.7977951999999994E-2</c:v>
                </c:pt>
                <c:pt idx="21">
                  <c:v>6.8626268000000004E-2</c:v>
                </c:pt>
                <c:pt idx="22">
                  <c:v>6.9195326000000001E-2</c:v>
                </c:pt>
                <c:pt idx="23">
                  <c:v>6.9695528000000007E-2</c:v>
                </c:pt>
                <c:pt idx="24">
                  <c:v>7.0120378999999997E-2</c:v>
                </c:pt>
                <c:pt idx="25">
                  <c:v>7.0482100000000006E-2</c:v>
                </c:pt>
                <c:pt idx="26">
                  <c:v>7.0781512000000005E-2</c:v>
                </c:pt>
                <c:pt idx="27">
                  <c:v>7.1016689999999993E-2</c:v>
                </c:pt>
                <c:pt idx="28">
                  <c:v>7.1205841000000006E-2</c:v>
                </c:pt>
                <c:pt idx="29">
                  <c:v>7.1323594000000004E-2</c:v>
                </c:pt>
                <c:pt idx="30">
                  <c:v>7.1387249999999999E-2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'MH21'!$I$261:$I$290</c:f>
              <c:numCache>
                <c:formatCode>General</c:formatCode>
                <c:ptCount val="30"/>
                <c:pt idx="0" formatCode="0.00E+00">
                  <c:v>7.6365900000000008E-9</c:v>
                </c:pt>
                <c:pt idx="1">
                  <c:v>4.6776699999999997E-2</c:v>
                </c:pt>
                <c:pt idx="2">
                  <c:v>7.6665499999999998E-2</c:v>
                </c:pt>
                <c:pt idx="3">
                  <c:v>9.3101699999999996E-2</c:v>
                </c:pt>
                <c:pt idx="4">
                  <c:v>0.10449700000000001</c:v>
                </c:pt>
                <c:pt idx="5">
                  <c:v>0.113301</c:v>
                </c:pt>
                <c:pt idx="6">
                  <c:v>8.8466299999999998E-2</c:v>
                </c:pt>
                <c:pt idx="7">
                  <c:v>3.98933E-2</c:v>
                </c:pt>
                <c:pt idx="8">
                  <c:v>4.8493500000000002E-2</c:v>
                </c:pt>
                <c:pt idx="9">
                  <c:v>5.4112399999999998E-2</c:v>
                </c:pt>
                <c:pt idx="10">
                  <c:v>5.8141499999999999E-2</c:v>
                </c:pt>
                <c:pt idx="11">
                  <c:v>6.1262900000000002E-2</c:v>
                </c:pt>
                <c:pt idx="12">
                  <c:v>6.3800099999999998E-2</c:v>
                </c:pt>
                <c:pt idx="13">
                  <c:v>6.5925200000000003E-2</c:v>
                </c:pt>
                <c:pt idx="14">
                  <c:v>6.7739599999999997E-2</c:v>
                </c:pt>
                <c:pt idx="15">
                  <c:v>6.9309599999999999E-2</c:v>
                </c:pt>
                <c:pt idx="16">
                  <c:v>7.0679699999999998E-2</c:v>
                </c:pt>
                <c:pt idx="17">
                  <c:v>7.1882199999999993E-2</c:v>
                </c:pt>
                <c:pt idx="18">
                  <c:v>7.29408E-2</c:v>
                </c:pt>
                <c:pt idx="19">
                  <c:v>7.3873999999999995E-2</c:v>
                </c:pt>
                <c:pt idx="20">
                  <c:v>7.4695700000000004E-2</c:v>
                </c:pt>
                <c:pt idx="21">
                  <c:v>7.5417600000000001E-2</c:v>
                </c:pt>
                <c:pt idx="22">
                  <c:v>7.6048500000000005E-2</c:v>
                </c:pt>
                <c:pt idx="23">
                  <c:v>7.6595800000000006E-2</c:v>
                </c:pt>
                <c:pt idx="24">
                  <c:v>7.7065300000000003E-2</c:v>
                </c:pt>
                <c:pt idx="25">
                  <c:v>7.7461699999999994E-2</c:v>
                </c:pt>
                <c:pt idx="26">
                  <c:v>7.7788499999999997E-2</c:v>
                </c:pt>
                <c:pt idx="27">
                  <c:v>7.8048699999999999E-2</c:v>
                </c:pt>
                <c:pt idx="28">
                  <c:v>7.8244300000000003E-2</c:v>
                </c:pt>
                <c:pt idx="29">
                  <c:v>7.8376699999999994E-2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'stars-M'!$D$227:$D$257</c:f>
              <c:numCache>
                <c:formatCode>General</c:formatCode>
                <c:ptCount val="31"/>
                <c:pt idx="0">
                  <c:v>0</c:v>
                </c:pt>
                <c:pt idx="1">
                  <c:v>5.67357E-2</c:v>
                </c:pt>
                <c:pt idx="2">
                  <c:v>7.9976500000000006E-2</c:v>
                </c:pt>
                <c:pt idx="3">
                  <c:v>9.2884999999999995E-2</c:v>
                </c:pt>
                <c:pt idx="4">
                  <c:v>0.10198</c:v>
                </c:pt>
                <c:pt idx="5">
                  <c:v>0.109234</c:v>
                </c:pt>
                <c:pt idx="6">
                  <c:v>0.115151</c:v>
                </c:pt>
                <c:pt idx="7">
                  <c:v>8.6075778000000006E-2</c:v>
                </c:pt>
                <c:pt idx="8">
                  <c:v>8.2651675999999993E-2</c:v>
                </c:pt>
                <c:pt idx="9">
                  <c:v>8.5448493E-2</c:v>
                </c:pt>
                <c:pt idx="10">
                  <c:v>8.8035226999999994E-2</c:v>
                </c:pt>
                <c:pt idx="11">
                  <c:v>9.0525565000000002E-2</c:v>
                </c:pt>
                <c:pt idx="12">
                  <c:v>9.2762132999999997E-2</c:v>
                </c:pt>
                <c:pt idx="13">
                  <c:v>9.4795952000000003E-2</c:v>
                </c:pt>
                <c:pt idx="14">
                  <c:v>9.6637016000000006E-2</c:v>
                </c:pt>
                <c:pt idx="15">
                  <c:v>9.8290461999999995E-2</c:v>
                </c:pt>
                <c:pt idx="16">
                  <c:v>9.9808342999999994E-2</c:v>
                </c:pt>
                <c:pt idx="17">
                  <c:v>0.101186572</c:v>
                </c:pt>
                <c:pt idx="18">
                  <c:v>0.10241354799999999</c:v>
                </c:pt>
                <c:pt idx="19">
                  <c:v>0.103578173</c:v>
                </c:pt>
                <c:pt idx="20">
                  <c:v>0.104628739</c:v>
                </c:pt>
                <c:pt idx="21">
                  <c:v>0.105523567</c:v>
                </c:pt>
                <c:pt idx="22">
                  <c:v>0.106374467</c:v>
                </c:pt>
                <c:pt idx="23">
                  <c:v>0.107114417</c:v>
                </c:pt>
                <c:pt idx="24">
                  <c:v>0.107741795</c:v>
                </c:pt>
                <c:pt idx="25">
                  <c:v>0.108279167</c:v>
                </c:pt>
                <c:pt idx="26">
                  <c:v>0.108734627</c:v>
                </c:pt>
                <c:pt idx="27">
                  <c:v>0.1090865</c:v>
                </c:pt>
                <c:pt idx="28">
                  <c:v>0.10934917700000001</c:v>
                </c:pt>
                <c:pt idx="29">
                  <c:v>0.109529972</c:v>
                </c:pt>
                <c:pt idx="30">
                  <c:v>0.109628928</c:v>
                </c:pt>
              </c:numCache>
            </c:numRef>
          </c:yVal>
        </c:ser>
        <c:ser>
          <c:idx val="2"/>
          <c:order val="6"/>
          <c:tx>
            <c:v>UH2d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UHoust!$F$229:$F$258</c:f>
              <c:numCache>
                <c:formatCode>General</c:formatCode>
                <c:ptCount val="30"/>
                <c:pt idx="0">
                  <c:v>5.3154199999999999E-2</c:v>
                </c:pt>
                <c:pt idx="1">
                  <c:v>8.3809300000000003E-2</c:v>
                </c:pt>
                <c:pt idx="2">
                  <c:v>0.101728</c:v>
                </c:pt>
                <c:pt idx="3">
                  <c:v>0.114176</c:v>
                </c:pt>
                <c:pt idx="4">
                  <c:v>0.123596</c:v>
                </c:pt>
                <c:pt idx="5">
                  <c:v>0.13101699999999999</c:v>
                </c:pt>
                <c:pt idx="6">
                  <c:v>8.9244199999999996E-2</c:v>
                </c:pt>
                <c:pt idx="7">
                  <c:v>8.7229899999999999E-2</c:v>
                </c:pt>
                <c:pt idx="8">
                  <c:v>8.88761E-2</c:v>
                </c:pt>
                <c:pt idx="9">
                  <c:v>9.0357800000000002E-2</c:v>
                </c:pt>
                <c:pt idx="10">
                  <c:v>9.1708399999999995E-2</c:v>
                </c:pt>
                <c:pt idx="11">
                  <c:v>9.2950400000000002E-2</c:v>
                </c:pt>
                <c:pt idx="12">
                  <c:v>9.4098799999999996E-2</c:v>
                </c:pt>
                <c:pt idx="13">
                  <c:v>9.5164499999999999E-2</c:v>
                </c:pt>
                <c:pt idx="14">
                  <c:v>9.6154100000000006E-2</c:v>
                </c:pt>
                <c:pt idx="15">
                  <c:v>9.7073699999999999E-2</c:v>
                </c:pt>
                <c:pt idx="16">
                  <c:v>9.7926299999999994E-2</c:v>
                </c:pt>
                <c:pt idx="17">
                  <c:v>9.8714300000000005E-2</c:v>
                </c:pt>
                <c:pt idx="18">
                  <c:v>9.9439700000000006E-2</c:v>
                </c:pt>
                <c:pt idx="19">
                  <c:v>0.100103</c:v>
                </c:pt>
                <c:pt idx="20">
                  <c:v>0.100707</c:v>
                </c:pt>
                <c:pt idx="21">
                  <c:v>0.10125000000000001</c:v>
                </c:pt>
                <c:pt idx="22">
                  <c:v>0.101733</c:v>
                </c:pt>
                <c:pt idx="23">
                  <c:v>0.102156</c:v>
                </c:pt>
                <c:pt idx="24">
                  <c:v>0.102519</c:v>
                </c:pt>
                <c:pt idx="25">
                  <c:v>0.102823</c:v>
                </c:pt>
                <c:pt idx="26">
                  <c:v>0.103066</c:v>
                </c:pt>
                <c:pt idx="27">
                  <c:v>0.10324899999999999</c:v>
                </c:pt>
                <c:pt idx="28">
                  <c:v>0.10337200000000001</c:v>
                </c:pt>
                <c:pt idx="29">
                  <c:v>0.103435</c:v>
                </c:pt>
              </c:numCache>
            </c:numRef>
          </c:yVal>
        </c:ser>
        <c:axId val="95241728"/>
        <c:axId val="95243648"/>
      </c:scatterChart>
      <c:valAx>
        <c:axId val="952417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247286969923457"/>
              <c:y val="0.9576379974326059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243648"/>
        <c:crosses val="autoZero"/>
        <c:crossBetween val="midCat"/>
      </c:valAx>
      <c:valAx>
        <c:axId val="95243648"/>
        <c:scaling>
          <c:orientation val="minMax"/>
          <c:max val="0.18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24172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4922839622610999E-2"/>
          <c:y val="5.8365832682079739E-2"/>
          <c:w val="0.84437177106159789"/>
          <c:h val="0.83787395361385586"/>
        </c:manualLayout>
      </c:layout>
      <c:scatterChart>
        <c:scatterStyle val="lineMarker"/>
        <c:ser>
          <c:idx val="2"/>
          <c:order val="0"/>
          <c:tx>
            <c:v>STOMP_3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STOMP!$F$37:$F$67</c:f>
              <c:numCache>
                <c:formatCode>0.0000E+00</c:formatCode>
                <c:ptCount val="31"/>
                <c:pt idx="0">
                  <c:v>0</c:v>
                </c:pt>
                <c:pt idx="1">
                  <c:v>0.367641</c:v>
                </c:pt>
                <c:pt idx="2">
                  <c:v>0.420097</c:v>
                </c:pt>
                <c:pt idx="3">
                  <c:v>0.45499499999999998</c:v>
                </c:pt>
                <c:pt idx="4">
                  <c:v>0.48600599999999999</c:v>
                </c:pt>
                <c:pt idx="5">
                  <c:v>0.51149299999999998</c:v>
                </c:pt>
                <c:pt idx="6">
                  <c:v>0.52504499999999998</c:v>
                </c:pt>
                <c:pt idx="7">
                  <c:v>0.52595599999999998</c:v>
                </c:pt>
                <c:pt idx="8">
                  <c:v>0.52414700000000003</c:v>
                </c:pt>
                <c:pt idx="9">
                  <c:v>0.52242900000000003</c:v>
                </c:pt>
                <c:pt idx="10">
                  <c:v>0.52080000000000004</c:v>
                </c:pt>
                <c:pt idx="11">
                  <c:v>0.519262</c:v>
                </c:pt>
                <c:pt idx="12">
                  <c:v>0.51781299999999997</c:v>
                </c:pt>
                <c:pt idx="13">
                  <c:v>0.51645399999999997</c:v>
                </c:pt>
                <c:pt idx="14">
                  <c:v>0.51518399999999998</c:v>
                </c:pt>
                <c:pt idx="15">
                  <c:v>0.51400100000000004</c:v>
                </c:pt>
                <c:pt idx="16">
                  <c:v>0.512903</c:v>
                </c:pt>
                <c:pt idx="17">
                  <c:v>0.51188999999999996</c:v>
                </c:pt>
                <c:pt idx="18">
                  <c:v>0.51095900000000005</c:v>
                </c:pt>
                <c:pt idx="19">
                  <c:v>0.51010800000000001</c:v>
                </c:pt>
                <c:pt idx="20">
                  <c:v>0.50933499999999998</c:v>
                </c:pt>
                <c:pt idx="21">
                  <c:v>0.50863899999999995</c:v>
                </c:pt>
                <c:pt idx="22">
                  <c:v>0.508019</c:v>
                </c:pt>
                <c:pt idx="23">
                  <c:v>0.50747100000000001</c:v>
                </c:pt>
                <c:pt idx="24">
                  <c:v>0.506996</c:v>
                </c:pt>
                <c:pt idx="25">
                  <c:v>0.50659100000000001</c:v>
                </c:pt>
                <c:pt idx="26">
                  <c:v>0.50625500000000001</c:v>
                </c:pt>
                <c:pt idx="27">
                  <c:v>0.50598799999999999</c:v>
                </c:pt>
                <c:pt idx="28">
                  <c:v>0.50578800000000002</c:v>
                </c:pt>
                <c:pt idx="29">
                  <c:v>0.50565499999999997</c:v>
                </c:pt>
                <c:pt idx="30">
                  <c:v>0.50558800000000004</c:v>
                </c:pt>
              </c:numCache>
            </c:numRef>
          </c:yVal>
        </c:ser>
        <c:ser>
          <c:idx val="6"/>
          <c:order val="1"/>
          <c:tx>
            <c:v>HydResSim_3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HydResSim!$F$37:$F$67</c:f>
              <c:numCache>
                <c:formatCode>0.00E+00</c:formatCode>
                <c:ptCount val="31"/>
                <c:pt idx="0">
                  <c:v>0</c:v>
                </c:pt>
                <c:pt idx="1">
                  <c:v>0.3836</c:v>
                </c:pt>
                <c:pt idx="2">
                  <c:v>0.41863</c:v>
                </c:pt>
                <c:pt idx="3">
                  <c:v>0.43997999999999998</c:v>
                </c:pt>
                <c:pt idx="4">
                  <c:v>0.45911000000000002</c:v>
                </c:pt>
                <c:pt idx="5">
                  <c:v>0.47597</c:v>
                </c:pt>
                <c:pt idx="6">
                  <c:v>0.48964999999999997</c:v>
                </c:pt>
                <c:pt idx="7">
                  <c:v>0.49872</c:v>
                </c:pt>
                <c:pt idx="8">
                  <c:v>0.50414000000000003</c:v>
                </c:pt>
                <c:pt idx="9">
                  <c:v>0.50746000000000002</c:v>
                </c:pt>
                <c:pt idx="10">
                  <c:v>0.50888999999999995</c:v>
                </c:pt>
                <c:pt idx="11">
                  <c:v>0.50871</c:v>
                </c:pt>
                <c:pt idx="12">
                  <c:v>0.50853999999999999</c:v>
                </c:pt>
                <c:pt idx="13">
                  <c:v>0.50838000000000005</c:v>
                </c:pt>
                <c:pt idx="14">
                  <c:v>0.50822000000000001</c:v>
                </c:pt>
                <c:pt idx="15">
                  <c:v>0.50807000000000002</c:v>
                </c:pt>
                <c:pt idx="16">
                  <c:v>0.50792000000000004</c:v>
                </c:pt>
                <c:pt idx="17">
                  <c:v>0.50778000000000001</c:v>
                </c:pt>
                <c:pt idx="18">
                  <c:v>0.50765000000000005</c:v>
                </c:pt>
                <c:pt idx="19">
                  <c:v>0.50753000000000004</c:v>
                </c:pt>
                <c:pt idx="20">
                  <c:v>0.50741999999999998</c:v>
                </c:pt>
                <c:pt idx="21">
                  <c:v>0.50731000000000004</c:v>
                </c:pt>
                <c:pt idx="22">
                  <c:v>0.50722</c:v>
                </c:pt>
                <c:pt idx="23">
                  <c:v>0.50714000000000004</c:v>
                </c:pt>
                <c:pt idx="24">
                  <c:v>0.50705999999999996</c:v>
                </c:pt>
                <c:pt idx="25">
                  <c:v>0.50700000000000001</c:v>
                </c:pt>
                <c:pt idx="26">
                  <c:v>0.50693999999999995</c:v>
                </c:pt>
                <c:pt idx="27">
                  <c:v>0.50690000000000002</c:v>
                </c:pt>
                <c:pt idx="28">
                  <c:v>0.50687000000000004</c:v>
                </c:pt>
                <c:pt idx="29">
                  <c:v>0.50685000000000002</c:v>
                </c:pt>
                <c:pt idx="30">
                  <c:v>0.50683999999999996</c:v>
                </c:pt>
              </c:numCache>
            </c:numRef>
          </c:yVal>
        </c:ser>
        <c:ser>
          <c:idx val="10"/>
          <c:order val="2"/>
          <c:tx>
            <c:v>STARS_3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STARS!$G$36:$G$65</c:f>
              <c:numCache>
                <c:formatCode>General</c:formatCode>
                <c:ptCount val="30"/>
                <c:pt idx="0">
                  <c:v>0</c:v>
                </c:pt>
                <c:pt idx="1">
                  <c:v>0.43534499999999998</c:v>
                </c:pt>
                <c:pt idx="2">
                  <c:v>0.44787500000000002</c:v>
                </c:pt>
                <c:pt idx="3">
                  <c:v>0.45758700000000002</c:v>
                </c:pt>
                <c:pt idx="4">
                  <c:v>0.46578999999999998</c:v>
                </c:pt>
                <c:pt idx="5">
                  <c:v>0.472746</c:v>
                </c:pt>
                <c:pt idx="6">
                  <c:v>0.47854999999999998</c:v>
                </c:pt>
                <c:pt idx="7">
                  <c:v>0.483325</c:v>
                </c:pt>
                <c:pt idx="8">
                  <c:v>0.487126</c:v>
                </c:pt>
                <c:pt idx="9">
                  <c:v>0.49005100000000001</c:v>
                </c:pt>
                <c:pt idx="10">
                  <c:v>0.49228699999999997</c:v>
                </c:pt>
                <c:pt idx="11">
                  <c:v>0.49401800000000001</c:v>
                </c:pt>
                <c:pt idx="12">
                  <c:v>0.49537900000000001</c:v>
                </c:pt>
                <c:pt idx="13">
                  <c:v>0.49646099999999999</c:v>
                </c:pt>
                <c:pt idx="14">
                  <c:v>0.49732599999999999</c:v>
                </c:pt>
                <c:pt idx="15">
                  <c:v>0.49801499999999999</c:v>
                </c:pt>
                <c:pt idx="16">
                  <c:v>0.49856</c:v>
                </c:pt>
                <c:pt idx="17">
                  <c:v>0.49899900000000003</c:v>
                </c:pt>
                <c:pt idx="18">
                  <c:v>0.49936000000000003</c:v>
                </c:pt>
                <c:pt idx="19">
                  <c:v>0.49967400000000001</c:v>
                </c:pt>
                <c:pt idx="20">
                  <c:v>0.499975</c:v>
                </c:pt>
                <c:pt idx="21">
                  <c:v>0.500058</c:v>
                </c:pt>
                <c:pt idx="22">
                  <c:v>0.50013799999999997</c:v>
                </c:pt>
                <c:pt idx="23">
                  <c:v>0.50020699999999996</c:v>
                </c:pt>
                <c:pt idx="24">
                  <c:v>0.50026599999999999</c:v>
                </c:pt>
                <c:pt idx="25">
                  <c:v>0.50031400000000004</c:v>
                </c:pt>
                <c:pt idx="26">
                  <c:v>0.50035300000000005</c:v>
                </c:pt>
                <c:pt idx="27">
                  <c:v>0.50038199999999999</c:v>
                </c:pt>
                <c:pt idx="28">
                  <c:v>0.50040099999999998</c:v>
                </c:pt>
                <c:pt idx="29">
                  <c:v>0.50041100000000005</c:v>
                </c:pt>
              </c:numCache>
            </c:numRef>
          </c:yVal>
        </c:ser>
        <c:ser>
          <c:idx val="17"/>
          <c:order val="3"/>
          <c:tx>
            <c:v>TOUGH_3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TOUGH!$D$37:$D$67</c:f>
              <c:numCache>
                <c:formatCode>0.00E+00</c:formatCode>
                <c:ptCount val="31"/>
                <c:pt idx="0">
                  <c:v>0</c:v>
                </c:pt>
                <c:pt idx="1">
                  <c:v>0.38455598000000002</c:v>
                </c:pt>
                <c:pt idx="2">
                  <c:v>0.41969520999999999</c:v>
                </c:pt>
                <c:pt idx="3">
                  <c:v>0.44103054000000003</c:v>
                </c:pt>
                <c:pt idx="4">
                  <c:v>0.46010571</c:v>
                </c:pt>
                <c:pt idx="5">
                  <c:v>0.47684491000000001</c:v>
                </c:pt>
                <c:pt idx="6">
                  <c:v>0.49030771000000001</c:v>
                </c:pt>
                <c:pt idx="7">
                  <c:v>0.49908877000000001</c:v>
                </c:pt>
                <c:pt idx="8">
                  <c:v>0.50416609999999995</c:v>
                </c:pt>
                <c:pt idx="9">
                  <c:v>0.50736124000000005</c:v>
                </c:pt>
                <c:pt idx="10">
                  <c:v>0.50892037000000001</c:v>
                </c:pt>
                <c:pt idx="11">
                  <c:v>0.50874445999999995</c:v>
                </c:pt>
                <c:pt idx="12">
                  <c:v>0.50857335000000004</c:v>
                </c:pt>
                <c:pt idx="13">
                  <c:v>0.50840768000000003</c:v>
                </c:pt>
                <c:pt idx="14">
                  <c:v>0.50824800000000003</c:v>
                </c:pt>
                <c:pt idx="15">
                  <c:v>0.50809486999999998</c:v>
                </c:pt>
                <c:pt idx="16">
                  <c:v>0.50794879999999998</c:v>
                </c:pt>
                <c:pt idx="17">
                  <c:v>0.50781027999999995</c:v>
                </c:pt>
                <c:pt idx="18">
                  <c:v>0.50767976999999997</c:v>
                </c:pt>
                <c:pt idx="19">
                  <c:v>0.50755766999999996</c:v>
                </c:pt>
                <c:pt idx="20">
                  <c:v>0.50744440000000002</c:v>
                </c:pt>
                <c:pt idx="21">
                  <c:v>0.50734029000000003</c:v>
                </c:pt>
                <c:pt idx="22">
                  <c:v>0.50724568999999997</c:v>
                </c:pt>
                <c:pt idx="23">
                  <c:v>0.50716086000000005</c:v>
                </c:pt>
                <c:pt idx="24">
                  <c:v>0.50708607999999999</c:v>
                </c:pt>
                <c:pt idx="25">
                  <c:v>0.50702157000000003</c:v>
                </c:pt>
                <c:pt idx="26">
                  <c:v>0.50696752</c:v>
                </c:pt>
                <c:pt idx="27">
                  <c:v>0.50692408</c:v>
                </c:pt>
                <c:pt idx="28">
                  <c:v>0.50689139999999999</c:v>
                </c:pt>
                <c:pt idx="29">
                  <c:v>0.50686955</c:v>
                </c:pt>
                <c:pt idx="30">
                  <c:v>0.50685860999999999</c:v>
                </c:pt>
              </c:numCache>
            </c:numRef>
          </c:yVal>
        </c:ser>
        <c:ser>
          <c:idx val="0"/>
          <c:order val="4"/>
          <c:tx>
            <c:v>MH21_3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'MH21'!$G$37:$G$66</c:f>
              <c:numCache>
                <c:formatCode>General</c:formatCode>
                <c:ptCount val="30"/>
                <c:pt idx="0">
                  <c:v>0</c:v>
                </c:pt>
                <c:pt idx="1">
                  <c:v>0.389183</c:v>
                </c:pt>
                <c:pt idx="2">
                  <c:v>0.41919899999999999</c:v>
                </c:pt>
                <c:pt idx="3">
                  <c:v>0.44078200000000001</c:v>
                </c:pt>
                <c:pt idx="4">
                  <c:v>0.46025300000000002</c:v>
                </c:pt>
                <c:pt idx="5">
                  <c:v>0.47713299999999997</c:v>
                </c:pt>
                <c:pt idx="6">
                  <c:v>0.49036600000000002</c:v>
                </c:pt>
                <c:pt idx="7">
                  <c:v>0.49896000000000001</c:v>
                </c:pt>
                <c:pt idx="8">
                  <c:v>0.50432299999999997</c:v>
                </c:pt>
                <c:pt idx="9">
                  <c:v>0.50775300000000001</c:v>
                </c:pt>
                <c:pt idx="10">
                  <c:v>0.50953599999999999</c:v>
                </c:pt>
                <c:pt idx="11">
                  <c:v>0.50948499999999997</c:v>
                </c:pt>
                <c:pt idx="12">
                  <c:v>0.50937299999999996</c:v>
                </c:pt>
                <c:pt idx="13">
                  <c:v>0.509243</c:v>
                </c:pt>
                <c:pt idx="14">
                  <c:v>0.50910299999999997</c:v>
                </c:pt>
                <c:pt idx="15">
                  <c:v>0.50895900000000005</c:v>
                </c:pt>
                <c:pt idx="16">
                  <c:v>0.50881500000000002</c:v>
                </c:pt>
                <c:pt idx="17">
                  <c:v>0.50867300000000004</c:v>
                </c:pt>
                <c:pt idx="18">
                  <c:v>0.50853599999999999</c:v>
                </c:pt>
                <c:pt idx="19">
                  <c:v>0.508405</c:v>
                </c:pt>
                <c:pt idx="20">
                  <c:v>0.50828300000000004</c:v>
                </c:pt>
                <c:pt idx="21">
                  <c:v>0.50816799999999995</c:v>
                </c:pt>
                <c:pt idx="22">
                  <c:v>0.50806399999999996</c:v>
                </c:pt>
                <c:pt idx="23">
                  <c:v>0.50797000000000003</c:v>
                </c:pt>
                <c:pt idx="24">
                  <c:v>0.50788599999999995</c:v>
                </c:pt>
                <c:pt idx="25">
                  <c:v>0.50781399999999999</c:v>
                </c:pt>
                <c:pt idx="26">
                  <c:v>0.50775300000000001</c:v>
                </c:pt>
                <c:pt idx="27">
                  <c:v>0.50770400000000004</c:v>
                </c:pt>
                <c:pt idx="28">
                  <c:v>0.50766699999999998</c:v>
                </c:pt>
                <c:pt idx="29">
                  <c:v>0.50764200000000004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'stars-M'!$F$3:$F$33</c:f>
              <c:numCache>
                <c:formatCode>General</c:formatCode>
                <c:ptCount val="31"/>
                <c:pt idx="0">
                  <c:v>0</c:v>
                </c:pt>
                <c:pt idx="1">
                  <c:v>0.37632300000000002</c:v>
                </c:pt>
                <c:pt idx="2">
                  <c:v>0.408916</c:v>
                </c:pt>
                <c:pt idx="3">
                  <c:v>0.43002400000000002</c:v>
                </c:pt>
                <c:pt idx="4">
                  <c:v>0.44977899999999998</c:v>
                </c:pt>
                <c:pt idx="5">
                  <c:v>0.46765800000000002</c:v>
                </c:pt>
                <c:pt idx="6">
                  <c:v>0.48304999999999998</c:v>
                </c:pt>
                <c:pt idx="7">
                  <c:v>0.49511300000000003</c:v>
                </c:pt>
                <c:pt idx="8">
                  <c:v>0.50365099999999996</c:v>
                </c:pt>
                <c:pt idx="9">
                  <c:v>0.50919099999999995</c:v>
                </c:pt>
                <c:pt idx="10">
                  <c:v>0.512961</c:v>
                </c:pt>
                <c:pt idx="11">
                  <c:v>0.51590199999999997</c:v>
                </c:pt>
                <c:pt idx="12">
                  <c:v>0.51580899999999996</c:v>
                </c:pt>
                <c:pt idx="13">
                  <c:v>0.51549199999999995</c:v>
                </c:pt>
                <c:pt idx="14">
                  <c:v>0.51518699999999995</c:v>
                </c:pt>
                <c:pt idx="15">
                  <c:v>0.51489600000000002</c:v>
                </c:pt>
                <c:pt idx="16">
                  <c:v>0.51461900000000005</c:v>
                </c:pt>
                <c:pt idx="17">
                  <c:v>0.51435799999999998</c:v>
                </c:pt>
                <c:pt idx="18">
                  <c:v>0.51411200000000001</c:v>
                </c:pt>
                <c:pt idx="19">
                  <c:v>0.51388299999999998</c:v>
                </c:pt>
                <c:pt idx="20">
                  <c:v>0.51367099999999999</c:v>
                </c:pt>
                <c:pt idx="21">
                  <c:v>0.51347699999999996</c:v>
                </c:pt>
                <c:pt idx="22">
                  <c:v>0.51330100000000001</c:v>
                </c:pt>
                <c:pt idx="23">
                  <c:v>0.51314300000000002</c:v>
                </c:pt>
                <c:pt idx="24">
                  <c:v>0.51300500000000004</c:v>
                </c:pt>
                <c:pt idx="25">
                  <c:v>0.51288500000000004</c:v>
                </c:pt>
                <c:pt idx="26">
                  <c:v>0.51278599999999996</c:v>
                </c:pt>
                <c:pt idx="27">
                  <c:v>0.51270499999999997</c:v>
                </c:pt>
                <c:pt idx="28">
                  <c:v>0.51264500000000002</c:v>
                </c:pt>
                <c:pt idx="29">
                  <c:v>0.51260499999999998</c:v>
                </c:pt>
                <c:pt idx="30">
                  <c:v>0.51258499999999996</c:v>
                </c:pt>
              </c:numCache>
            </c:numRef>
          </c:yVal>
        </c:ser>
        <c:ser>
          <c:idx val="3"/>
          <c:order val="6"/>
          <c:tx>
            <c:v>UH2m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UHoust!$D$5:$D$34</c:f>
              <c:numCache>
                <c:formatCode>General</c:formatCode>
                <c:ptCount val="30"/>
                <c:pt idx="0">
                  <c:v>0.38342999999999999</c:v>
                </c:pt>
                <c:pt idx="1">
                  <c:v>0.40915400000000002</c:v>
                </c:pt>
                <c:pt idx="2">
                  <c:v>0.42272799999999999</c:v>
                </c:pt>
                <c:pt idx="3">
                  <c:v>0.43502400000000002</c:v>
                </c:pt>
                <c:pt idx="4">
                  <c:v>0.44621699999999997</c:v>
                </c:pt>
                <c:pt idx="5">
                  <c:v>0.45630900000000002</c:v>
                </c:pt>
                <c:pt idx="6">
                  <c:v>0.46524500000000002</c:v>
                </c:pt>
                <c:pt idx="7">
                  <c:v>0.47293400000000002</c:v>
                </c:pt>
                <c:pt idx="8">
                  <c:v>0.47927500000000001</c:v>
                </c:pt>
                <c:pt idx="9">
                  <c:v>0.48424400000000001</c:v>
                </c:pt>
                <c:pt idx="10">
                  <c:v>0.48799999999999999</c:v>
                </c:pt>
                <c:pt idx="11">
                  <c:v>0.49081599999999997</c:v>
                </c:pt>
                <c:pt idx="12">
                  <c:v>0.49293799999999999</c:v>
                </c:pt>
                <c:pt idx="13">
                  <c:v>0.49454100000000001</c:v>
                </c:pt>
                <c:pt idx="14">
                  <c:v>0.49574299999999999</c:v>
                </c:pt>
                <c:pt idx="15">
                  <c:v>0.496587</c:v>
                </c:pt>
                <c:pt idx="16">
                  <c:v>0.49717600000000001</c:v>
                </c:pt>
                <c:pt idx="17">
                  <c:v>0.49791400000000002</c:v>
                </c:pt>
                <c:pt idx="18">
                  <c:v>0.49846699999999999</c:v>
                </c:pt>
                <c:pt idx="19">
                  <c:v>0.49887999999999999</c:v>
                </c:pt>
                <c:pt idx="20">
                  <c:v>0.49918800000000002</c:v>
                </c:pt>
                <c:pt idx="21">
                  <c:v>0.499415</c:v>
                </c:pt>
                <c:pt idx="22">
                  <c:v>0.499581</c:v>
                </c:pt>
                <c:pt idx="23">
                  <c:v>0.49970199999999998</c:v>
                </c:pt>
                <c:pt idx="24">
                  <c:v>0.49978899999999998</c:v>
                </c:pt>
                <c:pt idx="25">
                  <c:v>0.49985000000000002</c:v>
                </c:pt>
                <c:pt idx="26">
                  <c:v>0.49989299999999998</c:v>
                </c:pt>
                <c:pt idx="27">
                  <c:v>0.499921</c:v>
                </c:pt>
                <c:pt idx="28">
                  <c:v>0.49993799999999999</c:v>
                </c:pt>
                <c:pt idx="29">
                  <c:v>0.499946</c:v>
                </c:pt>
              </c:numCache>
            </c:numRef>
          </c:yVal>
        </c:ser>
        <c:axId val="95276032"/>
        <c:axId val="95294592"/>
      </c:scatterChart>
      <c:valAx>
        <c:axId val="952760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429324836340983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294592"/>
        <c:crosses val="autoZero"/>
        <c:crossBetween val="midCat"/>
      </c:valAx>
      <c:valAx>
        <c:axId val="95294592"/>
        <c:scaling>
          <c:orientation val="minMax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27603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602659357171113E-2"/>
          <c:y val="5.4263634356370057E-2"/>
          <c:w val="0.84437177106159789"/>
          <c:h val="0.84367031511213453"/>
        </c:manualLayout>
      </c:layout>
      <c:scatterChart>
        <c:scatterStyle val="lineMarker"/>
        <c:ser>
          <c:idx val="3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STOMP!$A$133:$A$163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STOMP!$F$69:$F$99</c:f>
              <c:numCache>
                <c:formatCode>0.0000E+00</c:formatCode>
                <c:ptCount val="31"/>
                <c:pt idx="0">
                  <c:v>0</c:v>
                </c:pt>
                <c:pt idx="1">
                  <c:v>0.33764899999999998</c:v>
                </c:pt>
                <c:pt idx="2">
                  <c:v>0.39522800000000002</c:v>
                </c:pt>
                <c:pt idx="3">
                  <c:v>0.41870299999999999</c:v>
                </c:pt>
                <c:pt idx="4">
                  <c:v>0.439944</c:v>
                </c:pt>
                <c:pt idx="5">
                  <c:v>0.459594</c:v>
                </c:pt>
                <c:pt idx="6">
                  <c:v>0.47760000000000002</c:v>
                </c:pt>
                <c:pt idx="7">
                  <c:v>0.49379899999999999</c:v>
                </c:pt>
                <c:pt idx="8">
                  <c:v>0.50768400000000002</c:v>
                </c:pt>
                <c:pt idx="9">
                  <c:v>0.51794600000000002</c:v>
                </c:pt>
                <c:pt idx="10">
                  <c:v>0.52422800000000003</c:v>
                </c:pt>
                <c:pt idx="11">
                  <c:v>0.52717400000000003</c:v>
                </c:pt>
                <c:pt idx="12">
                  <c:v>0.526339</c:v>
                </c:pt>
                <c:pt idx="13">
                  <c:v>0.52554100000000004</c:v>
                </c:pt>
                <c:pt idx="14">
                  <c:v>0.52478000000000002</c:v>
                </c:pt>
                <c:pt idx="15">
                  <c:v>0.52405599999999997</c:v>
                </c:pt>
                <c:pt idx="16">
                  <c:v>0.52337199999999995</c:v>
                </c:pt>
                <c:pt idx="17">
                  <c:v>0.522729</c:v>
                </c:pt>
                <c:pt idx="18">
                  <c:v>0.52212700000000001</c:v>
                </c:pt>
                <c:pt idx="19">
                  <c:v>0.52156800000000003</c:v>
                </c:pt>
                <c:pt idx="20">
                  <c:v>0.52105199999999996</c:v>
                </c:pt>
                <c:pt idx="21">
                  <c:v>0.52058099999999996</c:v>
                </c:pt>
                <c:pt idx="22">
                  <c:v>0.52015500000000003</c:v>
                </c:pt>
                <c:pt idx="23">
                  <c:v>0.51977499999999999</c:v>
                </c:pt>
                <c:pt idx="24">
                  <c:v>0.51944199999999996</c:v>
                </c:pt>
                <c:pt idx="25">
                  <c:v>0.51915500000000003</c:v>
                </c:pt>
                <c:pt idx="26">
                  <c:v>0.51891500000000002</c:v>
                </c:pt>
                <c:pt idx="27">
                  <c:v>0.51872300000000005</c:v>
                </c:pt>
                <c:pt idx="28">
                  <c:v>0.51857799999999998</c:v>
                </c:pt>
                <c:pt idx="29">
                  <c:v>0.518482</c:v>
                </c:pt>
                <c:pt idx="30">
                  <c:v>0.51843399999999995</c:v>
                </c:pt>
              </c:numCache>
            </c:numRef>
          </c:yVal>
        </c:ser>
        <c:ser>
          <c:idx val="7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HydResSim!$F$69:$F$99</c:f>
              <c:numCache>
                <c:formatCode>0.00E+00</c:formatCode>
                <c:ptCount val="31"/>
                <c:pt idx="0">
                  <c:v>0</c:v>
                </c:pt>
                <c:pt idx="1">
                  <c:v>0.36263000000000001</c:v>
                </c:pt>
                <c:pt idx="2">
                  <c:v>0.40383000000000002</c:v>
                </c:pt>
                <c:pt idx="3">
                  <c:v>0.41764000000000001</c:v>
                </c:pt>
                <c:pt idx="4">
                  <c:v>0.42996000000000001</c:v>
                </c:pt>
                <c:pt idx="5">
                  <c:v>0.44144</c:v>
                </c:pt>
                <c:pt idx="6">
                  <c:v>0.45224999999999999</c:v>
                </c:pt>
                <c:pt idx="7">
                  <c:v>0.46237</c:v>
                </c:pt>
                <c:pt idx="8">
                  <c:v>0.47171000000000002</c:v>
                </c:pt>
                <c:pt idx="9">
                  <c:v>0.47998000000000002</c:v>
                </c:pt>
                <c:pt idx="10">
                  <c:v>0.48723</c:v>
                </c:pt>
                <c:pt idx="11">
                  <c:v>0.49304999999999999</c:v>
                </c:pt>
                <c:pt idx="12">
                  <c:v>0.49737999999999999</c:v>
                </c:pt>
                <c:pt idx="13">
                  <c:v>0.50046999999999997</c:v>
                </c:pt>
                <c:pt idx="14">
                  <c:v>0.50270000000000004</c:v>
                </c:pt>
                <c:pt idx="15">
                  <c:v>0.50434999999999997</c:v>
                </c:pt>
                <c:pt idx="16">
                  <c:v>0.50556999999999996</c:v>
                </c:pt>
                <c:pt idx="17">
                  <c:v>0.50646999999999998</c:v>
                </c:pt>
                <c:pt idx="18">
                  <c:v>0.50714000000000004</c:v>
                </c:pt>
                <c:pt idx="19">
                  <c:v>0.50761999999999996</c:v>
                </c:pt>
                <c:pt idx="20">
                  <c:v>0.50797999999999999</c:v>
                </c:pt>
                <c:pt idx="21">
                  <c:v>0.50822999999999996</c:v>
                </c:pt>
                <c:pt idx="22">
                  <c:v>0.50841999999999998</c:v>
                </c:pt>
                <c:pt idx="23">
                  <c:v>0.50854999999999995</c:v>
                </c:pt>
                <c:pt idx="24">
                  <c:v>0.50865000000000005</c:v>
                </c:pt>
                <c:pt idx="25">
                  <c:v>0.50871999999999995</c:v>
                </c:pt>
                <c:pt idx="26">
                  <c:v>0.50876999999999994</c:v>
                </c:pt>
                <c:pt idx="27">
                  <c:v>0.50880000000000003</c:v>
                </c:pt>
                <c:pt idx="28">
                  <c:v>0.50882000000000005</c:v>
                </c:pt>
                <c:pt idx="29">
                  <c:v>0.50882000000000005</c:v>
                </c:pt>
                <c:pt idx="30">
                  <c:v>0.50883</c:v>
                </c:pt>
              </c:numCache>
            </c:numRef>
          </c:yVal>
        </c:ser>
        <c:ser>
          <c:idx val="11"/>
          <c:order val="2"/>
          <c:tx>
            <c:v>STARS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STARS!$G$68:$G$97</c:f>
              <c:numCache>
                <c:formatCode>General</c:formatCode>
                <c:ptCount val="30"/>
                <c:pt idx="0">
                  <c:v>0</c:v>
                </c:pt>
                <c:pt idx="1">
                  <c:v>0.40700399999999998</c:v>
                </c:pt>
                <c:pt idx="2">
                  <c:v>0.42025400000000002</c:v>
                </c:pt>
                <c:pt idx="3">
                  <c:v>0.42841800000000002</c:v>
                </c:pt>
                <c:pt idx="4">
                  <c:v>0.43604199999999999</c:v>
                </c:pt>
                <c:pt idx="5">
                  <c:v>0.44323899999999999</c:v>
                </c:pt>
                <c:pt idx="6">
                  <c:v>0.44997700000000002</c:v>
                </c:pt>
                <c:pt idx="7">
                  <c:v>0.45628000000000002</c:v>
                </c:pt>
                <c:pt idx="8">
                  <c:v>0.46206000000000003</c:v>
                </c:pt>
                <c:pt idx="9">
                  <c:v>0.46729500000000002</c:v>
                </c:pt>
                <c:pt idx="10">
                  <c:v>0.472051</c:v>
                </c:pt>
                <c:pt idx="11">
                  <c:v>0.47632400000000003</c:v>
                </c:pt>
                <c:pt idx="12">
                  <c:v>0.48014400000000002</c:v>
                </c:pt>
                <c:pt idx="13">
                  <c:v>0.483539</c:v>
                </c:pt>
                <c:pt idx="14">
                  <c:v>0.48638500000000001</c:v>
                </c:pt>
                <c:pt idx="15">
                  <c:v>0.488755</c:v>
                </c:pt>
                <c:pt idx="16">
                  <c:v>0.49068400000000001</c:v>
                </c:pt>
                <c:pt idx="17">
                  <c:v>0.49224499999999999</c:v>
                </c:pt>
                <c:pt idx="18">
                  <c:v>0.49351099999999998</c:v>
                </c:pt>
                <c:pt idx="19">
                  <c:v>0.49453999999999998</c:v>
                </c:pt>
                <c:pt idx="20">
                  <c:v>0.49540299999999998</c:v>
                </c:pt>
                <c:pt idx="21">
                  <c:v>0.49606699999999998</c:v>
                </c:pt>
                <c:pt idx="22">
                  <c:v>0.49661899999999998</c:v>
                </c:pt>
                <c:pt idx="23">
                  <c:v>0.49706499999999998</c:v>
                </c:pt>
                <c:pt idx="24">
                  <c:v>0.49742199999999998</c:v>
                </c:pt>
                <c:pt idx="25">
                  <c:v>0.49770300000000001</c:v>
                </c:pt>
                <c:pt idx="26">
                  <c:v>0.49788100000000002</c:v>
                </c:pt>
                <c:pt idx="27">
                  <c:v>0.498</c:v>
                </c:pt>
                <c:pt idx="28">
                  <c:v>0.49807699999999999</c:v>
                </c:pt>
                <c:pt idx="29">
                  <c:v>0.49811499999999997</c:v>
                </c:pt>
              </c:numCache>
            </c:numRef>
          </c:yVal>
        </c:ser>
        <c:ser>
          <c:idx val="18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TOUGH!$D$69:$D$99</c:f>
              <c:numCache>
                <c:formatCode>0.00E+00</c:formatCode>
                <c:ptCount val="31"/>
                <c:pt idx="0">
                  <c:v>0</c:v>
                </c:pt>
                <c:pt idx="1">
                  <c:v>0.36354389999999998</c:v>
                </c:pt>
                <c:pt idx="2">
                  <c:v>0.40489916999999997</c:v>
                </c:pt>
                <c:pt idx="3">
                  <c:v>0.41871659</c:v>
                </c:pt>
                <c:pt idx="4">
                  <c:v>0.43100864</c:v>
                </c:pt>
                <c:pt idx="5">
                  <c:v>0.44246099</c:v>
                </c:pt>
                <c:pt idx="6">
                  <c:v>0.45323735999999998</c:v>
                </c:pt>
                <c:pt idx="7">
                  <c:v>0.4633719</c:v>
                </c:pt>
                <c:pt idx="8">
                  <c:v>0.47251515999999999</c:v>
                </c:pt>
                <c:pt idx="9">
                  <c:v>0.48074059000000002</c:v>
                </c:pt>
                <c:pt idx="10">
                  <c:v>0.48786785999999999</c:v>
                </c:pt>
                <c:pt idx="11">
                  <c:v>0.49351987000000003</c:v>
                </c:pt>
                <c:pt idx="12">
                  <c:v>0.49767482000000002</c:v>
                </c:pt>
                <c:pt idx="13">
                  <c:v>0.50064125999999998</c:v>
                </c:pt>
                <c:pt idx="14">
                  <c:v>0.50277994000000004</c:v>
                </c:pt>
                <c:pt idx="15">
                  <c:v>0.50436780999999997</c:v>
                </c:pt>
                <c:pt idx="16">
                  <c:v>0.50555108999999998</c:v>
                </c:pt>
                <c:pt idx="17">
                  <c:v>0.50642916000000004</c:v>
                </c:pt>
                <c:pt idx="18">
                  <c:v>0.50708657999999995</c:v>
                </c:pt>
                <c:pt idx="19">
                  <c:v>0.50756778999999996</c:v>
                </c:pt>
                <c:pt idx="20">
                  <c:v>0.50791544</c:v>
                </c:pt>
                <c:pt idx="21">
                  <c:v>0.50817414999999999</c:v>
                </c:pt>
                <c:pt idx="22">
                  <c:v>0.50835984999999995</c:v>
                </c:pt>
                <c:pt idx="23">
                  <c:v>0.50848625000000003</c:v>
                </c:pt>
                <c:pt idx="24">
                  <c:v>0.50858398000000005</c:v>
                </c:pt>
                <c:pt idx="25">
                  <c:v>0.50865333000000001</c:v>
                </c:pt>
                <c:pt idx="26">
                  <c:v>0.50870568999999999</c:v>
                </c:pt>
                <c:pt idx="27">
                  <c:v>0.50875139000000003</c:v>
                </c:pt>
                <c:pt idx="28">
                  <c:v>0.50876091000000001</c:v>
                </c:pt>
                <c:pt idx="29">
                  <c:v>0.50877196999999996</c:v>
                </c:pt>
                <c:pt idx="30">
                  <c:v>0.50877640000000002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'MH21'!$G$69:$G$98</c:f>
              <c:numCache>
                <c:formatCode>General</c:formatCode>
                <c:ptCount val="30"/>
                <c:pt idx="0">
                  <c:v>0</c:v>
                </c:pt>
                <c:pt idx="1">
                  <c:v>0.36621700000000001</c:v>
                </c:pt>
                <c:pt idx="2">
                  <c:v>0.40047100000000002</c:v>
                </c:pt>
                <c:pt idx="3">
                  <c:v>0.41428700000000002</c:v>
                </c:pt>
                <c:pt idx="4">
                  <c:v>0.42707099999999998</c:v>
                </c:pt>
                <c:pt idx="5">
                  <c:v>0.43909500000000001</c:v>
                </c:pt>
                <c:pt idx="6">
                  <c:v>0.45036700000000002</c:v>
                </c:pt>
                <c:pt idx="7">
                  <c:v>0.46084999999999998</c:v>
                </c:pt>
                <c:pt idx="8">
                  <c:v>0.47046500000000002</c:v>
                </c:pt>
                <c:pt idx="9">
                  <c:v>0.47908099999999998</c:v>
                </c:pt>
                <c:pt idx="10">
                  <c:v>0.48650199999999999</c:v>
                </c:pt>
                <c:pt idx="11">
                  <c:v>0.49249399999999999</c:v>
                </c:pt>
                <c:pt idx="12">
                  <c:v>0.49698399999999998</c:v>
                </c:pt>
                <c:pt idx="13">
                  <c:v>0.50025699999999995</c:v>
                </c:pt>
                <c:pt idx="14">
                  <c:v>0.50267399999999995</c:v>
                </c:pt>
                <c:pt idx="15">
                  <c:v>0.50448800000000005</c:v>
                </c:pt>
                <c:pt idx="16">
                  <c:v>0.50585899999999995</c:v>
                </c:pt>
                <c:pt idx="17">
                  <c:v>0.50689799999999996</c:v>
                </c:pt>
                <c:pt idx="18">
                  <c:v>0.507683</c:v>
                </c:pt>
                <c:pt idx="19">
                  <c:v>0.50827500000000003</c:v>
                </c:pt>
                <c:pt idx="20">
                  <c:v>0.50871699999999997</c:v>
                </c:pt>
                <c:pt idx="21">
                  <c:v>0.509046</c:v>
                </c:pt>
                <c:pt idx="22">
                  <c:v>0.50928799999999996</c:v>
                </c:pt>
                <c:pt idx="23">
                  <c:v>0.50946499999999995</c:v>
                </c:pt>
                <c:pt idx="24">
                  <c:v>0.50959200000000004</c:v>
                </c:pt>
                <c:pt idx="25">
                  <c:v>0.50968400000000003</c:v>
                </c:pt>
                <c:pt idx="26">
                  <c:v>0.50974799999999998</c:v>
                </c:pt>
                <c:pt idx="27">
                  <c:v>0.50979099999999999</c:v>
                </c:pt>
                <c:pt idx="28">
                  <c:v>0.50982000000000005</c:v>
                </c:pt>
                <c:pt idx="29">
                  <c:v>0.50983699999999998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'stars-M'!$F$35:$F$65</c:f>
              <c:numCache>
                <c:formatCode>General</c:formatCode>
                <c:ptCount val="31"/>
                <c:pt idx="0">
                  <c:v>0</c:v>
                </c:pt>
                <c:pt idx="1">
                  <c:v>0.35239500000000001</c:v>
                </c:pt>
                <c:pt idx="2">
                  <c:v>0.39329700000000001</c:v>
                </c:pt>
                <c:pt idx="3">
                  <c:v>0.40757300000000002</c:v>
                </c:pt>
                <c:pt idx="4">
                  <c:v>0.42069299999999998</c:v>
                </c:pt>
                <c:pt idx="5">
                  <c:v>0.43290800000000002</c:v>
                </c:pt>
                <c:pt idx="6">
                  <c:v>0.44438299999999997</c:v>
                </c:pt>
                <c:pt idx="7">
                  <c:v>0.45513700000000001</c:v>
                </c:pt>
                <c:pt idx="8">
                  <c:v>0.465252</c:v>
                </c:pt>
                <c:pt idx="9">
                  <c:v>0.47427399999999997</c:v>
                </c:pt>
                <c:pt idx="10">
                  <c:v>0.48233199999999998</c:v>
                </c:pt>
                <c:pt idx="11">
                  <c:v>0.489396</c:v>
                </c:pt>
                <c:pt idx="12">
                  <c:v>0.49520700000000001</c:v>
                </c:pt>
                <c:pt idx="13">
                  <c:v>0.49987199999999998</c:v>
                </c:pt>
                <c:pt idx="14">
                  <c:v>0.50348099999999996</c:v>
                </c:pt>
                <c:pt idx="15">
                  <c:v>0.50625699999999996</c:v>
                </c:pt>
                <c:pt idx="16">
                  <c:v>0.50844599999999995</c:v>
                </c:pt>
                <c:pt idx="17">
                  <c:v>0.51007800000000003</c:v>
                </c:pt>
                <c:pt idx="18">
                  <c:v>0.51160399999999995</c:v>
                </c:pt>
                <c:pt idx="19">
                  <c:v>0.51248899999999997</c:v>
                </c:pt>
                <c:pt idx="20">
                  <c:v>0.51324199999999998</c:v>
                </c:pt>
                <c:pt idx="21">
                  <c:v>0.51398600000000005</c:v>
                </c:pt>
                <c:pt idx="22">
                  <c:v>0.51431300000000002</c:v>
                </c:pt>
                <c:pt idx="23">
                  <c:v>0.51468000000000003</c:v>
                </c:pt>
                <c:pt idx="24">
                  <c:v>0.51494300000000004</c:v>
                </c:pt>
                <c:pt idx="25">
                  <c:v>0.51513399999999998</c:v>
                </c:pt>
                <c:pt idx="26">
                  <c:v>0.51526899999999998</c:v>
                </c:pt>
                <c:pt idx="27">
                  <c:v>0.51536300000000002</c:v>
                </c:pt>
                <c:pt idx="28">
                  <c:v>0.51542600000000005</c:v>
                </c:pt>
                <c:pt idx="29">
                  <c:v>0.51546400000000003</c:v>
                </c:pt>
                <c:pt idx="30">
                  <c:v>0.51548099999999997</c:v>
                </c:pt>
              </c:numCache>
            </c:numRef>
          </c:yVal>
        </c:ser>
        <c:ser>
          <c:idx val="2"/>
          <c:order val="6"/>
          <c:tx>
            <c:v>UH5m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UHoust!$D$37:$D$66</c:f>
              <c:numCache>
                <c:formatCode>General</c:formatCode>
                <c:ptCount val="30"/>
                <c:pt idx="0">
                  <c:v>0.36360100000000001</c:v>
                </c:pt>
                <c:pt idx="1">
                  <c:v>0.39985399999999999</c:v>
                </c:pt>
                <c:pt idx="2">
                  <c:v>0.40944199999999997</c:v>
                </c:pt>
                <c:pt idx="3">
                  <c:v>0.41815400000000003</c:v>
                </c:pt>
                <c:pt idx="4">
                  <c:v>0.42628300000000002</c:v>
                </c:pt>
                <c:pt idx="5">
                  <c:v>0.43393300000000001</c:v>
                </c:pt>
                <c:pt idx="6">
                  <c:v>0.44114700000000001</c:v>
                </c:pt>
                <c:pt idx="7">
                  <c:v>0.44793699999999997</c:v>
                </c:pt>
                <c:pt idx="8">
                  <c:v>0.45429599999999998</c:v>
                </c:pt>
                <c:pt idx="9">
                  <c:v>0.46021000000000001</c:v>
                </c:pt>
                <c:pt idx="10">
                  <c:v>0.46565899999999999</c:v>
                </c:pt>
                <c:pt idx="11">
                  <c:v>0.47062100000000001</c:v>
                </c:pt>
                <c:pt idx="12">
                  <c:v>0.47507199999999999</c:v>
                </c:pt>
                <c:pt idx="13">
                  <c:v>0.478987</c:v>
                </c:pt>
                <c:pt idx="14">
                  <c:v>0.48236200000000001</c:v>
                </c:pt>
                <c:pt idx="15">
                  <c:v>0.48520600000000003</c:v>
                </c:pt>
                <c:pt idx="16">
                  <c:v>0.48757400000000001</c:v>
                </c:pt>
                <c:pt idx="17">
                  <c:v>0.489535</c:v>
                </c:pt>
                <c:pt idx="18">
                  <c:v>0.49115599999999998</c:v>
                </c:pt>
                <c:pt idx="19">
                  <c:v>0.49249900000000002</c:v>
                </c:pt>
                <c:pt idx="20">
                  <c:v>0.49360900000000002</c:v>
                </c:pt>
                <c:pt idx="21">
                  <c:v>0.49452299999999999</c:v>
                </c:pt>
                <c:pt idx="22">
                  <c:v>0.49526999999999999</c:v>
                </c:pt>
                <c:pt idx="23">
                  <c:v>0.495869</c:v>
                </c:pt>
                <c:pt idx="24">
                  <c:v>0.496336</c:v>
                </c:pt>
                <c:pt idx="25">
                  <c:v>0.49667099999999997</c:v>
                </c:pt>
                <c:pt idx="26">
                  <c:v>0.49680999999999997</c:v>
                </c:pt>
                <c:pt idx="27">
                  <c:v>0.49712699999999999</c:v>
                </c:pt>
                <c:pt idx="28">
                  <c:v>0.49734699999999998</c:v>
                </c:pt>
                <c:pt idx="29">
                  <c:v>0.49745499999999998</c:v>
                </c:pt>
              </c:numCache>
            </c:numRef>
          </c:yVal>
        </c:ser>
        <c:axId val="95371648"/>
        <c:axId val="95373568"/>
      </c:scatterChart>
      <c:valAx>
        <c:axId val="953716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431536755579971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373568"/>
        <c:crosses val="autoZero"/>
        <c:crossBetween val="midCat"/>
      </c:valAx>
      <c:valAx>
        <c:axId val="95373568"/>
        <c:scaling>
          <c:orientation val="minMax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37164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810167255371369"/>
          <c:y val="8.4306202763004073E-2"/>
          <c:w val="0.81898543023229498"/>
          <c:h val="0.80415147250865415"/>
        </c:manualLayout>
      </c:layout>
      <c:scatterChart>
        <c:scatterStyle val="lineMarker"/>
        <c:ser>
          <c:idx val="1"/>
          <c:order val="0"/>
          <c:tx>
            <c:v>STOMP_2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STOMP!$A$69:$A$99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STOMP!$E$69:$E$99</c:f>
              <c:numCache>
                <c:formatCode>0.0000E+00</c:formatCode>
                <c:ptCount val="31"/>
                <c:pt idx="0">
                  <c:v>1</c:v>
                </c:pt>
                <c:pt idx="1">
                  <c:v>0.55680300000000005</c:v>
                </c:pt>
                <c:pt idx="2">
                  <c:v>0.50193399999999999</c:v>
                </c:pt>
                <c:pt idx="3">
                  <c:v>0.48462499999999997</c:v>
                </c:pt>
                <c:pt idx="4">
                  <c:v>0.46978799999999998</c:v>
                </c:pt>
                <c:pt idx="5">
                  <c:v>0.45692500000000003</c:v>
                </c:pt>
                <c:pt idx="6">
                  <c:v>0.44603100000000001</c:v>
                </c:pt>
                <c:pt idx="7">
                  <c:v>0.43782399999999999</c:v>
                </c:pt>
                <c:pt idx="8">
                  <c:v>0.43401000000000001</c:v>
                </c:pt>
                <c:pt idx="9">
                  <c:v>0.44450600000000001</c:v>
                </c:pt>
                <c:pt idx="10">
                  <c:v>0.463503</c:v>
                </c:pt>
                <c:pt idx="11">
                  <c:v>0.47282600000000002</c:v>
                </c:pt>
                <c:pt idx="12">
                  <c:v>0.473661</c:v>
                </c:pt>
                <c:pt idx="13">
                  <c:v>0.47445900000000002</c:v>
                </c:pt>
                <c:pt idx="14">
                  <c:v>0.47521999999999998</c:v>
                </c:pt>
                <c:pt idx="15">
                  <c:v>0.47594399999999998</c:v>
                </c:pt>
                <c:pt idx="16">
                  <c:v>0.476628</c:v>
                </c:pt>
                <c:pt idx="17">
                  <c:v>0.477271</c:v>
                </c:pt>
                <c:pt idx="18">
                  <c:v>0.47787299999999999</c:v>
                </c:pt>
                <c:pt idx="19">
                  <c:v>0.47843200000000002</c:v>
                </c:pt>
                <c:pt idx="20">
                  <c:v>0.47894799999999998</c:v>
                </c:pt>
                <c:pt idx="21">
                  <c:v>0.47941899999999998</c:v>
                </c:pt>
                <c:pt idx="22">
                  <c:v>0.47984500000000002</c:v>
                </c:pt>
                <c:pt idx="23">
                  <c:v>0.48022500000000001</c:v>
                </c:pt>
                <c:pt idx="24">
                  <c:v>0.48055799999999999</c:v>
                </c:pt>
                <c:pt idx="25">
                  <c:v>0.48084500000000002</c:v>
                </c:pt>
                <c:pt idx="26">
                  <c:v>0.48108499999999998</c:v>
                </c:pt>
                <c:pt idx="27">
                  <c:v>0.48127700000000001</c:v>
                </c:pt>
                <c:pt idx="28">
                  <c:v>0.48142200000000002</c:v>
                </c:pt>
                <c:pt idx="29">
                  <c:v>0.481518</c:v>
                </c:pt>
                <c:pt idx="30">
                  <c:v>0.48156599999999999</c:v>
                </c:pt>
              </c:numCache>
            </c:numRef>
          </c:yVal>
        </c:ser>
        <c:ser>
          <c:idx val="5"/>
          <c:order val="1"/>
          <c:tx>
            <c:v>HydResSim_2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HydResSim!$A$69:$A$99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HydResSim!$G$69:$G$99</c:f>
              <c:numCache>
                <c:formatCode>0.00E+00</c:formatCode>
                <c:ptCount val="31"/>
                <c:pt idx="0">
                  <c:v>1</c:v>
                </c:pt>
                <c:pt idx="1">
                  <c:v>0.53990000000000005</c:v>
                </c:pt>
                <c:pt idx="2">
                  <c:v>0.49048999999999998</c:v>
                </c:pt>
                <c:pt idx="3">
                  <c:v>0.47971000000000003</c:v>
                </c:pt>
                <c:pt idx="4">
                  <c:v>0.47158</c:v>
                </c:pt>
                <c:pt idx="5">
                  <c:v>0.46465000000000001</c:v>
                </c:pt>
                <c:pt idx="6">
                  <c:v>0.45877000000000001</c:v>
                </c:pt>
                <c:pt idx="7">
                  <c:v>0.45405000000000001</c:v>
                </c:pt>
                <c:pt idx="8">
                  <c:v>0.45071</c:v>
                </c:pt>
                <c:pt idx="9">
                  <c:v>0.44927</c:v>
                </c:pt>
                <c:pt idx="10">
                  <c:v>0.45018999999999998</c:v>
                </c:pt>
                <c:pt idx="11">
                  <c:v>0.45445999999999998</c:v>
                </c:pt>
                <c:pt idx="12">
                  <c:v>0.46181</c:v>
                </c:pt>
                <c:pt idx="13">
                  <c:v>0.46940999999999999</c:v>
                </c:pt>
                <c:pt idx="14">
                  <c:v>0.47532999999999997</c:v>
                </c:pt>
                <c:pt idx="15">
                  <c:v>0.47965000000000002</c:v>
                </c:pt>
                <c:pt idx="16">
                  <c:v>0.48280000000000001</c:v>
                </c:pt>
                <c:pt idx="17">
                  <c:v>0.48509000000000002</c:v>
                </c:pt>
                <c:pt idx="18">
                  <c:v>0.48676999999999998</c:v>
                </c:pt>
                <c:pt idx="19">
                  <c:v>0.48798000000000002</c:v>
                </c:pt>
                <c:pt idx="20">
                  <c:v>0.48887000000000003</c:v>
                </c:pt>
                <c:pt idx="21">
                  <c:v>0.48948000000000003</c:v>
                </c:pt>
                <c:pt idx="22">
                  <c:v>0.48993999999999999</c:v>
                </c:pt>
                <c:pt idx="23">
                  <c:v>0.49026999999999998</c:v>
                </c:pt>
                <c:pt idx="24">
                  <c:v>0.49051</c:v>
                </c:pt>
                <c:pt idx="25">
                  <c:v>0.49070000000000003</c:v>
                </c:pt>
                <c:pt idx="26">
                  <c:v>0.49081000000000002</c:v>
                </c:pt>
                <c:pt idx="27">
                  <c:v>0.49087999999999998</c:v>
                </c:pt>
                <c:pt idx="28">
                  <c:v>0.49092000000000002</c:v>
                </c:pt>
                <c:pt idx="29">
                  <c:v>0.49093999999999999</c:v>
                </c:pt>
                <c:pt idx="30">
                  <c:v>0.49095</c:v>
                </c:pt>
              </c:numCache>
            </c:numRef>
          </c:yVal>
        </c:ser>
        <c:ser>
          <c:idx val="9"/>
          <c:order val="2"/>
          <c:tx>
            <c:v>STARS_2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STARS!$E$68:$E$97</c:f>
              <c:numCache>
                <c:formatCode>General</c:formatCode>
                <c:ptCount val="30"/>
                <c:pt idx="0">
                  <c:v>0.86203700000000005</c:v>
                </c:pt>
                <c:pt idx="1">
                  <c:v>0.49369499999999999</c:v>
                </c:pt>
                <c:pt idx="2">
                  <c:v>0.485572</c:v>
                </c:pt>
                <c:pt idx="3">
                  <c:v>0.48132399999999997</c:v>
                </c:pt>
                <c:pt idx="4">
                  <c:v>0.47744900000000001</c:v>
                </c:pt>
                <c:pt idx="5">
                  <c:v>0.473831</c:v>
                </c:pt>
                <c:pt idx="6">
                  <c:v>0.47047</c:v>
                </c:pt>
                <c:pt idx="7">
                  <c:v>0.46730699999999997</c:v>
                </c:pt>
                <c:pt idx="8">
                  <c:v>0.46595799999999998</c:v>
                </c:pt>
                <c:pt idx="9">
                  <c:v>0.46568399999999999</c:v>
                </c:pt>
                <c:pt idx="10">
                  <c:v>0.46551900000000002</c:v>
                </c:pt>
                <c:pt idx="11">
                  <c:v>0.46539599999999998</c:v>
                </c:pt>
                <c:pt idx="12">
                  <c:v>0.46519300000000002</c:v>
                </c:pt>
                <c:pt idx="13">
                  <c:v>0.46501999999999999</c:v>
                </c:pt>
                <c:pt idx="14">
                  <c:v>0.46847499999999997</c:v>
                </c:pt>
                <c:pt idx="15">
                  <c:v>0.47168199999999999</c:v>
                </c:pt>
                <c:pt idx="16">
                  <c:v>0.47581200000000001</c:v>
                </c:pt>
                <c:pt idx="17">
                  <c:v>0.48007300000000003</c:v>
                </c:pt>
                <c:pt idx="18">
                  <c:v>0.48367399999999999</c:v>
                </c:pt>
                <c:pt idx="19">
                  <c:v>0.48694700000000002</c:v>
                </c:pt>
                <c:pt idx="20">
                  <c:v>0.48915599999999998</c:v>
                </c:pt>
                <c:pt idx="21">
                  <c:v>0.49100100000000002</c:v>
                </c:pt>
                <c:pt idx="22">
                  <c:v>0.49252099999999999</c:v>
                </c:pt>
                <c:pt idx="23">
                  <c:v>0.49374899999999999</c:v>
                </c:pt>
                <c:pt idx="24">
                  <c:v>0.49473</c:v>
                </c:pt>
                <c:pt idx="25">
                  <c:v>0.49548599999999998</c:v>
                </c:pt>
                <c:pt idx="26">
                  <c:v>0.49616199999999999</c:v>
                </c:pt>
                <c:pt idx="27">
                  <c:v>0.49653599999999998</c:v>
                </c:pt>
                <c:pt idx="28">
                  <c:v>0.49677900000000003</c:v>
                </c:pt>
                <c:pt idx="29">
                  <c:v>0.49689899999999998</c:v>
                </c:pt>
              </c:numCache>
            </c:numRef>
          </c:yVal>
        </c:ser>
        <c:ser>
          <c:idx val="16"/>
          <c:order val="3"/>
          <c:tx>
            <c:v>TOUGH_2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HydResSim!$A$69:$A$99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TOUGH!$E$69:$E$99</c:f>
              <c:numCache>
                <c:formatCode>0.00E+00</c:formatCode>
                <c:ptCount val="31"/>
                <c:pt idx="0">
                  <c:v>1</c:v>
                </c:pt>
                <c:pt idx="1">
                  <c:v>0.54161442999999998</c:v>
                </c:pt>
                <c:pt idx="2">
                  <c:v>0.49076272999999998</c:v>
                </c:pt>
                <c:pt idx="3">
                  <c:v>0.47944914</c:v>
                </c:pt>
                <c:pt idx="4">
                  <c:v>0.47128133</c:v>
                </c:pt>
                <c:pt idx="5">
                  <c:v>0.46436491000000002</c:v>
                </c:pt>
                <c:pt idx="6">
                  <c:v>0.45852492</c:v>
                </c:pt>
                <c:pt idx="7">
                  <c:v>0.45381506999999999</c:v>
                </c:pt>
                <c:pt idx="8">
                  <c:v>0.45068259999999999</c:v>
                </c:pt>
                <c:pt idx="9">
                  <c:v>0.44936312</c:v>
                </c:pt>
                <c:pt idx="10">
                  <c:v>0.45050083000000002</c:v>
                </c:pt>
                <c:pt idx="11">
                  <c:v>0.45505678999999999</c:v>
                </c:pt>
                <c:pt idx="12">
                  <c:v>0.46246698000000003</c:v>
                </c:pt>
                <c:pt idx="13">
                  <c:v>0.46985244999999998</c:v>
                </c:pt>
                <c:pt idx="14">
                  <c:v>0.47554155999999997</c:v>
                </c:pt>
                <c:pt idx="15">
                  <c:v>0.47970501999999998</c:v>
                </c:pt>
                <c:pt idx="16">
                  <c:v>0.48275401000000001</c:v>
                </c:pt>
                <c:pt idx="17">
                  <c:v>0.48498608999999998</c:v>
                </c:pt>
                <c:pt idx="18">
                  <c:v>0.48663853000000001</c:v>
                </c:pt>
                <c:pt idx="19">
                  <c:v>0.48784028000000002</c:v>
                </c:pt>
                <c:pt idx="20">
                  <c:v>0.48870453000000003</c:v>
                </c:pt>
                <c:pt idx="21">
                  <c:v>0.48934243999999999</c:v>
                </c:pt>
                <c:pt idx="22">
                  <c:v>0.48979900999999998</c:v>
                </c:pt>
                <c:pt idx="23">
                  <c:v>0.49011174000000002</c:v>
                </c:pt>
                <c:pt idx="24">
                  <c:v>0.49034989000000001</c:v>
                </c:pt>
                <c:pt idx="25">
                  <c:v>0.49051958000000001</c:v>
                </c:pt>
                <c:pt idx="26">
                  <c:v>0.49064749000000002</c:v>
                </c:pt>
                <c:pt idx="27">
                  <c:v>0.49075640999999998</c:v>
                </c:pt>
                <c:pt idx="28">
                  <c:v>0.49078507999999998</c:v>
                </c:pt>
                <c:pt idx="29">
                  <c:v>0.49080911999999999</c:v>
                </c:pt>
                <c:pt idx="30">
                  <c:v>0.49081987999999999</c:v>
                </c:pt>
              </c:numCache>
            </c:numRef>
          </c:yVal>
        </c:ser>
        <c:ser>
          <c:idx val="0"/>
          <c:order val="4"/>
          <c:tx>
            <c:v>MH21_2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'MH21'!$E$69:$E$98</c:f>
              <c:numCache>
                <c:formatCode>General</c:formatCode>
                <c:ptCount val="30"/>
                <c:pt idx="0">
                  <c:v>1</c:v>
                </c:pt>
                <c:pt idx="1">
                  <c:v>0.52939999999999998</c:v>
                </c:pt>
                <c:pt idx="2">
                  <c:v>0.48351499999999997</c:v>
                </c:pt>
                <c:pt idx="3">
                  <c:v>0.47287800000000002</c:v>
                </c:pt>
                <c:pt idx="4">
                  <c:v>0.464924</c:v>
                </c:pt>
                <c:pt idx="5">
                  <c:v>0.45811499999999999</c:v>
                </c:pt>
                <c:pt idx="6">
                  <c:v>0.45240999999999998</c:v>
                </c:pt>
                <c:pt idx="7">
                  <c:v>0.44791599999999998</c:v>
                </c:pt>
                <c:pt idx="8">
                  <c:v>0.444851</c:v>
                </c:pt>
                <c:pt idx="9">
                  <c:v>0.44358900000000001</c:v>
                </c:pt>
                <c:pt idx="10">
                  <c:v>0.44474399999999997</c:v>
                </c:pt>
                <c:pt idx="11">
                  <c:v>0.44916800000000001</c:v>
                </c:pt>
                <c:pt idx="12">
                  <c:v>0.45652700000000002</c:v>
                </c:pt>
                <c:pt idx="13">
                  <c:v>0.46405000000000002</c:v>
                </c:pt>
                <c:pt idx="14">
                  <c:v>0.47006900000000001</c:v>
                </c:pt>
                <c:pt idx="15">
                  <c:v>0.47456599999999999</c:v>
                </c:pt>
                <c:pt idx="16">
                  <c:v>0.47790500000000002</c:v>
                </c:pt>
                <c:pt idx="17">
                  <c:v>0.48039700000000002</c:v>
                </c:pt>
                <c:pt idx="18">
                  <c:v>0.48226200000000002</c:v>
                </c:pt>
                <c:pt idx="19">
                  <c:v>0.48365399999999997</c:v>
                </c:pt>
                <c:pt idx="20">
                  <c:v>0.48469200000000001</c:v>
                </c:pt>
                <c:pt idx="21">
                  <c:v>0.48546</c:v>
                </c:pt>
                <c:pt idx="22">
                  <c:v>0.48602600000000001</c:v>
                </c:pt>
                <c:pt idx="23">
                  <c:v>0.48643999999999998</c:v>
                </c:pt>
                <c:pt idx="24">
                  <c:v>0.48673899999999998</c:v>
                </c:pt>
                <c:pt idx="25">
                  <c:v>0.486954</c:v>
                </c:pt>
                <c:pt idx="26">
                  <c:v>0.48710500000000001</c:v>
                </c:pt>
                <c:pt idx="27">
                  <c:v>0.487209</c:v>
                </c:pt>
                <c:pt idx="28">
                  <c:v>0.48727700000000002</c:v>
                </c:pt>
                <c:pt idx="29">
                  <c:v>0.48731799999999997</c:v>
                </c:pt>
              </c:numCache>
            </c:numRef>
          </c:yVal>
        </c:ser>
        <c:ser>
          <c:idx val="2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'stars-M'!$A$35:$A$65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'stars-M'!$E$35:$E$65</c:f>
              <c:numCache>
                <c:formatCode>General</c:formatCode>
                <c:ptCount val="31"/>
                <c:pt idx="0">
                  <c:v>1</c:v>
                </c:pt>
                <c:pt idx="1">
                  <c:v>0.50357570500000004</c:v>
                </c:pt>
                <c:pt idx="2">
                  <c:v>0.458740272</c:v>
                </c:pt>
                <c:pt idx="3">
                  <c:v>0.44964320699999999</c:v>
                </c:pt>
                <c:pt idx="4">
                  <c:v>0.44282806400000002</c:v>
                </c:pt>
                <c:pt idx="5">
                  <c:v>0.43721659000000002</c:v>
                </c:pt>
                <c:pt idx="6">
                  <c:v>0.43261061899999997</c:v>
                </c:pt>
                <c:pt idx="7">
                  <c:v>0.428964646</c:v>
                </c:pt>
                <c:pt idx="8">
                  <c:v>0.42615191099999999</c:v>
                </c:pt>
                <c:pt idx="9">
                  <c:v>0.42622552000000002</c:v>
                </c:pt>
                <c:pt idx="10">
                  <c:v>0.427934394</c:v>
                </c:pt>
                <c:pt idx="11">
                  <c:v>0.43067098599999998</c:v>
                </c:pt>
                <c:pt idx="12">
                  <c:v>0.437268355</c:v>
                </c:pt>
                <c:pt idx="13">
                  <c:v>0.44458228399999999</c:v>
                </c:pt>
                <c:pt idx="14">
                  <c:v>0.45223000200000002</c:v>
                </c:pt>
                <c:pt idx="15">
                  <c:v>0.459437243</c:v>
                </c:pt>
                <c:pt idx="16">
                  <c:v>0.465238657</c:v>
                </c:pt>
                <c:pt idx="17">
                  <c:v>0.46979502400000001</c:v>
                </c:pt>
                <c:pt idx="18">
                  <c:v>0.47310041400000002</c:v>
                </c:pt>
                <c:pt idx="19">
                  <c:v>0.47593553900000002</c:v>
                </c:pt>
                <c:pt idx="20">
                  <c:v>0.47812047899999999</c:v>
                </c:pt>
                <c:pt idx="21">
                  <c:v>0.47973324099999998</c:v>
                </c:pt>
                <c:pt idx="22">
                  <c:v>0.481159426</c:v>
                </c:pt>
                <c:pt idx="23">
                  <c:v>0.48213338900000002</c:v>
                </c:pt>
                <c:pt idx="24">
                  <c:v>0.48280099999999998</c:v>
                </c:pt>
                <c:pt idx="25">
                  <c:v>0.48328194299999999</c:v>
                </c:pt>
                <c:pt idx="26">
                  <c:v>0.48362387400000001</c:v>
                </c:pt>
                <c:pt idx="27">
                  <c:v>0.48386012699999997</c:v>
                </c:pt>
                <c:pt idx="28">
                  <c:v>0.483991542</c:v>
                </c:pt>
                <c:pt idx="29">
                  <c:v>0.48406648499999999</c:v>
                </c:pt>
                <c:pt idx="30">
                  <c:v>0.484102798</c:v>
                </c:pt>
              </c:numCache>
            </c:numRef>
          </c:yVal>
        </c:ser>
        <c:ser>
          <c:idx val="3"/>
          <c:order val="6"/>
          <c:tx>
            <c:v>UH_5m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UHoust!$E$37:$E$66</c:f>
              <c:numCache>
                <c:formatCode>General</c:formatCode>
                <c:ptCount val="30"/>
                <c:pt idx="0">
                  <c:v>0.52490300000000001</c:v>
                </c:pt>
                <c:pt idx="1">
                  <c:v>0.47889799999999999</c:v>
                </c:pt>
                <c:pt idx="2">
                  <c:v>0.47216999999999998</c:v>
                </c:pt>
                <c:pt idx="3">
                  <c:v>0.46739900000000001</c:v>
                </c:pt>
                <c:pt idx="4">
                  <c:v>0.46341500000000002</c:v>
                </c:pt>
                <c:pt idx="5">
                  <c:v>0.46008500000000002</c:v>
                </c:pt>
                <c:pt idx="6">
                  <c:v>0.457376</c:v>
                </c:pt>
                <c:pt idx="7">
                  <c:v>0.45529399999999998</c:v>
                </c:pt>
                <c:pt idx="8">
                  <c:v>0.453874</c:v>
                </c:pt>
                <c:pt idx="9">
                  <c:v>0.45317200000000002</c:v>
                </c:pt>
                <c:pt idx="10">
                  <c:v>0.45326100000000002</c:v>
                </c:pt>
                <c:pt idx="11">
                  <c:v>0.45423599999999997</c:v>
                </c:pt>
                <c:pt idx="12">
                  <c:v>0.45619100000000001</c:v>
                </c:pt>
                <c:pt idx="13">
                  <c:v>0.45918500000000001</c:v>
                </c:pt>
                <c:pt idx="14">
                  <c:v>0.46312500000000001</c:v>
                </c:pt>
                <c:pt idx="15">
                  <c:v>0.46766000000000002</c:v>
                </c:pt>
                <c:pt idx="16">
                  <c:v>0.47226299999999999</c:v>
                </c:pt>
                <c:pt idx="17">
                  <c:v>0.47650700000000001</c:v>
                </c:pt>
                <c:pt idx="18">
                  <c:v>0.48019299999999998</c:v>
                </c:pt>
                <c:pt idx="19">
                  <c:v>0.483294</c:v>
                </c:pt>
                <c:pt idx="20">
                  <c:v>0.48585800000000001</c:v>
                </c:pt>
                <c:pt idx="21">
                  <c:v>0.48795699999999997</c:v>
                </c:pt>
                <c:pt idx="22">
                  <c:v>0.48965500000000001</c:v>
                </c:pt>
                <c:pt idx="23">
                  <c:v>0.49100700000000003</c:v>
                </c:pt>
                <c:pt idx="24">
                  <c:v>0.49205300000000002</c:v>
                </c:pt>
                <c:pt idx="25">
                  <c:v>0.49279800000000001</c:v>
                </c:pt>
                <c:pt idx="26">
                  <c:v>0.49310599999999999</c:v>
                </c:pt>
                <c:pt idx="27">
                  <c:v>0.49380600000000002</c:v>
                </c:pt>
                <c:pt idx="28">
                  <c:v>0.49429000000000001</c:v>
                </c:pt>
                <c:pt idx="29">
                  <c:v>0.49452699999999999</c:v>
                </c:pt>
              </c:numCache>
            </c:numRef>
          </c:yVal>
        </c:ser>
        <c:axId val="94110080"/>
        <c:axId val="94112000"/>
      </c:scatterChart>
      <c:valAx>
        <c:axId val="941100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247286969923457"/>
              <c:y val="0.9260712644382487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112000"/>
        <c:crosses val="autoZero"/>
        <c:crossBetween val="midCat"/>
      </c:valAx>
      <c:valAx>
        <c:axId val="94112000"/>
        <c:scaling>
          <c:orientation val="minMax"/>
          <c:max val="1"/>
          <c:min val="0.1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Aq. Saturation</a:t>
                </a:r>
              </a:p>
            </c:rich>
          </c:tx>
          <c:layout>
            <c:manualLayout>
              <c:xMode val="edge"/>
              <c:yMode val="edge"/>
              <c:x val="2.3178807947019868E-2"/>
              <c:y val="0.40077875479572833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11008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0574038284309341E-2"/>
          <c:y val="7.5738125802310652E-2"/>
          <c:w val="0.87306937373820126"/>
          <c:h val="0.87291399229781774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STOMP!$F$101:$F$131</c:f>
              <c:numCache>
                <c:formatCode>0.0000E+00</c:formatCode>
                <c:ptCount val="31"/>
                <c:pt idx="0">
                  <c:v>0</c:v>
                </c:pt>
                <c:pt idx="1">
                  <c:v>0.24056900000000001</c:v>
                </c:pt>
                <c:pt idx="2">
                  <c:v>0.37268899999999999</c:v>
                </c:pt>
                <c:pt idx="3">
                  <c:v>0.38611200000000001</c:v>
                </c:pt>
                <c:pt idx="4">
                  <c:v>0.39766499999999999</c:v>
                </c:pt>
                <c:pt idx="5">
                  <c:v>0.40799299999999999</c:v>
                </c:pt>
                <c:pt idx="6">
                  <c:v>0.417709</c:v>
                </c:pt>
                <c:pt idx="7">
                  <c:v>0.42657800000000001</c:v>
                </c:pt>
                <c:pt idx="8">
                  <c:v>0.43499700000000002</c:v>
                </c:pt>
                <c:pt idx="9">
                  <c:v>0.44275399999999998</c:v>
                </c:pt>
                <c:pt idx="10">
                  <c:v>0.45019700000000001</c:v>
                </c:pt>
                <c:pt idx="11">
                  <c:v>0.457148</c:v>
                </c:pt>
                <c:pt idx="12">
                  <c:v>0.46385500000000002</c:v>
                </c:pt>
                <c:pt idx="13">
                  <c:v>0.470165</c:v>
                </c:pt>
                <c:pt idx="14">
                  <c:v>0.47625000000000001</c:v>
                </c:pt>
                <c:pt idx="15">
                  <c:v>0.481931</c:v>
                </c:pt>
                <c:pt idx="16">
                  <c:v>0.48743500000000001</c:v>
                </c:pt>
                <c:pt idx="17">
                  <c:v>0.49241499999999999</c:v>
                </c:pt>
                <c:pt idx="18">
                  <c:v>0.49718299999999999</c:v>
                </c:pt>
                <c:pt idx="19">
                  <c:v>0.50151800000000002</c:v>
                </c:pt>
                <c:pt idx="20">
                  <c:v>0.50541899999999995</c:v>
                </c:pt>
                <c:pt idx="21">
                  <c:v>0.50895999999999997</c:v>
                </c:pt>
                <c:pt idx="22">
                  <c:v>0.51199799999999995</c:v>
                </c:pt>
                <c:pt idx="23">
                  <c:v>0.51447799999999999</c:v>
                </c:pt>
                <c:pt idx="24">
                  <c:v>0.51651400000000003</c:v>
                </c:pt>
                <c:pt idx="25">
                  <c:v>0.51812899999999995</c:v>
                </c:pt>
                <c:pt idx="26">
                  <c:v>0.51937100000000003</c:v>
                </c:pt>
                <c:pt idx="27">
                  <c:v>0.52029599999999998</c:v>
                </c:pt>
                <c:pt idx="28">
                  <c:v>0.520953</c:v>
                </c:pt>
                <c:pt idx="29">
                  <c:v>0.52137199999999995</c:v>
                </c:pt>
                <c:pt idx="30">
                  <c:v>0.52157600000000004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HydResSim!$F$101:$F$131</c:f>
              <c:numCache>
                <c:formatCode>0.00E+00</c:formatCode>
                <c:ptCount val="31"/>
                <c:pt idx="0">
                  <c:v>0</c:v>
                </c:pt>
                <c:pt idx="1">
                  <c:v>0.28705000000000003</c:v>
                </c:pt>
                <c:pt idx="2">
                  <c:v>0.39217000000000002</c:v>
                </c:pt>
                <c:pt idx="3">
                  <c:v>0.40051999999999999</c:v>
                </c:pt>
                <c:pt idx="4">
                  <c:v>0.40749999999999997</c:v>
                </c:pt>
                <c:pt idx="5">
                  <c:v>0.41382000000000002</c:v>
                </c:pt>
                <c:pt idx="6">
                  <c:v>0.41974</c:v>
                </c:pt>
                <c:pt idx="7">
                  <c:v>0.42537999999999998</c:v>
                </c:pt>
                <c:pt idx="8">
                  <c:v>0.43080000000000002</c:v>
                </c:pt>
                <c:pt idx="9">
                  <c:v>0.43586999999999998</c:v>
                </c:pt>
                <c:pt idx="10">
                  <c:v>0.44085999999999997</c:v>
                </c:pt>
                <c:pt idx="11">
                  <c:v>0.44563000000000003</c:v>
                </c:pt>
                <c:pt idx="12">
                  <c:v>0.45023999999999997</c:v>
                </c:pt>
                <c:pt idx="13">
                  <c:v>0.45471</c:v>
                </c:pt>
                <c:pt idx="14">
                  <c:v>0.45900000000000002</c:v>
                </c:pt>
                <c:pt idx="15">
                  <c:v>0.46312999999999999</c:v>
                </c:pt>
                <c:pt idx="16">
                  <c:v>0.46708</c:v>
                </c:pt>
                <c:pt idx="17">
                  <c:v>0.47082000000000002</c:v>
                </c:pt>
                <c:pt idx="18">
                  <c:v>0.47434999999999999</c:v>
                </c:pt>
                <c:pt idx="19">
                  <c:v>0.47763</c:v>
                </c:pt>
                <c:pt idx="20">
                  <c:v>0.48065999999999998</c:v>
                </c:pt>
                <c:pt idx="21">
                  <c:v>0.4834</c:v>
                </c:pt>
                <c:pt idx="22">
                  <c:v>0.48587000000000002</c:v>
                </c:pt>
                <c:pt idx="23">
                  <c:v>0.48803999999999997</c:v>
                </c:pt>
                <c:pt idx="24">
                  <c:v>0.48991000000000001</c:v>
                </c:pt>
                <c:pt idx="25">
                  <c:v>0.49147999999999997</c:v>
                </c:pt>
                <c:pt idx="26">
                  <c:v>0.49275999999999998</c:v>
                </c:pt>
                <c:pt idx="27">
                  <c:v>0.49375999999999998</c:v>
                </c:pt>
                <c:pt idx="28">
                  <c:v>0.49448999999999999</c:v>
                </c:pt>
                <c:pt idx="29">
                  <c:v>0.49496000000000001</c:v>
                </c:pt>
                <c:pt idx="30">
                  <c:v>0.49519999999999997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STARS!$G$100:$G$129</c:f>
              <c:numCache>
                <c:formatCode>General</c:formatCode>
                <c:ptCount val="30"/>
                <c:pt idx="0">
                  <c:v>0</c:v>
                </c:pt>
                <c:pt idx="1">
                  <c:v>0.38233400000000001</c:v>
                </c:pt>
                <c:pt idx="2">
                  <c:v>0.40576800000000002</c:v>
                </c:pt>
                <c:pt idx="3">
                  <c:v>0.41027400000000003</c:v>
                </c:pt>
                <c:pt idx="4">
                  <c:v>0.41427599999999998</c:v>
                </c:pt>
                <c:pt idx="5">
                  <c:v>0.41810000000000003</c:v>
                </c:pt>
                <c:pt idx="6">
                  <c:v>0.42171900000000001</c:v>
                </c:pt>
                <c:pt idx="7">
                  <c:v>0.425182</c:v>
                </c:pt>
                <c:pt idx="8">
                  <c:v>0.428481</c:v>
                </c:pt>
                <c:pt idx="9">
                  <c:v>0.43163400000000002</c:v>
                </c:pt>
                <c:pt idx="10">
                  <c:v>0.43465900000000002</c:v>
                </c:pt>
                <c:pt idx="11">
                  <c:v>0.43756899999999999</c:v>
                </c:pt>
                <c:pt idx="12">
                  <c:v>0.44035099999999999</c:v>
                </c:pt>
                <c:pt idx="13">
                  <c:v>0.44303399999999998</c:v>
                </c:pt>
                <c:pt idx="14">
                  <c:v>0.44559900000000002</c:v>
                </c:pt>
                <c:pt idx="15">
                  <c:v>0.44803900000000002</c:v>
                </c:pt>
                <c:pt idx="16">
                  <c:v>0.45035399999999998</c:v>
                </c:pt>
                <c:pt idx="17">
                  <c:v>0.45253399999999999</c:v>
                </c:pt>
                <c:pt idx="18">
                  <c:v>0.45458700000000002</c:v>
                </c:pt>
                <c:pt idx="19">
                  <c:v>0.45650299999999999</c:v>
                </c:pt>
                <c:pt idx="20">
                  <c:v>0.45830700000000002</c:v>
                </c:pt>
                <c:pt idx="21">
                  <c:v>0.45988400000000001</c:v>
                </c:pt>
                <c:pt idx="22">
                  <c:v>0.46134199999999997</c:v>
                </c:pt>
                <c:pt idx="23">
                  <c:v>0.46261799999999997</c:v>
                </c:pt>
                <c:pt idx="24">
                  <c:v>0.46373799999999998</c:v>
                </c:pt>
                <c:pt idx="25">
                  <c:v>0.46466800000000003</c:v>
                </c:pt>
                <c:pt idx="26">
                  <c:v>0.465389</c:v>
                </c:pt>
                <c:pt idx="27">
                  <c:v>0.46591900000000003</c:v>
                </c:pt>
                <c:pt idx="28">
                  <c:v>0.46627299999999999</c:v>
                </c:pt>
                <c:pt idx="29">
                  <c:v>0.466447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TOUGH!$D$101:$D$131</c:f>
              <c:numCache>
                <c:formatCode>0.00E+00</c:formatCode>
                <c:ptCount val="31"/>
                <c:pt idx="0">
                  <c:v>0</c:v>
                </c:pt>
                <c:pt idx="1">
                  <c:v>0.28760089999999999</c:v>
                </c:pt>
                <c:pt idx="2">
                  <c:v>0.39326406000000003</c:v>
                </c:pt>
                <c:pt idx="3">
                  <c:v>0.40160340999999999</c:v>
                </c:pt>
                <c:pt idx="4">
                  <c:v>0.40856921000000002</c:v>
                </c:pt>
                <c:pt idx="5">
                  <c:v>0.41487097000000001</c:v>
                </c:pt>
                <c:pt idx="6">
                  <c:v>0.42078189999999999</c:v>
                </c:pt>
                <c:pt idx="7">
                  <c:v>0.42647721999999999</c:v>
                </c:pt>
                <c:pt idx="8">
                  <c:v>0.43174446</c:v>
                </c:pt>
                <c:pt idx="9">
                  <c:v>0.43684040000000002</c:v>
                </c:pt>
                <c:pt idx="10">
                  <c:v>0.44181424000000002</c:v>
                </c:pt>
                <c:pt idx="11">
                  <c:v>0.44654694</c:v>
                </c:pt>
                <c:pt idx="12">
                  <c:v>0.45112929000000002</c:v>
                </c:pt>
                <c:pt idx="13">
                  <c:v>0.45557030999999998</c:v>
                </c:pt>
                <c:pt idx="14">
                  <c:v>0.45982859999999998</c:v>
                </c:pt>
                <c:pt idx="15">
                  <c:v>0.46392265999999999</c:v>
                </c:pt>
                <c:pt idx="16">
                  <c:v>0.46782934999999998</c:v>
                </c:pt>
                <c:pt idx="17">
                  <c:v>0.47152650000000002</c:v>
                </c:pt>
                <c:pt idx="18">
                  <c:v>0.47500714999999999</c:v>
                </c:pt>
                <c:pt idx="19">
                  <c:v>0.47823726</c:v>
                </c:pt>
                <c:pt idx="20">
                  <c:v>0.48119935000000003</c:v>
                </c:pt>
                <c:pt idx="21">
                  <c:v>0.48389664999999998</c:v>
                </c:pt>
                <c:pt idx="22">
                  <c:v>0.48630528000000001</c:v>
                </c:pt>
                <c:pt idx="23">
                  <c:v>0.48840810000000001</c:v>
                </c:pt>
                <c:pt idx="24">
                  <c:v>0.49022677999999997</c:v>
                </c:pt>
                <c:pt idx="25">
                  <c:v>0.49174600000000002</c:v>
                </c:pt>
                <c:pt idx="26">
                  <c:v>0.49297882999999998</c:v>
                </c:pt>
                <c:pt idx="27">
                  <c:v>0.49394627000000002</c:v>
                </c:pt>
                <c:pt idx="28">
                  <c:v>0.49462740999999999</c:v>
                </c:pt>
                <c:pt idx="29">
                  <c:v>0.49509199999999998</c:v>
                </c:pt>
                <c:pt idx="30">
                  <c:v>0.49531465000000002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'MH21'!$G$101:$G$130</c:f>
              <c:numCache>
                <c:formatCode>General</c:formatCode>
                <c:ptCount val="30"/>
                <c:pt idx="0">
                  <c:v>0</c:v>
                </c:pt>
                <c:pt idx="1">
                  <c:v>0.291819</c:v>
                </c:pt>
                <c:pt idx="2">
                  <c:v>0.38609700000000002</c:v>
                </c:pt>
                <c:pt idx="3">
                  <c:v>0.394455</c:v>
                </c:pt>
                <c:pt idx="4">
                  <c:v>0.40140100000000001</c:v>
                </c:pt>
                <c:pt idx="5">
                  <c:v>0.407806</c:v>
                </c:pt>
                <c:pt idx="6">
                  <c:v>0.41379899999999997</c:v>
                </c:pt>
                <c:pt idx="7">
                  <c:v>0.41947499999999999</c:v>
                </c:pt>
                <c:pt idx="8">
                  <c:v>0.42491200000000001</c:v>
                </c:pt>
                <c:pt idx="9">
                  <c:v>0.43015999999999999</c:v>
                </c:pt>
                <c:pt idx="10">
                  <c:v>0.43525000000000003</c:v>
                </c:pt>
                <c:pt idx="11">
                  <c:v>0.440197</c:v>
                </c:pt>
                <c:pt idx="12">
                  <c:v>0.44500699999999999</c:v>
                </c:pt>
                <c:pt idx="13">
                  <c:v>0.44967699999999999</c:v>
                </c:pt>
                <c:pt idx="14">
                  <c:v>0.45420199999999999</c:v>
                </c:pt>
                <c:pt idx="15">
                  <c:v>0.45856999999999998</c:v>
                </c:pt>
                <c:pt idx="16">
                  <c:v>0.46277099999999999</c:v>
                </c:pt>
                <c:pt idx="17">
                  <c:v>0.46678700000000001</c:v>
                </c:pt>
                <c:pt idx="18">
                  <c:v>0.47060200000000002</c:v>
                </c:pt>
                <c:pt idx="19">
                  <c:v>0.47419600000000001</c:v>
                </c:pt>
                <c:pt idx="20">
                  <c:v>0.477551</c:v>
                </c:pt>
                <c:pt idx="21">
                  <c:v>0.48064400000000002</c:v>
                </c:pt>
                <c:pt idx="22">
                  <c:v>0.48345399999999999</c:v>
                </c:pt>
                <c:pt idx="23">
                  <c:v>0.48596200000000001</c:v>
                </c:pt>
                <c:pt idx="24">
                  <c:v>0.48814800000000003</c:v>
                </c:pt>
                <c:pt idx="25">
                  <c:v>0.49000300000000002</c:v>
                </c:pt>
                <c:pt idx="26">
                  <c:v>0.49152000000000001</c:v>
                </c:pt>
                <c:pt idx="27">
                  <c:v>0.49270799999999998</c:v>
                </c:pt>
                <c:pt idx="28">
                  <c:v>0.49357899999999999</c:v>
                </c:pt>
                <c:pt idx="29">
                  <c:v>0.494147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'stars-M'!$F$67:$F$97</c:f>
              <c:numCache>
                <c:formatCode>General</c:formatCode>
                <c:ptCount val="31"/>
                <c:pt idx="0">
                  <c:v>0</c:v>
                </c:pt>
                <c:pt idx="1">
                  <c:v>0.26683299999999999</c:v>
                </c:pt>
                <c:pt idx="2">
                  <c:v>0.37985600000000003</c:v>
                </c:pt>
                <c:pt idx="3" formatCode="0.00E+00">
                  <c:v>0.38913199999999998</c:v>
                </c:pt>
                <c:pt idx="4" formatCode="0.00E+00">
                  <c:v>0.39700000000000002</c:v>
                </c:pt>
                <c:pt idx="5">
                  <c:v>0.40425699999999998</c:v>
                </c:pt>
                <c:pt idx="6">
                  <c:v>0.41093600000000002</c:v>
                </c:pt>
                <c:pt idx="7">
                  <c:v>0.41717199999999999</c:v>
                </c:pt>
                <c:pt idx="8">
                  <c:v>0.423126</c:v>
                </c:pt>
                <c:pt idx="9">
                  <c:v>0.42866199999999999</c:v>
                </c:pt>
                <c:pt idx="10">
                  <c:v>0.43401499999999998</c:v>
                </c:pt>
                <c:pt idx="11">
                  <c:v>0.43915300000000002</c:v>
                </c:pt>
                <c:pt idx="12">
                  <c:v>0.44412499999999999</c:v>
                </c:pt>
                <c:pt idx="13">
                  <c:v>0.44890999999999998</c:v>
                </c:pt>
                <c:pt idx="14">
                  <c:v>0.453515</c:v>
                </c:pt>
                <c:pt idx="15">
                  <c:v>0.45803100000000002</c:v>
                </c:pt>
                <c:pt idx="16">
                  <c:v>0.46228799999999998</c:v>
                </c:pt>
                <c:pt idx="17">
                  <c:v>0.46632099999999999</c:v>
                </c:pt>
                <c:pt idx="18">
                  <c:v>0.470362</c:v>
                </c:pt>
                <c:pt idx="19">
                  <c:v>0.47373300000000002</c:v>
                </c:pt>
                <c:pt idx="20">
                  <c:v>0.47699900000000001</c:v>
                </c:pt>
                <c:pt idx="21">
                  <c:v>0.48011500000000001</c:v>
                </c:pt>
                <c:pt idx="22">
                  <c:v>0.48265000000000002</c:v>
                </c:pt>
                <c:pt idx="23">
                  <c:v>0.48504000000000003</c:v>
                </c:pt>
                <c:pt idx="24">
                  <c:v>0.48711399999999999</c:v>
                </c:pt>
                <c:pt idx="25">
                  <c:v>0.48888799999999999</c:v>
                </c:pt>
                <c:pt idx="26">
                  <c:v>0.49035499999999999</c:v>
                </c:pt>
                <c:pt idx="27">
                  <c:v>0.49152400000000002</c:v>
                </c:pt>
                <c:pt idx="28">
                  <c:v>0.492396</c:v>
                </c:pt>
                <c:pt idx="29">
                  <c:v>0.49297400000000002</c:v>
                </c:pt>
                <c:pt idx="30">
                  <c:v>0.493257</c:v>
                </c:pt>
              </c:numCache>
            </c:numRef>
          </c:yVal>
        </c:ser>
        <c:ser>
          <c:idx val="2"/>
          <c:order val="6"/>
          <c:tx>
            <c:v>UH20m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UHoust!$D$69:$D$98</c:f>
              <c:numCache>
                <c:formatCode>General</c:formatCode>
                <c:ptCount val="30"/>
                <c:pt idx="0">
                  <c:v>0.282412</c:v>
                </c:pt>
                <c:pt idx="1">
                  <c:v>0.390125</c:v>
                </c:pt>
                <c:pt idx="2">
                  <c:v>0.39618999999999999</c:v>
                </c:pt>
                <c:pt idx="3">
                  <c:v>0.40140300000000001</c:v>
                </c:pt>
                <c:pt idx="4">
                  <c:v>0.40618599999999999</c:v>
                </c:pt>
                <c:pt idx="5">
                  <c:v>0.41066999999999998</c:v>
                </c:pt>
                <c:pt idx="6">
                  <c:v>0.41492400000000002</c:v>
                </c:pt>
                <c:pt idx="7">
                  <c:v>0.418985</c:v>
                </c:pt>
                <c:pt idx="8">
                  <c:v>0.422873</c:v>
                </c:pt>
                <c:pt idx="9">
                  <c:v>0.42659599999999998</c:v>
                </c:pt>
                <c:pt idx="10">
                  <c:v>0.43016100000000002</c:v>
                </c:pt>
                <c:pt idx="11">
                  <c:v>0.43357099999999998</c:v>
                </c:pt>
                <c:pt idx="12">
                  <c:v>0.43682900000000002</c:v>
                </c:pt>
                <c:pt idx="13">
                  <c:v>0.43993300000000002</c:v>
                </c:pt>
                <c:pt idx="14">
                  <c:v>0.44288499999999997</c:v>
                </c:pt>
                <c:pt idx="15">
                  <c:v>0.44567800000000002</c:v>
                </c:pt>
                <c:pt idx="16">
                  <c:v>0.44830999999999999</c:v>
                </c:pt>
                <c:pt idx="17">
                  <c:v>0.45078099999999999</c:v>
                </c:pt>
                <c:pt idx="18">
                  <c:v>0.45308300000000001</c:v>
                </c:pt>
                <c:pt idx="19">
                  <c:v>0.45521499999999998</c:v>
                </c:pt>
                <c:pt idx="20">
                  <c:v>0.45717099999999999</c:v>
                </c:pt>
                <c:pt idx="21">
                  <c:v>0.45894699999999999</c:v>
                </c:pt>
                <c:pt idx="22">
                  <c:v>0.46053899999999998</c:v>
                </c:pt>
                <c:pt idx="23">
                  <c:v>0.46194099999999999</c:v>
                </c:pt>
                <c:pt idx="24">
                  <c:v>0.46315099999999998</c:v>
                </c:pt>
                <c:pt idx="25">
                  <c:v>0.46416499999999999</c:v>
                </c:pt>
                <c:pt idx="26">
                  <c:v>0.46497899999999998</c:v>
                </c:pt>
                <c:pt idx="27">
                  <c:v>0.46559</c:v>
                </c:pt>
                <c:pt idx="28">
                  <c:v>0.46599600000000002</c:v>
                </c:pt>
                <c:pt idx="29">
                  <c:v>0.466194</c:v>
                </c:pt>
              </c:numCache>
            </c:numRef>
          </c:yVal>
        </c:ser>
        <c:axId val="95422336"/>
        <c:axId val="95428608"/>
      </c:scatterChart>
      <c:valAx>
        <c:axId val="954223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576379974326059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28608"/>
        <c:crosses val="autoZero"/>
        <c:crossBetween val="midCat"/>
      </c:valAx>
      <c:valAx>
        <c:axId val="95428608"/>
        <c:scaling>
          <c:orientation val="minMax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223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498905408070985E-2"/>
          <c:y val="4.4929396662387676E-2"/>
          <c:w val="0.8697581118909008"/>
          <c:h val="0.86392811296534022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STOMP!$F$133:$F$163</c:f>
              <c:numCache>
                <c:formatCode>0.0000E+00</c:formatCode>
                <c:ptCount val="31"/>
                <c:pt idx="0">
                  <c:v>0</c:v>
                </c:pt>
                <c:pt idx="1">
                  <c:v>1.15961E-2</c:v>
                </c:pt>
                <c:pt idx="2">
                  <c:v>0.36411900000000003</c:v>
                </c:pt>
                <c:pt idx="3">
                  <c:v>0.37373899999999999</c:v>
                </c:pt>
                <c:pt idx="4">
                  <c:v>0.38124200000000003</c:v>
                </c:pt>
                <c:pt idx="5">
                  <c:v>0.387625</c:v>
                </c:pt>
                <c:pt idx="6">
                  <c:v>0.39314199999999999</c:v>
                </c:pt>
                <c:pt idx="7">
                  <c:v>0.39799899999999999</c:v>
                </c:pt>
                <c:pt idx="8">
                  <c:v>0.40231099999999997</c:v>
                </c:pt>
                <c:pt idx="9">
                  <c:v>0.40610499999999999</c:v>
                </c:pt>
                <c:pt idx="10">
                  <c:v>0.40953699999999998</c:v>
                </c:pt>
                <c:pt idx="11">
                  <c:v>0.41258499999999998</c:v>
                </c:pt>
                <c:pt idx="12">
                  <c:v>0.41538399999999998</c:v>
                </c:pt>
                <c:pt idx="13">
                  <c:v>0.41803800000000002</c:v>
                </c:pt>
                <c:pt idx="14">
                  <c:v>0.42046899999999998</c:v>
                </c:pt>
                <c:pt idx="15">
                  <c:v>0.42277700000000001</c:v>
                </c:pt>
                <c:pt idx="16">
                  <c:v>0.424952</c:v>
                </c:pt>
                <c:pt idx="17">
                  <c:v>0.42697200000000002</c:v>
                </c:pt>
                <c:pt idx="18">
                  <c:v>0.42885000000000001</c:v>
                </c:pt>
                <c:pt idx="19">
                  <c:v>0.430562</c:v>
                </c:pt>
                <c:pt idx="20">
                  <c:v>0.43214999999999998</c:v>
                </c:pt>
                <c:pt idx="21">
                  <c:v>0.43362899999999999</c:v>
                </c:pt>
                <c:pt idx="22">
                  <c:v>0.43495</c:v>
                </c:pt>
                <c:pt idx="23">
                  <c:v>0.43615999999999999</c:v>
                </c:pt>
                <c:pt idx="24">
                  <c:v>0.43720500000000001</c:v>
                </c:pt>
                <c:pt idx="25">
                  <c:v>0.43812400000000001</c:v>
                </c:pt>
                <c:pt idx="26">
                  <c:v>0.43888100000000002</c:v>
                </c:pt>
                <c:pt idx="27">
                  <c:v>0.43948500000000001</c:v>
                </c:pt>
                <c:pt idx="28">
                  <c:v>0.43993599999999999</c:v>
                </c:pt>
                <c:pt idx="29">
                  <c:v>0.44022899999999998</c:v>
                </c:pt>
                <c:pt idx="30">
                  <c:v>0.44036399999999998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HydResSim!$F$133:$F$163</c:f>
              <c:numCache>
                <c:formatCode>0.00E+00</c:formatCode>
                <c:ptCount val="31"/>
                <c:pt idx="0">
                  <c:v>0</c:v>
                </c:pt>
                <c:pt idx="1">
                  <c:v>9.8974000000000006E-2</c:v>
                </c:pt>
                <c:pt idx="2">
                  <c:v>0.38754</c:v>
                </c:pt>
                <c:pt idx="3">
                  <c:v>0.39265</c:v>
                </c:pt>
                <c:pt idx="4">
                  <c:v>0.39678000000000002</c:v>
                </c:pt>
                <c:pt idx="5">
                  <c:v>0.40022999999999997</c:v>
                </c:pt>
                <c:pt idx="6">
                  <c:v>0.40327000000000002</c:v>
                </c:pt>
                <c:pt idx="7">
                  <c:v>0.40600999999999998</c:v>
                </c:pt>
                <c:pt idx="8">
                  <c:v>0.40851999999999999</c:v>
                </c:pt>
                <c:pt idx="9">
                  <c:v>0.41069</c:v>
                </c:pt>
                <c:pt idx="10">
                  <c:v>0.41278999999999999</c:v>
                </c:pt>
                <c:pt idx="11">
                  <c:v>0.41470000000000001</c:v>
                </c:pt>
                <c:pt idx="12">
                  <c:v>0.41650999999999999</c:v>
                </c:pt>
                <c:pt idx="13">
                  <c:v>0.41822999999999999</c:v>
                </c:pt>
                <c:pt idx="14">
                  <c:v>0.41985</c:v>
                </c:pt>
                <c:pt idx="15">
                  <c:v>0.42138999999999999</c:v>
                </c:pt>
                <c:pt idx="16">
                  <c:v>0.42285</c:v>
                </c:pt>
                <c:pt idx="17">
                  <c:v>0.42421999999999999</c:v>
                </c:pt>
                <c:pt idx="18">
                  <c:v>0.42551</c:v>
                </c:pt>
                <c:pt idx="19">
                  <c:v>0.42670000000000002</c:v>
                </c:pt>
                <c:pt idx="20">
                  <c:v>0.42780000000000001</c:v>
                </c:pt>
                <c:pt idx="21">
                  <c:v>0.42880000000000001</c:v>
                </c:pt>
                <c:pt idx="22">
                  <c:v>0.42970999999999998</c:v>
                </c:pt>
                <c:pt idx="23">
                  <c:v>0.43052000000000001</c:v>
                </c:pt>
                <c:pt idx="24">
                  <c:v>0.43123</c:v>
                </c:pt>
                <c:pt idx="25">
                  <c:v>0.43182999999999999</c:v>
                </c:pt>
                <c:pt idx="26">
                  <c:v>0.43234</c:v>
                </c:pt>
                <c:pt idx="27">
                  <c:v>0.43274000000000001</c:v>
                </c:pt>
                <c:pt idx="28">
                  <c:v>0.43303000000000003</c:v>
                </c:pt>
                <c:pt idx="29">
                  <c:v>0.43323</c:v>
                </c:pt>
                <c:pt idx="30">
                  <c:v>0.43331999999999998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STARS!$G$132:$G$161</c:f>
              <c:numCache>
                <c:formatCode>General</c:formatCode>
                <c:ptCount val="30"/>
                <c:pt idx="0">
                  <c:v>0</c:v>
                </c:pt>
                <c:pt idx="1">
                  <c:v>0.32652500000000001</c:v>
                </c:pt>
                <c:pt idx="2">
                  <c:v>0.39901199999999998</c:v>
                </c:pt>
                <c:pt idx="3">
                  <c:v>0.40191300000000002</c:v>
                </c:pt>
                <c:pt idx="4">
                  <c:v>0.40345700000000001</c:v>
                </c:pt>
                <c:pt idx="5">
                  <c:v>0.40483799999999998</c:v>
                </c:pt>
                <c:pt idx="6">
                  <c:v>0.40604699999999999</c:v>
                </c:pt>
                <c:pt idx="7">
                  <c:v>0.40713899999999997</c:v>
                </c:pt>
                <c:pt idx="8">
                  <c:v>0.40811399999999998</c:v>
                </c:pt>
                <c:pt idx="9">
                  <c:v>0.40899400000000002</c:v>
                </c:pt>
                <c:pt idx="10">
                  <c:v>0.40980499999999997</c:v>
                </c:pt>
                <c:pt idx="11">
                  <c:v>0.41056599999999999</c:v>
                </c:pt>
                <c:pt idx="12">
                  <c:v>0.411271</c:v>
                </c:pt>
                <c:pt idx="13">
                  <c:v>0.41194900000000001</c:v>
                </c:pt>
                <c:pt idx="14">
                  <c:v>0.41258400000000001</c:v>
                </c:pt>
                <c:pt idx="15">
                  <c:v>0.41317199999999998</c:v>
                </c:pt>
                <c:pt idx="16">
                  <c:v>0.41371799999999997</c:v>
                </c:pt>
                <c:pt idx="17">
                  <c:v>0.41421799999999998</c:v>
                </c:pt>
                <c:pt idx="18">
                  <c:v>0.414686</c:v>
                </c:pt>
                <c:pt idx="19">
                  <c:v>0.41511799999999999</c:v>
                </c:pt>
                <c:pt idx="20">
                  <c:v>0.415545</c:v>
                </c:pt>
                <c:pt idx="21">
                  <c:v>0.41586000000000001</c:v>
                </c:pt>
                <c:pt idx="22">
                  <c:v>0.41618100000000002</c:v>
                </c:pt>
                <c:pt idx="23">
                  <c:v>0.41644399999999998</c:v>
                </c:pt>
                <c:pt idx="24">
                  <c:v>0.416686</c:v>
                </c:pt>
                <c:pt idx="25">
                  <c:v>0.416875</c:v>
                </c:pt>
                <c:pt idx="26">
                  <c:v>0.41699700000000001</c:v>
                </c:pt>
                <c:pt idx="27">
                  <c:v>0.417074</c:v>
                </c:pt>
                <c:pt idx="28">
                  <c:v>0.41712399999999999</c:v>
                </c:pt>
                <c:pt idx="29">
                  <c:v>0.41714400000000001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TOUGH!$D$133:$D$163</c:f>
              <c:numCache>
                <c:formatCode>0.00E+00</c:formatCode>
                <c:ptCount val="31"/>
                <c:pt idx="0">
                  <c:v>0</c:v>
                </c:pt>
                <c:pt idx="1">
                  <c:v>9.8041459999999997E-2</c:v>
                </c:pt>
                <c:pt idx="2">
                  <c:v>0.38901290999999999</c:v>
                </c:pt>
                <c:pt idx="3">
                  <c:v>0.39381479000000003</c:v>
                </c:pt>
                <c:pt idx="4">
                  <c:v>0.39794182</c:v>
                </c:pt>
                <c:pt idx="5">
                  <c:v>0.40140355</c:v>
                </c:pt>
                <c:pt idx="6">
                  <c:v>0.40444444000000002</c:v>
                </c:pt>
                <c:pt idx="7">
                  <c:v>0.40726065</c:v>
                </c:pt>
                <c:pt idx="8">
                  <c:v>0.40964024999999998</c:v>
                </c:pt>
                <c:pt idx="9">
                  <c:v>0.41185738999999999</c:v>
                </c:pt>
                <c:pt idx="10">
                  <c:v>0.41397743999999997</c:v>
                </c:pt>
                <c:pt idx="11">
                  <c:v>0.41588844000000003</c:v>
                </c:pt>
                <c:pt idx="12">
                  <c:v>0.41769620000000002</c:v>
                </c:pt>
                <c:pt idx="13">
                  <c:v>0.41942409000000003</c:v>
                </c:pt>
                <c:pt idx="14">
                  <c:v>0.42104302999999998</c:v>
                </c:pt>
                <c:pt idx="15">
                  <c:v>0.42258705000000002</c:v>
                </c:pt>
                <c:pt idx="16">
                  <c:v>0.42404806</c:v>
                </c:pt>
                <c:pt idx="17">
                  <c:v>0.42541918000000001</c:v>
                </c:pt>
                <c:pt idx="18">
                  <c:v>0.42671008999999999</c:v>
                </c:pt>
                <c:pt idx="19">
                  <c:v>0.42790223999999999</c:v>
                </c:pt>
                <c:pt idx="20">
                  <c:v>0.42899294999999998</c:v>
                </c:pt>
                <c:pt idx="21">
                  <c:v>0.42999938999999998</c:v>
                </c:pt>
                <c:pt idx="22">
                  <c:v>0.43090782</c:v>
                </c:pt>
                <c:pt idx="23">
                  <c:v>0.43170665000000003</c:v>
                </c:pt>
                <c:pt idx="24">
                  <c:v>0.43241929000000001</c:v>
                </c:pt>
                <c:pt idx="25">
                  <c:v>0.43302532999999999</c:v>
                </c:pt>
                <c:pt idx="26">
                  <c:v>0.43352828999999998</c:v>
                </c:pt>
                <c:pt idx="27">
                  <c:v>0.43393617000000001</c:v>
                </c:pt>
                <c:pt idx="28">
                  <c:v>0.43421166</c:v>
                </c:pt>
                <c:pt idx="29">
                  <c:v>0.43441289</c:v>
                </c:pt>
                <c:pt idx="30">
                  <c:v>0.43450271000000001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'MH21'!$G$133:$G$162</c:f>
              <c:numCache>
                <c:formatCode>General</c:formatCode>
                <c:ptCount val="30"/>
                <c:pt idx="0">
                  <c:v>0</c:v>
                </c:pt>
                <c:pt idx="1">
                  <c:v>0.11348800000000001</c:v>
                </c:pt>
                <c:pt idx="2">
                  <c:v>0.37787900000000002</c:v>
                </c:pt>
                <c:pt idx="3">
                  <c:v>0.385301</c:v>
                </c:pt>
                <c:pt idx="4">
                  <c:v>0.38922000000000001</c:v>
                </c:pt>
                <c:pt idx="5">
                  <c:v>0.39256000000000002</c:v>
                </c:pt>
                <c:pt idx="6">
                  <c:v>0.39544600000000002</c:v>
                </c:pt>
                <c:pt idx="7">
                  <c:v>0.39798699999999998</c:v>
                </c:pt>
                <c:pt idx="8">
                  <c:v>0.40027299999999999</c:v>
                </c:pt>
                <c:pt idx="9">
                  <c:v>0.402368</c:v>
                </c:pt>
                <c:pt idx="10">
                  <c:v>0.40431299999999998</c:v>
                </c:pt>
                <c:pt idx="11">
                  <c:v>0.40613500000000002</c:v>
                </c:pt>
                <c:pt idx="12">
                  <c:v>0.40785199999999999</c:v>
                </c:pt>
                <c:pt idx="13">
                  <c:v>0.40947299999999998</c:v>
                </c:pt>
                <c:pt idx="14">
                  <c:v>0.41100599999999998</c:v>
                </c:pt>
                <c:pt idx="15">
                  <c:v>0.41245500000000002</c:v>
                </c:pt>
                <c:pt idx="16">
                  <c:v>0.41382099999999999</c:v>
                </c:pt>
                <c:pt idx="17">
                  <c:v>0.41510599999999998</c:v>
                </c:pt>
                <c:pt idx="18">
                  <c:v>0.41630699999999998</c:v>
                </c:pt>
                <c:pt idx="19">
                  <c:v>0.41742299999999999</c:v>
                </c:pt>
                <c:pt idx="20">
                  <c:v>0.41845300000000002</c:v>
                </c:pt>
                <c:pt idx="21">
                  <c:v>0.41939500000000002</c:v>
                </c:pt>
                <c:pt idx="22">
                  <c:v>0.42024699999999998</c:v>
                </c:pt>
                <c:pt idx="23">
                  <c:v>0.42100599999999999</c:v>
                </c:pt>
                <c:pt idx="24">
                  <c:v>0.42167199999999999</c:v>
                </c:pt>
                <c:pt idx="25">
                  <c:v>0.42224200000000001</c:v>
                </c:pt>
                <c:pt idx="26">
                  <c:v>0.42271599999999998</c:v>
                </c:pt>
                <c:pt idx="27">
                  <c:v>0.423093</c:v>
                </c:pt>
                <c:pt idx="28">
                  <c:v>0.42337200000000003</c:v>
                </c:pt>
                <c:pt idx="29">
                  <c:v>0.42355199999999998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'stars-M'!$F$99:$F$129</c:f>
              <c:numCache>
                <c:formatCode>General</c:formatCode>
                <c:ptCount val="31"/>
                <c:pt idx="0">
                  <c:v>0</c:v>
                </c:pt>
                <c:pt idx="1">
                  <c:v>5.3745000000000001E-2</c:v>
                </c:pt>
                <c:pt idx="2">
                  <c:v>0.37328699999999998</c:v>
                </c:pt>
                <c:pt idx="3">
                  <c:v>0.380384</c:v>
                </c:pt>
                <c:pt idx="4">
                  <c:v>0.38533000000000001</c:v>
                </c:pt>
                <c:pt idx="5">
                  <c:v>0.38943100000000003</c:v>
                </c:pt>
                <c:pt idx="6">
                  <c:v>0.39296599999999998</c:v>
                </c:pt>
                <c:pt idx="7">
                  <c:v>0.39604099999999998</c:v>
                </c:pt>
                <c:pt idx="8">
                  <c:v>0.39883600000000002</c:v>
                </c:pt>
                <c:pt idx="9">
                  <c:v>0.40123500000000001</c:v>
                </c:pt>
                <c:pt idx="10">
                  <c:v>0.403478</c:v>
                </c:pt>
                <c:pt idx="11">
                  <c:v>0.40555000000000002</c:v>
                </c:pt>
                <c:pt idx="12">
                  <c:v>0.40751300000000001</c:v>
                </c:pt>
                <c:pt idx="13">
                  <c:v>0.40935700000000003</c:v>
                </c:pt>
                <c:pt idx="14">
                  <c:v>0.41109699999999999</c:v>
                </c:pt>
                <c:pt idx="15">
                  <c:v>0.41284199999999999</c:v>
                </c:pt>
                <c:pt idx="16">
                  <c:v>0.41442600000000002</c:v>
                </c:pt>
                <c:pt idx="17">
                  <c:v>0.41589599999999999</c:v>
                </c:pt>
                <c:pt idx="18">
                  <c:v>0.41751300000000002</c:v>
                </c:pt>
                <c:pt idx="19">
                  <c:v>0.418597</c:v>
                </c:pt>
                <c:pt idx="20">
                  <c:v>0.41974099999999998</c:v>
                </c:pt>
                <c:pt idx="21">
                  <c:v>0.42100599999999999</c:v>
                </c:pt>
                <c:pt idx="22">
                  <c:v>0.42183900000000002</c:v>
                </c:pt>
                <c:pt idx="23">
                  <c:v>0.422734</c:v>
                </c:pt>
                <c:pt idx="24">
                  <c:v>0.42351899999999998</c:v>
                </c:pt>
                <c:pt idx="25">
                  <c:v>0.42420099999999999</c:v>
                </c:pt>
                <c:pt idx="26">
                  <c:v>0.42477100000000001</c:v>
                </c:pt>
                <c:pt idx="27">
                  <c:v>0.42522300000000002</c:v>
                </c:pt>
                <c:pt idx="28">
                  <c:v>0.425564</c:v>
                </c:pt>
                <c:pt idx="29">
                  <c:v>0.42577599999999999</c:v>
                </c:pt>
                <c:pt idx="30">
                  <c:v>0.42587599999999998</c:v>
                </c:pt>
              </c:numCache>
            </c:numRef>
          </c:yVal>
        </c:ser>
        <c:ser>
          <c:idx val="2"/>
          <c:order val="6"/>
          <c:tx>
            <c:v>UH1h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UHoust!$D$101:$D$130</c:f>
              <c:numCache>
                <c:formatCode>General</c:formatCode>
                <c:ptCount val="30"/>
                <c:pt idx="0">
                  <c:v>7.2270000000000001E-2</c:v>
                </c:pt>
                <c:pt idx="1">
                  <c:v>0.38488600000000001</c:v>
                </c:pt>
                <c:pt idx="2">
                  <c:v>0.38830100000000001</c:v>
                </c:pt>
                <c:pt idx="3">
                  <c:v>0.390677</c:v>
                </c:pt>
                <c:pt idx="4">
                  <c:v>0.39267000000000002</c:v>
                </c:pt>
                <c:pt idx="5">
                  <c:v>0.39440900000000001</c:v>
                </c:pt>
                <c:pt idx="6">
                  <c:v>0.39597100000000002</c:v>
                </c:pt>
                <c:pt idx="7">
                  <c:v>0.39739999999999998</c:v>
                </c:pt>
                <c:pt idx="8">
                  <c:v>0.39872299999999999</c:v>
                </c:pt>
                <c:pt idx="9">
                  <c:v>0.399951</c:v>
                </c:pt>
                <c:pt idx="10">
                  <c:v>0.40109800000000001</c:v>
                </c:pt>
                <c:pt idx="11">
                  <c:v>0.40217000000000003</c:v>
                </c:pt>
                <c:pt idx="12">
                  <c:v>0.40317500000000001</c:v>
                </c:pt>
                <c:pt idx="13">
                  <c:v>0.404115</c:v>
                </c:pt>
                <c:pt idx="14">
                  <c:v>0.404997</c:v>
                </c:pt>
                <c:pt idx="15">
                  <c:v>0.40581600000000001</c:v>
                </c:pt>
                <c:pt idx="16">
                  <c:v>0.40657900000000002</c:v>
                </c:pt>
                <c:pt idx="17">
                  <c:v>0.40728599999999998</c:v>
                </c:pt>
                <c:pt idx="18">
                  <c:v>0.40793699999999999</c:v>
                </c:pt>
                <c:pt idx="19">
                  <c:v>0.40853200000000001</c:v>
                </c:pt>
                <c:pt idx="20">
                  <c:v>0.40907199999999999</c:v>
                </c:pt>
                <c:pt idx="21">
                  <c:v>0.409557</c:v>
                </c:pt>
                <c:pt idx="22">
                  <c:v>0.40998600000000002</c:v>
                </c:pt>
                <c:pt idx="23">
                  <c:v>0.41035899999999997</c:v>
                </c:pt>
                <c:pt idx="24">
                  <c:v>0.41067700000000001</c:v>
                </c:pt>
                <c:pt idx="25">
                  <c:v>0.410941</c:v>
                </c:pt>
                <c:pt idx="26">
                  <c:v>0.41114899999999999</c:v>
                </c:pt>
                <c:pt idx="27">
                  <c:v>0.411302</c:v>
                </c:pt>
                <c:pt idx="28">
                  <c:v>0.41139999999999999</c:v>
                </c:pt>
                <c:pt idx="29">
                  <c:v>0.411443</c:v>
                </c:pt>
              </c:numCache>
            </c:numRef>
          </c:yVal>
        </c:ser>
        <c:axId val="95482624"/>
        <c:axId val="95484544"/>
      </c:scatterChart>
      <c:valAx>
        <c:axId val="954826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468037521799838"/>
              <c:y val="0.95507060333761229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84544"/>
        <c:crosses val="autoZero"/>
        <c:crossBetween val="midCat"/>
      </c:valAx>
      <c:valAx>
        <c:axId val="95484544"/>
        <c:scaling>
          <c:orientation val="minMax"/>
          <c:max val="0.6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8262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1767955801104977E-2"/>
          <c:y val="4.4987174764002477E-2"/>
          <c:w val="0.8729281767955801"/>
          <c:h val="0.8650391033192476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6411"/>
                </a:solidFill>
                <a:prstDash val="solid"/>
              </a:ln>
            </c:spPr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STOMP!$F$165:$F$195</c:f>
              <c:numCache>
                <c:formatCode>0.0000E+00</c:formatCode>
                <c:ptCount val="31"/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HydResSim!$F$165:$F$195</c:f>
              <c:numCache>
                <c:formatCode>0.00E+00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0.38035999999999998</c:v>
                </c:pt>
                <c:pt idx="3">
                  <c:v>0.39049</c:v>
                </c:pt>
                <c:pt idx="4">
                  <c:v>0.39363999999999999</c:v>
                </c:pt>
                <c:pt idx="5">
                  <c:v>0.39616000000000001</c:v>
                </c:pt>
                <c:pt idx="6">
                  <c:v>0.39828000000000002</c:v>
                </c:pt>
                <c:pt idx="7">
                  <c:v>0.40009</c:v>
                </c:pt>
                <c:pt idx="8">
                  <c:v>0.4017</c:v>
                </c:pt>
                <c:pt idx="9">
                  <c:v>0.40299000000000001</c:v>
                </c:pt>
                <c:pt idx="10">
                  <c:v>0.40422999999999998</c:v>
                </c:pt>
                <c:pt idx="11">
                  <c:v>0.40531</c:v>
                </c:pt>
                <c:pt idx="12">
                  <c:v>0.40631</c:v>
                </c:pt>
                <c:pt idx="13">
                  <c:v>0.40725</c:v>
                </c:pt>
                <c:pt idx="14">
                  <c:v>0.40812999999999999</c:v>
                </c:pt>
                <c:pt idx="15">
                  <c:v>0.40895999999999999</c:v>
                </c:pt>
                <c:pt idx="16">
                  <c:v>0.40973999999999999</c:v>
                </c:pt>
                <c:pt idx="17">
                  <c:v>0.41047</c:v>
                </c:pt>
                <c:pt idx="18">
                  <c:v>0.41116000000000003</c:v>
                </c:pt>
                <c:pt idx="19">
                  <c:v>0.41177999999999998</c:v>
                </c:pt>
                <c:pt idx="20" formatCode="0.0000E+00">
                  <c:v>0.41237000000000001</c:v>
                </c:pt>
                <c:pt idx="21" formatCode="0.0000E+00">
                  <c:v>0.41288999999999998</c:v>
                </c:pt>
                <c:pt idx="22" formatCode="0.0000E+00">
                  <c:v>0.41336000000000001</c:v>
                </c:pt>
                <c:pt idx="23" formatCode="0.0000E+00">
                  <c:v>0.41378999999999999</c:v>
                </c:pt>
                <c:pt idx="24" formatCode="0.0000E+00">
                  <c:v>0.41415000000000002</c:v>
                </c:pt>
                <c:pt idx="25" formatCode="0.0000E+00">
                  <c:v>0.41444999999999999</c:v>
                </c:pt>
                <c:pt idx="26" formatCode="0.0000E+00">
                  <c:v>0.41471000000000002</c:v>
                </c:pt>
                <c:pt idx="27" formatCode="0.0000E+00">
                  <c:v>0.41492000000000001</c:v>
                </c:pt>
                <c:pt idx="28" formatCode="0.0000E+00">
                  <c:v>0.41505999999999998</c:v>
                </c:pt>
                <c:pt idx="29" formatCode="0.0000E+00">
                  <c:v>0.41515000000000002</c:v>
                </c:pt>
                <c:pt idx="30" formatCode="0.0000E+00">
                  <c:v>0.41519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STARS!$G$164:$G$193</c:f>
              <c:numCache>
                <c:formatCode>General</c:formatCode>
                <c:ptCount val="30"/>
                <c:pt idx="0">
                  <c:v>0</c:v>
                </c:pt>
                <c:pt idx="1">
                  <c:v>0.27455499999999999</c:v>
                </c:pt>
                <c:pt idx="2">
                  <c:v>0.39735300000000001</c:v>
                </c:pt>
                <c:pt idx="3">
                  <c:v>0.40106999999999998</c:v>
                </c:pt>
                <c:pt idx="4">
                  <c:v>0.40234999999999999</c:v>
                </c:pt>
                <c:pt idx="5">
                  <c:v>0.40345700000000001</c:v>
                </c:pt>
                <c:pt idx="6">
                  <c:v>0.40439700000000001</c:v>
                </c:pt>
                <c:pt idx="7">
                  <c:v>0.40522799999999998</c:v>
                </c:pt>
                <c:pt idx="8">
                  <c:v>0.40594999999999998</c:v>
                </c:pt>
                <c:pt idx="9">
                  <c:v>0.40658499999999997</c:v>
                </c:pt>
                <c:pt idx="10">
                  <c:v>0.407161</c:v>
                </c:pt>
                <c:pt idx="11">
                  <c:v>0.40769499999999997</c:v>
                </c:pt>
                <c:pt idx="12">
                  <c:v>0.40818300000000002</c:v>
                </c:pt>
                <c:pt idx="13">
                  <c:v>0.40865299999999999</c:v>
                </c:pt>
                <c:pt idx="14">
                  <c:v>0.40909200000000001</c:v>
                </c:pt>
                <c:pt idx="15">
                  <c:v>0.40949400000000002</c:v>
                </c:pt>
                <c:pt idx="16">
                  <c:v>0.40986499999999998</c:v>
                </c:pt>
                <c:pt idx="17">
                  <c:v>0.41020099999999998</c:v>
                </c:pt>
                <c:pt idx="18">
                  <c:v>0.41051700000000002</c:v>
                </c:pt>
                <c:pt idx="19">
                  <c:v>0.41080899999999998</c:v>
                </c:pt>
                <c:pt idx="20">
                  <c:v>0.41110799999999997</c:v>
                </c:pt>
                <c:pt idx="21">
                  <c:v>0.411306</c:v>
                </c:pt>
                <c:pt idx="22">
                  <c:v>0.411524</c:v>
                </c:pt>
                <c:pt idx="23">
                  <c:v>0.41169600000000001</c:v>
                </c:pt>
                <c:pt idx="24">
                  <c:v>0.41185899999999998</c:v>
                </c:pt>
                <c:pt idx="25">
                  <c:v>0.41198299999999999</c:v>
                </c:pt>
                <c:pt idx="26">
                  <c:v>0.41205199999999997</c:v>
                </c:pt>
                <c:pt idx="27">
                  <c:v>0.41209000000000001</c:v>
                </c:pt>
                <c:pt idx="28">
                  <c:v>0.41211399999999998</c:v>
                </c:pt>
                <c:pt idx="29">
                  <c:v>0.41212100000000002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TOUGH!$D$165:$D$195</c:f>
              <c:numCache>
                <c:formatCode>0.00E+00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0.38350107</c:v>
                </c:pt>
                <c:pt idx="3">
                  <c:v>0.39178183</c:v>
                </c:pt>
                <c:pt idx="4">
                  <c:v>0.39493648999999997</c:v>
                </c:pt>
                <c:pt idx="5">
                  <c:v>0.39749174999999998</c:v>
                </c:pt>
                <c:pt idx="6">
                  <c:v>0.39963559999999998</c:v>
                </c:pt>
                <c:pt idx="7">
                  <c:v>0.40156451999999998</c:v>
                </c:pt>
                <c:pt idx="8">
                  <c:v>0.40306948999999997</c:v>
                </c:pt>
                <c:pt idx="9">
                  <c:v>0.40443010000000001</c:v>
                </c:pt>
                <c:pt idx="10">
                  <c:v>0.40571574999999999</c:v>
                </c:pt>
                <c:pt idx="11">
                  <c:v>0.40681640000000002</c:v>
                </c:pt>
                <c:pt idx="12">
                  <c:v>0.40784050999999999</c:v>
                </c:pt>
                <c:pt idx="13">
                  <c:v>0.40881357000000002</c:v>
                </c:pt>
                <c:pt idx="14">
                  <c:v>0.40970810000000002</c:v>
                </c:pt>
                <c:pt idx="15">
                  <c:v>0.41055997999999999</c:v>
                </c:pt>
                <c:pt idx="16">
                  <c:v>0.41136274</c:v>
                </c:pt>
                <c:pt idx="17">
                  <c:v>0.41211103999999998</c:v>
                </c:pt>
                <c:pt idx="18">
                  <c:v>0.41281614999999999</c:v>
                </c:pt>
                <c:pt idx="19">
                  <c:v>0.41346100000000002</c:v>
                </c:pt>
                <c:pt idx="20">
                  <c:v>0.41404426999999999</c:v>
                </c:pt>
                <c:pt idx="21">
                  <c:v>0.41458455</c:v>
                </c:pt>
                <c:pt idx="22">
                  <c:v>0.41506936999999999</c:v>
                </c:pt>
                <c:pt idx="23">
                  <c:v>0.41548828999999998</c:v>
                </c:pt>
                <c:pt idx="24">
                  <c:v>0.41586588000000002</c:v>
                </c:pt>
                <c:pt idx="25">
                  <c:v>0.41618271000000001</c:v>
                </c:pt>
                <c:pt idx="26">
                  <c:v>0.41644318000000002</c:v>
                </c:pt>
                <c:pt idx="27">
                  <c:v>0.41665611000000002</c:v>
                </c:pt>
                <c:pt idx="28">
                  <c:v>0.41678474999999998</c:v>
                </c:pt>
                <c:pt idx="29">
                  <c:v>0.41688778999999998</c:v>
                </c:pt>
                <c:pt idx="30">
                  <c:v>0.41692834000000001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'MH21'!$G$165:$G$195</c:f>
              <c:numCache>
                <c:formatCode>General</c:formatCode>
                <c:ptCount val="31"/>
                <c:pt idx="0">
                  <c:v>0</c:v>
                </c:pt>
                <c:pt idx="1">
                  <c:v>1.0430200000000001E-2</c:v>
                </c:pt>
                <c:pt idx="2">
                  <c:v>0.371035</c:v>
                </c:pt>
                <c:pt idx="3">
                  <c:v>0.38298700000000002</c:v>
                </c:pt>
                <c:pt idx="4">
                  <c:v>0.38595800000000002</c:v>
                </c:pt>
                <c:pt idx="5">
                  <c:v>0.38837699999999997</c:v>
                </c:pt>
                <c:pt idx="6">
                  <c:v>0.39035399999999998</c:v>
                </c:pt>
                <c:pt idx="7">
                  <c:v>0.39199800000000001</c:v>
                </c:pt>
                <c:pt idx="8">
                  <c:v>0.39340199999999997</c:v>
                </c:pt>
                <c:pt idx="9">
                  <c:v>0.39463700000000002</c:v>
                </c:pt>
                <c:pt idx="10">
                  <c:v>0.39574799999999999</c:v>
                </c:pt>
                <c:pt idx="11">
                  <c:v>0.39676400000000001</c:v>
                </c:pt>
                <c:pt idx="12">
                  <c:v>0.397706</c:v>
                </c:pt>
                <c:pt idx="13">
                  <c:v>0.39858399999999999</c:v>
                </c:pt>
                <c:pt idx="14">
                  <c:v>0.39940799999999999</c:v>
                </c:pt>
                <c:pt idx="15">
                  <c:v>0.40018300000000001</c:v>
                </c:pt>
                <c:pt idx="16">
                  <c:v>0.40091100000000002</c:v>
                </c:pt>
                <c:pt idx="17">
                  <c:v>0.40159400000000001</c:v>
                </c:pt>
                <c:pt idx="18">
                  <c:v>0.40223300000000001</c:v>
                </c:pt>
                <c:pt idx="19">
                  <c:v>0.40282600000000002</c:v>
                </c:pt>
                <c:pt idx="20">
                  <c:v>0.40337400000000001</c:v>
                </c:pt>
                <c:pt idx="21">
                  <c:v>0.40387299999999998</c:v>
                </c:pt>
                <c:pt idx="22">
                  <c:v>0.40432499999999999</c:v>
                </c:pt>
                <c:pt idx="23">
                  <c:v>0.404727</c:v>
                </c:pt>
                <c:pt idx="24">
                  <c:v>0.40507900000000002</c:v>
                </c:pt>
                <c:pt idx="25">
                  <c:v>0.40537899999999999</c:v>
                </c:pt>
                <c:pt idx="26">
                  <c:v>0.40562700000000002</c:v>
                </c:pt>
                <c:pt idx="27">
                  <c:v>0.40582200000000002</c:v>
                </c:pt>
                <c:pt idx="28">
                  <c:v>0.40596500000000002</c:v>
                </c:pt>
                <c:pt idx="29">
                  <c:v>0.40605400000000003</c:v>
                </c:pt>
                <c:pt idx="30">
                  <c:v>0.40609000000000001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'stars-M'!$F$131:$F$161</c:f>
              <c:numCache>
                <c:formatCode>0.00E+00</c:formatCode>
                <c:ptCount val="31"/>
                <c:pt idx="0">
                  <c:v>0</c:v>
                </c:pt>
                <c:pt idx="1">
                  <c:v>7.91E-8</c:v>
                </c:pt>
                <c:pt idx="2" formatCode="General">
                  <c:v>0.35557800000000001</c:v>
                </c:pt>
                <c:pt idx="3" formatCode="General">
                  <c:v>0.37882300000000002</c:v>
                </c:pt>
                <c:pt idx="4" formatCode="General">
                  <c:v>0.38298900000000002</c:v>
                </c:pt>
                <c:pt idx="5" formatCode="General">
                  <c:v>0.38632300000000003</c:v>
                </c:pt>
                <c:pt idx="6" formatCode="General">
                  <c:v>0.38908399999999999</c:v>
                </c:pt>
                <c:pt idx="7" formatCode="General">
                  <c:v>0.39138400000000001</c:v>
                </c:pt>
                <c:pt idx="8" formatCode="General">
                  <c:v>0.39340799999999998</c:v>
                </c:pt>
                <c:pt idx="9" formatCode="General">
                  <c:v>0.39504499999999998</c:v>
                </c:pt>
                <c:pt idx="10" formatCode="General">
                  <c:v>0.39654099999999998</c:v>
                </c:pt>
                <c:pt idx="11" formatCode="General">
                  <c:v>0.39788299999999999</c:v>
                </c:pt>
                <c:pt idx="12" formatCode="General">
                  <c:v>0.39913599999999999</c:v>
                </c:pt>
                <c:pt idx="13" formatCode="General">
                  <c:v>0.40029300000000001</c:v>
                </c:pt>
                <c:pt idx="14" formatCode="General">
                  <c:v>0.40137200000000001</c:v>
                </c:pt>
                <c:pt idx="15" formatCode="General">
                  <c:v>0.40248200000000001</c:v>
                </c:pt>
                <c:pt idx="16" formatCode="General">
                  <c:v>0.40345999999999999</c:v>
                </c:pt>
                <c:pt idx="17" formatCode="General">
                  <c:v>0.40438099999999999</c:v>
                </c:pt>
                <c:pt idx="18" formatCode="General">
                  <c:v>0.40545799999999999</c:v>
                </c:pt>
                <c:pt idx="19" formatCode="General">
                  <c:v>0.40603499999999998</c:v>
                </c:pt>
                <c:pt idx="20" formatCode="General">
                  <c:v>0.40670899999999999</c:v>
                </c:pt>
                <c:pt idx="21" formatCode="General">
                  <c:v>0.40754099999999999</c:v>
                </c:pt>
                <c:pt idx="22" formatCode="General">
                  <c:v>0.40797899999999998</c:v>
                </c:pt>
                <c:pt idx="23" formatCode="General">
                  <c:v>0.40852100000000002</c:v>
                </c:pt>
                <c:pt idx="24" formatCode="General">
                  <c:v>0.40899400000000002</c:v>
                </c:pt>
                <c:pt idx="25" formatCode="General">
                  <c:v>0.40940700000000002</c:v>
                </c:pt>
                <c:pt idx="26" formatCode="General">
                  <c:v>0.40975</c:v>
                </c:pt>
                <c:pt idx="27" formatCode="General">
                  <c:v>0.41001900000000002</c:v>
                </c:pt>
                <c:pt idx="28" formatCode="General">
                  <c:v>0.410223</c:v>
                </c:pt>
                <c:pt idx="29" formatCode="General">
                  <c:v>0.41034300000000001</c:v>
                </c:pt>
                <c:pt idx="30" formatCode="General">
                  <c:v>0.41039799999999999</c:v>
                </c:pt>
              </c:numCache>
            </c:numRef>
          </c:yVal>
        </c:ser>
        <c:ser>
          <c:idx val="2"/>
          <c:order val="6"/>
          <c:tx>
            <c:v>UH1.5h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UHoust!$D$133:$D$162</c:f>
              <c:numCache>
                <c:formatCode>General</c:formatCode>
                <c:ptCount val="30"/>
                <c:pt idx="0">
                  <c:v>0</c:v>
                </c:pt>
                <c:pt idx="1">
                  <c:v>0.372197</c:v>
                </c:pt>
                <c:pt idx="2">
                  <c:v>0.38713399999999998</c:v>
                </c:pt>
                <c:pt idx="3">
                  <c:v>0.38900600000000002</c:v>
                </c:pt>
                <c:pt idx="4">
                  <c:v>0.39053900000000003</c:v>
                </c:pt>
                <c:pt idx="5">
                  <c:v>0.39182800000000001</c:v>
                </c:pt>
                <c:pt idx="6">
                  <c:v>0.39294699999999999</c:v>
                </c:pt>
                <c:pt idx="7">
                  <c:v>0.39394400000000002</c:v>
                </c:pt>
                <c:pt idx="8">
                  <c:v>0.39484599999999997</c:v>
                </c:pt>
                <c:pt idx="9">
                  <c:v>0.39566699999999999</c:v>
                </c:pt>
                <c:pt idx="10">
                  <c:v>0.39642100000000002</c:v>
                </c:pt>
                <c:pt idx="11">
                  <c:v>0.397117</c:v>
                </c:pt>
                <c:pt idx="12">
                  <c:v>0.397762</c:v>
                </c:pt>
                <c:pt idx="13">
                  <c:v>0.39835999999999999</c:v>
                </c:pt>
                <c:pt idx="14">
                  <c:v>0.39891700000000002</c:v>
                </c:pt>
                <c:pt idx="15">
                  <c:v>0.39943000000000001</c:v>
                </c:pt>
                <c:pt idx="16">
                  <c:v>0.39990599999999998</c:v>
                </c:pt>
                <c:pt idx="17">
                  <c:v>0.40034399999999998</c:v>
                </c:pt>
                <c:pt idx="18">
                  <c:v>0.40074599999999999</c:v>
                </c:pt>
                <c:pt idx="19">
                  <c:v>0.40111200000000002</c:v>
                </c:pt>
                <c:pt idx="20">
                  <c:v>0.40144200000000002</c:v>
                </c:pt>
                <c:pt idx="21">
                  <c:v>0.40173799999999998</c:v>
                </c:pt>
                <c:pt idx="22">
                  <c:v>0.40199800000000002</c:v>
                </c:pt>
                <c:pt idx="23">
                  <c:v>0.402223</c:v>
                </c:pt>
                <c:pt idx="24">
                  <c:v>0.40241399999999999</c:v>
                </c:pt>
                <c:pt idx="25">
                  <c:v>0.40257100000000001</c:v>
                </c:pt>
                <c:pt idx="26">
                  <c:v>0.402694</c:v>
                </c:pt>
                <c:pt idx="27">
                  <c:v>0.402783</c:v>
                </c:pt>
                <c:pt idx="28">
                  <c:v>0.40283799999999997</c:v>
                </c:pt>
                <c:pt idx="29">
                  <c:v>0.40286</c:v>
                </c:pt>
              </c:numCache>
            </c:numRef>
          </c:yVal>
        </c:ser>
        <c:axId val="95545600"/>
        <c:axId val="95560064"/>
      </c:scatterChart>
      <c:valAx>
        <c:axId val="955456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298342541436466"/>
              <c:y val="0.9562987402924249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560064"/>
        <c:crosses val="autoZero"/>
        <c:crossBetween val="midCat"/>
      </c:valAx>
      <c:valAx>
        <c:axId val="95560064"/>
        <c:scaling>
          <c:orientation val="minMax"/>
          <c:max val="0.6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54560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498905408070985E-2"/>
          <c:y val="4.4929396662387676E-2"/>
          <c:w val="0.8697581118909008"/>
          <c:h val="0.86521181001283698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STOMP!$F$197:$F$227</c:f>
              <c:numCache>
                <c:formatCode>0.0000E+00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0.324596</c:v>
                </c:pt>
                <c:pt idx="5">
                  <c:v>0.37906200000000001</c:v>
                </c:pt>
                <c:pt idx="6">
                  <c:v>0.38262699999999999</c:v>
                </c:pt>
                <c:pt idx="7">
                  <c:v>0.38546200000000003</c:v>
                </c:pt>
                <c:pt idx="8">
                  <c:v>0.38777299999999998</c:v>
                </c:pt>
                <c:pt idx="9">
                  <c:v>0.38960400000000001</c:v>
                </c:pt>
                <c:pt idx="10">
                  <c:v>0.39111699999999999</c:v>
                </c:pt>
                <c:pt idx="11">
                  <c:v>0.39237899999999998</c:v>
                </c:pt>
                <c:pt idx="12">
                  <c:v>0.39344000000000001</c:v>
                </c:pt>
                <c:pt idx="13">
                  <c:v>0.39440900000000001</c:v>
                </c:pt>
                <c:pt idx="14">
                  <c:v>0.39521899999999999</c:v>
                </c:pt>
                <c:pt idx="15">
                  <c:v>0.39596700000000001</c:v>
                </c:pt>
                <c:pt idx="16">
                  <c:v>0.39665600000000001</c:v>
                </c:pt>
                <c:pt idx="17">
                  <c:v>0.39726899999999998</c:v>
                </c:pt>
                <c:pt idx="18">
                  <c:v>0.39786899999999997</c:v>
                </c:pt>
                <c:pt idx="19">
                  <c:v>0.39840399999999998</c:v>
                </c:pt>
                <c:pt idx="20">
                  <c:v>0.39890199999999998</c:v>
                </c:pt>
                <c:pt idx="21">
                  <c:v>0.39937499999999998</c:v>
                </c:pt>
                <c:pt idx="22">
                  <c:v>0.39978200000000003</c:v>
                </c:pt>
                <c:pt idx="23">
                  <c:v>0.400171</c:v>
                </c:pt>
                <c:pt idx="24">
                  <c:v>0.40049499999999999</c:v>
                </c:pt>
                <c:pt idx="25">
                  <c:v>0.40078599999999998</c:v>
                </c:pt>
                <c:pt idx="26">
                  <c:v>0.40101799999999999</c:v>
                </c:pt>
                <c:pt idx="27">
                  <c:v>0.401202</c:v>
                </c:pt>
                <c:pt idx="28">
                  <c:v>0.401335</c:v>
                </c:pt>
                <c:pt idx="29">
                  <c:v>0.40141500000000002</c:v>
                </c:pt>
                <c:pt idx="30">
                  <c:v>0.40144400000000002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HydResSim!$F$197:$F$227</c:f>
              <c:numCache>
                <c:formatCode>0.0000E+00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4.2167999999999997E-2</c:v>
                </c:pt>
                <c:pt idx="4">
                  <c:v>0.39368999999999998</c:v>
                </c:pt>
                <c:pt idx="5">
                  <c:v>0.39389999999999997</c:v>
                </c:pt>
                <c:pt idx="6">
                  <c:v>0.39510000000000001</c:v>
                </c:pt>
                <c:pt idx="7">
                  <c:v>0.39628999999999998</c:v>
                </c:pt>
                <c:pt idx="8">
                  <c:v>0.39737</c:v>
                </c:pt>
                <c:pt idx="9">
                  <c:v>0.39817000000000002</c:v>
                </c:pt>
                <c:pt idx="10">
                  <c:v>0.39895000000000003</c:v>
                </c:pt>
                <c:pt idx="11">
                  <c:v>0.39960000000000001</c:v>
                </c:pt>
                <c:pt idx="12">
                  <c:v>0.40017999999999998</c:v>
                </c:pt>
                <c:pt idx="13">
                  <c:v>0.40072000000000002</c:v>
                </c:pt>
                <c:pt idx="14">
                  <c:v>0.40121000000000001</c:v>
                </c:pt>
                <c:pt idx="15">
                  <c:v>0.40167000000000003</c:v>
                </c:pt>
                <c:pt idx="16">
                  <c:v>0.40211000000000002</c:v>
                </c:pt>
                <c:pt idx="17">
                  <c:v>0.40250999999999998</c:v>
                </c:pt>
                <c:pt idx="18">
                  <c:v>0.40289000000000003</c:v>
                </c:pt>
                <c:pt idx="19">
                  <c:v>0.40322999999999998</c:v>
                </c:pt>
                <c:pt idx="20">
                  <c:v>0.40355000000000002</c:v>
                </c:pt>
                <c:pt idx="21">
                  <c:v>0.40382000000000001</c:v>
                </c:pt>
                <c:pt idx="22">
                  <c:v>0.40407999999999999</c:v>
                </c:pt>
                <c:pt idx="23">
                  <c:v>0.40429999999999999</c:v>
                </c:pt>
                <c:pt idx="24">
                  <c:v>0.40449000000000002</c:v>
                </c:pt>
                <c:pt idx="25">
                  <c:v>0.40465000000000001</c:v>
                </c:pt>
                <c:pt idx="26">
                  <c:v>0.40477999999999997</c:v>
                </c:pt>
                <c:pt idx="27">
                  <c:v>0.40488000000000002</c:v>
                </c:pt>
                <c:pt idx="28">
                  <c:v>0.40494999999999998</c:v>
                </c:pt>
                <c:pt idx="29">
                  <c:v>0.40499000000000002</c:v>
                </c:pt>
                <c:pt idx="30">
                  <c:v>0.40500999999999998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STARS!$G$196:$G$225</c:f>
              <c:numCache>
                <c:formatCode>0.00E+00</c:formatCode>
                <c:ptCount val="30"/>
                <c:pt idx="0" formatCode="General">
                  <c:v>0</c:v>
                </c:pt>
                <c:pt idx="1">
                  <c:v>1.14123E-6</c:v>
                </c:pt>
                <c:pt idx="2" formatCode="General">
                  <c:v>7.5379699999999997E-3</c:v>
                </c:pt>
                <c:pt idx="3" formatCode="General">
                  <c:v>0.32371800000000001</c:v>
                </c:pt>
                <c:pt idx="4" formatCode="General">
                  <c:v>0.40059400000000001</c:v>
                </c:pt>
                <c:pt idx="5" formatCode="General">
                  <c:v>0.40295599999999998</c:v>
                </c:pt>
                <c:pt idx="6" formatCode="General">
                  <c:v>0.40382699999999999</c:v>
                </c:pt>
                <c:pt idx="7" formatCode="General">
                  <c:v>0.40456999999999999</c:v>
                </c:pt>
                <c:pt idx="8" formatCode="General">
                  <c:v>0.40520499999999998</c:v>
                </c:pt>
                <c:pt idx="9" formatCode="General">
                  <c:v>0.40575699999999998</c:v>
                </c:pt>
                <c:pt idx="10" formatCode="General">
                  <c:v>0.40625299999999998</c:v>
                </c:pt>
                <c:pt idx="11" formatCode="General">
                  <c:v>0.40671000000000002</c:v>
                </c:pt>
                <c:pt idx="12" formatCode="General">
                  <c:v>0.40712300000000001</c:v>
                </c:pt>
                <c:pt idx="13" formatCode="General">
                  <c:v>0.40752300000000002</c:v>
                </c:pt>
                <c:pt idx="14" formatCode="General">
                  <c:v>0.40789599999999998</c:v>
                </c:pt>
                <c:pt idx="15" formatCode="General">
                  <c:v>0.40823399999999999</c:v>
                </c:pt>
                <c:pt idx="16" formatCode="General">
                  <c:v>0.40854600000000002</c:v>
                </c:pt>
                <c:pt idx="17" formatCode="General">
                  <c:v>0.40882600000000002</c:v>
                </c:pt>
                <c:pt idx="18" formatCode="General">
                  <c:v>0.40909099999999998</c:v>
                </c:pt>
                <c:pt idx="19" formatCode="General">
                  <c:v>0.409335</c:v>
                </c:pt>
                <c:pt idx="20" formatCode="General">
                  <c:v>0.40959099999999998</c:v>
                </c:pt>
                <c:pt idx="21" formatCode="General">
                  <c:v>0.40975</c:v>
                </c:pt>
                <c:pt idx="22" formatCode="General">
                  <c:v>0.40993299999999999</c:v>
                </c:pt>
                <c:pt idx="23" formatCode="General">
                  <c:v>0.41007399999999999</c:v>
                </c:pt>
                <c:pt idx="24" formatCode="General">
                  <c:v>0.41021099999999999</c:v>
                </c:pt>
                <c:pt idx="25" formatCode="General">
                  <c:v>0.41031200000000001</c:v>
                </c:pt>
                <c:pt idx="26" formatCode="General">
                  <c:v>0.41036400000000001</c:v>
                </c:pt>
                <c:pt idx="27" formatCode="General">
                  <c:v>0.41038799999999998</c:v>
                </c:pt>
                <c:pt idx="28" formatCode="General">
                  <c:v>0.41040300000000002</c:v>
                </c:pt>
                <c:pt idx="29" formatCode="General">
                  <c:v>0.41040599999999999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TOUGH!$D$197:$D$227</c:f>
              <c:numCache>
                <c:formatCode>0.00E+00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3.7226357000000002E-2</c:v>
                </c:pt>
                <c:pt idx="4">
                  <c:v>0.39779595000000001</c:v>
                </c:pt>
                <c:pt idx="5">
                  <c:v>0.39541618000000001</c:v>
                </c:pt>
                <c:pt idx="6">
                  <c:v>0.39627962999999999</c:v>
                </c:pt>
                <c:pt idx="7">
                  <c:v>0.39746469000000001</c:v>
                </c:pt>
                <c:pt idx="8">
                  <c:v>0.39837314000000001</c:v>
                </c:pt>
                <c:pt idx="9">
                  <c:v>0.39920466999999998</c:v>
                </c:pt>
                <c:pt idx="10">
                  <c:v>0.40000064000000002</c:v>
                </c:pt>
                <c:pt idx="11">
                  <c:v>0.40063525999999999</c:v>
                </c:pt>
                <c:pt idx="12">
                  <c:v>0.40121428999999997</c:v>
                </c:pt>
                <c:pt idx="13">
                  <c:v>0.40176210000000001</c:v>
                </c:pt>
                <c:pt idx="14">
                  <c:v>0.40225000999999999</c:v>
                </c:pt>
                <c:pt idx="15">
                  <c:v>0.40271457999999999</c:v>
                </c:pt>
                <c:pt idx="16">
                  <c:v>0.4031498</c:v>
                </c:pt>
                <c:pt idx="17">
                  <c:v>0.40355089999999999</c:v>
                </c:pt>
                <c:pt idx="18">
                  <c:v>0.40393005999999998</c:v>
                </c:pt>
                <c:pt idx="19">
                  <c:v>0.40427085000000001</c:v>
                </c:pt>
                <c:pt idx="20">
                  <c:v>0.40457263999999998</c:v>
                </c:pt>
                <c:pt idx="21">
                  <c:v>0.40485479000000002</c:v>
                </c:pt>
                <c:pt idx="22">
                  <c:v>0.40510547000000002</c:v>
                </c:pt>
                <c:pt idx="23">
                  <c:v>0.40531472000000002</c:v>
                </c:pt>
                <c:pt idx="24">
                  <c:v>0.40550774000000001</c:v>
                </c:pt>
                <c:pt idx="25">
                  <c:v>0.40566549000000002</c:v>
                </c:pt>
                <c:pt idx="26">
                  <c:v>0.40579278000000002</c:v>
                </c:pt>
                <c:pt idx="27">
                  <c:v>0.40589881</c:v>
                </c:pt>
                <c:pt idx="28">
                  <c:v>0.40594702999999999</c:v>
                </c:pt>
                <c:pt idx="29">
                  <c:v>0.40599637</c:v>
                </c:pt>
                <c:pt idx="30">
                  <c:v>0.40601004000000002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'MH21'!$G$197:$G$226</c:f>
              <c:numCache>
                <c:formatCode>0.00E+00</c:formatCode>
                <c:ptCount val="30"/>
                <c:pt idx="0" formatCode="General">
                  <c:v>0</c:v>
                </c:pt>
                <c:pt idx="1">
                  <c:v>4.0901099999999998E-169</c:v>
                </c:pt>
                <c:pt idx="2">
                  <c:v>5.7021700000000001E-55</c:v>
                </c:pt>
                <c:pt idx="3" formatCode="General">
                  <c:v>3.4308900000000003E-2</c:v>
                </c:pt>
                <c:pt idx="4" formatCode="General">
                  <c:v>0.38193100000000002</c:v>
                </c:pt>
                <c:pt idx="5" formatCode="General">
                  <c:v>0.38749699999999998</c:v>
                </c:pt>
                <c:pt idx="6" formatCode="General">
                  <c:v>0.38866600000000001</c:v>
                </c:pt>
                <c:pt idx="7" formatCode="General">
                  <c:v>0.38983200000000001</c:v>
                </c:pt>
                <c:pt idx="8" formatCode="General">
                  <c:v>0.39091100000000001</c:v>
                </c:pt>
                <c:pt idx="9" formatCode="General">
                  <c:v>0.39188000000000001</c:v>
                </c:pt>
                <c:pt idx="10" formatCode="General">
                  <c:v>0.39275399999999999</c:v>
                </c:pt>
                <c:pt idx="11" formatCode="General">
                  <c:v>0.39354899999999998</c:v>
                </c:pt>
                <c:pt idx="12" formatCode="General">
                  <c:v>0.39428000000000002</c:v>
                </c:pt>
                <c:pt idx="13" formatCode="General">
                  <c:v>0.39495799999999998</c:v>
                </c:pt>
                <c:pt idx="14" formatCode="General">
                  <c:v>0.39558900000000002</c:v>
                </c:pt>
                <c:pt idx="15" formatCode="General">
                  <c:v>0.39617999999999998</c:v>
                </c:pt>
                <c:pt idx="16" formatCode="General">
                  <c:v>0.396733</c:v>
                </c:pt>
                <c:pt idx="17" formatCode="General">
                  <c:v>0.39725100000000002</c:v>
                </c:pt>
                <c:pt idx="18" formatCode="General">
                  <c:v>0.397733</c:v>
                </c:pt>
                <c:pt idx="19" formatCode="General">
                  <c:v>0.39817999999999998</c:v>
                </c:pt>
                <c:pt idx="20" formatCode="General">
                  <c:v>0.39859099999999997</c:v>
                </c:pt>
                <c:pt idx="21" formatCode="General">
                  <c:v>0.39896599999999999</c:v>
                </c:pt>
                <c:pt idx="22" formatCode="General">
                  <c:v>0.39930399999999999</c:v>
                </c:pt>
                <c:pt idx="23" formatCode="General">
                  <c:v>0.39960499999999999</c:v>
                </c:pt>
                <c:pt idx="24" formatCode="General">
                  <c:v>0.399866</c:v>
                </c:pt>
                <c:pt idx="25" formatCode="General">
                  <c:v>0.40008899999999997</c:v>
                </c:pt>
                <c:pt idx="26" formatCode="General">
                  <c:v>0.40027200000000002</c:v>
                </c:pt>
                <c:pt idx="27" formatCode="General">
                  <c:v>0.40041500000000002</c:v>
                </c:pt>
                <c:pt idx="28" formatCode="General">
                  <c:v>0.40051900000000001</c:v>
                </c:pt>
                <c:pt idx="29" formatCode="General">
                  <c:v>0.40058199999999999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'stars-M'!$F$163:$F$193</c:f>
              <c:numCache>
                <c:formatCode>0.00E+00</c:formatCode>
                <c:ptCount val="3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1.4999999999999999E-14</c:v>
                </c:pt>
                <c:pt idx="4" formatCode="General">
                  <c:v>0.34731400000000001</c:v>
                </c:pt>
                <c:pt idx="5" formatCode="General">
                  <c:v>0.38477</c:v>
                </c:pt>
                <c:pt idx="6" formatCode="General">
                  <c:v>0.38735599999999998</c:v>
                </c:pt>
                <c:pt idx="7" formatCode="General">
                  <c:v>0.38894600000000001</c:v>
                </c:pt>
                <c:pt idx="8" formatCode="General">
                  <c:v>0.390484</c:v>
                </c:pt>
                <c:pt idx="9">
                  <c:v>0.391654</c:v>
                </c:pt>
                <c:pt idx="10">
                  <c:v>0.39300000000000002</c:v>
                </c:pt>
                <c:pt idx="11" formatCode="General">
                  <c:v>0.39377000000000001</c:v>
                </c:pt>
                <c:pt idx="12" formatCode="General">
                  <c:v>0.39468599999999998</c:v>
                </c:pt>
                <c:pt idx="13" formatCode="General">
                  <c:v>0.39558500000000002</c:v>
                </c:pt>
                <c:pt idx="14" formatCode="General">
                  <c:v>0.396314</c:v>
                </c:pt>
                <c:pt idx="15" formatCode="General">
                  <c:v>0.39714300000000002</c:v>
                </c:pt>
                <c:pt idx="16" formatCode="General">
                  <c:v>0.39784900000000001</c:v>
                </c:pt>
                <c:pt idx="17" formatCode="General">
                  <c:v>0.39853899999999998</c:v>
                </c:pt>
                <c:pt idx="18" formatCode="General">
                  <c:v>0.39934700000000001</c:v>
                </c:pt>
                <c:pt idx="19" formatCode="General">
                  <c:v>0.39979399999999998</c:v>
                </c:pt>
                <c:pt idx="20" formatCode="General">
                  <c:v>0.40021699999999999</c:v>
                </c:pt>
                <c:pt idx="21" formatCode="General">
                  <c:v>0.40088699999999999</c:v>
                </c:pt>
                <c:pt idx="22" formatCode="General">
                  <c:v>0.40118700000000002</c:v>
                </c:pt>
                <c:pt idx="23" formatCode="General">
                  <c:v>0.40151199999999998</c:v>
                </c:pt>
                <c:pt idx="24" formatCode="General">
                  <c:v>0.401889</c:v>
                </c:pt>
                <c:pt idx="25" formatCode="General">
                  <c:v>0.40219899999999997</c:v>
                </c:pt>
                <c:pt idx="26" formatCode="General">
                  <c:v>0.40240599999999999</c:v>
                </c:pt>
                <c:pt idx="27" formatCode="General">
                  <c:v>0.40257100000000001</c:v>
                </c:pt>
                <c:pt idx="28" formatCode="General">
                  <c:v>0.40271400000000002</c:v>
                </c:pt>
                <c:pt idx="29" formatCode="General">
                  <c:v>0.40279399999999999</c:v>
                </c:pt>
                <c:pt idx="30" formatCode="General">
                  <c:v>0.40282800000000002</c:v>
                </c:pt>
              </c:numCache>
            </c:numRef>
          </c:yVal>
        </c:ser>
        <c:ser>
          <c:idx val="2"/>
          <c:order val="6"/>
          <c:tx>
            <c:v>UH_12h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UHoust!$D$165:$D$194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0.36686600000000003</c:v>
                </c:pt>
                <c:pt idx="4">
                  <c:v>0.38981399999999999</c:v>
                </c:pt>
                <c:pt idx="5">
                  <c:v>0.39092399999999999</c:v>
                </c:pt>
                <c:pt idx="6">
                  <c:v>0.39190700000000001</c:v>
                </c:pt>
                <c:pt idx="7">
                  <c:v>0.39278999999999997</c:v>
                </c:pt>
                <c:pt idx="8">
                  <c:v>0.39359</c:v>
                </c:pt>
                <c:pt idx="9">
                  <c:v>0.394318</c:v>
                </c:pt>
                <c:pt idx="10">
                  <c:v>0.394984</c:v>
                </c:pt>
                <c:pt idx="11">
                  <c:v>0.395596</c:v>
                </c:pt>
                <c:pt idx="12">
                  <c:v>0.39616099999999999</c:v>
                </c:pt>
                <c:pt idx="13">
                  <c:v>0.39668300000000001</c:v>
                </c:pt>
                <c:pt idx="14">
                  <c:v>0.39716800000000002</c:v>
                </c:pt>
                <c:pt idx="15">
                  <c:v>0.39761200000000002</c:v>
                </c:pt>
                <c:pt idx="16">
                  <c:v>0.39802199999999999</c:v>
                </c:pt>
                <c:pt idx="17">
                  <c:v>0.398399</c:v>
                </c:pt>
                <c:pt idx="18">
                  <c:v>0.39874300000000001</c:v>
                </c:pt>
                <c:pt idx="19">
                  <c:v>0.39905600000000002</c:v>
                </c:pt>
                <c:pt idx="20">
                  <c:v>0.39933800000000003</c:v>
                </c:pt>
                <c:pt idx="21">
                  <c:v>0.39958900000000003</c:v>
                </c:pt>
                <c:pt idx="22">
                  <c:v>0.39981</c:v>
                </c:pt>
                <c:pt idx="23">
                  <c:v>0.4</c:v>
                </c:pt>
                <c:pt idx="24">
                  <c:v>0.40016099999999999</c:v>
                </c:pt>
                <c:pt idx="25">
                  <c:v>0.40029300000000001</c:v>
                </c:pt>
                <c:pt idx="26">
                  <c:v>0.400395</c:v>
                </c:pt>
                <c:pt idx="27">
                  <c:v>0.40046900000000002</c:v>
                </c:pt>
                <c:pt idx="28">
                  <c:v>0.40051399999999998</c:v>
                </c:pt>
                <c:pt idx="29">
                  <c:v>0.40053100000000003</c:v>
                </c:pt>
              </c:numCache>
            </c:numRef>
          </c:yVal>
        </c:ser>
        <c:axId val="95612928"/>
        <c:axId val="95614848"/>
      </c:scatterChart>
      <c:valAx>
        <c:axId val="95612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468037521799838"/>
              <c:y val="0.9563543003851091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14848"/>
        <c:crosses val="autoZero"/>
        <c:crossBetween val="midCat"/>
      </c:valAx>
      <c:valAx>
        <c:axId val="95614848"/>
        <c:scaling>
          <c:orientation val="minMax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1292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1677792233409471E-2"/>
          <c:y val="4.4929396662387676E-2"/>
          <c:w val="0.87306937373820126"/>
          <c:h val="0.86521181001283698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STOMP!$F$229:$F$259</c:f>
              <c:numCache>
                <c:formatCode>0.0000E+00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0.23080999999999999</c:v>
                </c:pt>
                <c:pt idx="6">
                  <c:v>0.38222600000000001</c:v>
                </c:pt>
                <c:pt idx="7">
                  <c:v>0.38554100000000002</c:v>
                </c:pt>
                <c:pt idx="8">
                  <c:v>0.38786199999999998</c:v>
                </c:pt>
                <c:pt idx="9">
                  <c:v>0.38970100000000002</c:v>
                </c:pt>
                <c:pt idx="10">
                  <c:v>0.39122200000000001</c:v>
                </c:pt>
                <c:pt idx="11">
                  <c:v>0.39249099999999998</c:v>
                </c:pt>
                <c:pt idx="12">
                  <c:v>0.39356000000000002</c:v>
                </c:pt>
                <c:pt idx="13">
                  <c:v>0.394534</c:v>
                </c:pt>
                <c:pt idx="14">
                  <c:v>0.39534999999999998</c:v>
                </c:pt>
                <c:pt idx="15">
                  <c:v>0.39610299999999998</c:v>
                </c:pt>
                <c:pt idx="16">
                  <c:v>0.39679399999999998</c:v>
                </c:pt>
                <c:pt idx="17">
                  <c:v>0.39741100000000001</c:v>
                </c:pt>
                <c:pt idx="18">
                  <c:v>0.39801300000000001</c:v>
                </c:pt>
                <c:pt idx="19">
                  <c:v>0.39854800000000001</c:v>
                </c:pt>
                <c:pt idx="20">
                  <c:v>0.39904699999999999</c:v>
                </c:pt>
                <c:pt idx="21">
                  <c:v>0.39951799999999998</c:v>
                </c:pt>
                <c:pt idx="22">
                  <c:v>0.39992499999999997</c:v>
                </c:pt>
                <c:pt idx="23">
                  <c:v>0.400312</c:v>
                </c:pt>
                <c:pt idx="24">
                  <c:v>0.40063399999999999</c:v>
                </c:pt>
                <c:pt idx="25">
                  <c:v>0.40092299999999997</c:v>
                </c:pt>
                <c:pt idx="26">
                  <c:v>0.40115400000000001</c:v>
                </c:pt>
                <c:pt idx="27">
                  <c:v>0.40133600000000003</c:v>
                </c:pt>
                <c:pt idx="28">
                  <c:v>0.40146700000000002</c:v>
                </c:pt>
                <c:pt idx="29">
                  <c:v>0.40154600000000001</c:v>
                </c:pt>
                <c:pt idx="30">
                  <c:v>0.40157500000000002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HydResSim!$F$229:$F$259</c:f>
              <c:numCache>
                <c:formatCode>0.0000E+00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0.37318000000000001</c:v>
                </c:pt>
                <c:pt idx="6">
                  <c:v>0.39591999999999999</c:v>
                </c:pt>
                <c:pt idx="7">
                  <c:v>0.39660000000000001</c:v>
                </c:pt>
                <c:pt idx="8">
                  <c:v>0.39748</c:v>
                </c:pt>
                <c:pt idx="9">
                  <c:v>0.39817999999999998</c:v>
                </c:pt>
                <c:pt idx="10">
                  <c:v>0.39890999999999999</c:v>
                </c:pt>
                <c:pt idx="11">
                  <c:v>0.39951999999999999</c:v>
                </c:pt>
                <c:pt idx="12">
                  <c:v>0.40007999999999999</c:v>
                </c:pt>
                <c:pt idx="13">
                  <c:v>0.40061999999999998</c:v>
                </c:pt>
                <c:pt idx="14">
                  <c:v>0.40110000000000001</c:v>
                </c:pt>
                <c:pt idx="15">
                  <c:v>0.40155999999999997</c:v>
                </c:pt>
                <c:pt idx="16">
                  <c:v>0.40199000000000001</c:v>
                </c:pt>
                <c:pt idx="17">
                  <c:v>0.40239000000000003</c:v>
                </c:pt>
                <c:pt idx="18">
                  <c:v>0.40277000000000002</c:v>
                </c:pt>
                <c:pt idx="19">
                  <c:v>0.40311000000000002</c:v>
                </c:pt>
                <c:pt idx="20">
                  <c:v>0.40343000000000001</c:v>
                </c:pt>
                <c:pt idx="21">
                  <c:v>0.40371000000000001</c:v>
                </c:pt>
                <c:pt idx="22">
                  <c:v>0.40395999999999999</c:v>
                </c:pt>
                <c:pt idx="23">
                  <c:v>0.40418999999999999</c:v>
                </c:pt>
                <c:pt idx="24">
                  <c:v>0.40438000000000002</c:v>
                </c:pt>
                <c:pt idx="25">
                  <c:v>0.40454000000000001</c:v>
                </c:pt>
                <c:pt idx="26">
                  <c:v>0.40466999999999997</c:v>
                </c:pt>
                <c:pt idx="27">
                  <c:v>0.40477000000000002</c:v>
                </c:pt>
                <c:pt idx="28">
                  <c:v>0.40483999999999998</c:v>
                </c:pt>
                <c:pt idx="29">
                  <c:v>0.40489000000000003</c:v>
                </c:pt>
                <c:pt idx="30">
                  <c:v>0.40489999999999998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STARS!$G$228:$G$257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 formatCode="0.00E+00">
                  <c:v>3.2615300000000002E-7</c:v>
                </c:pt>
                <c:pt idx="3">
                  <c:v>1.51009E-3</c:v>
                </c:pt>
                <c:pt idx="4">
                  <c:v>0.26007799999999998</c:v>
                </c:pt>
                <c:pt idx="5">
                  <c:v>0.40000999999999998</c:v>
                </c:pt>
                <c:pt idx="6">
                  <c:v>0.40382200000000001</c:v>
                </c:pt>
                <c:pt idx="7">
                  <c:v>0.40456599999999998</c:v>
                </c:pt>
                <c:pt idx="8">
                  <c:v>0.40520499999999998</c:v>
                </c:pt>
                <c:pt idx="9">
                  <c:v>0.40575699999999998</c:v>
                </c:pt>
                <c:pt idx="10">
                  <c:v>0.406252</c:v>
                </c:pt>
                <c:pt idx="11">
                  <c:v>0.40670800000000001</c:v>
                </c:pt>
                <c:pt idx="12">
                  <c:v>0.40712199999999998</c:v>
                </c:pt>
                <c:pt idx="13">
                  <c:v>0.40752100000000002</c:v>
                </c:pt>
                <c:pt idx="14">
                  <c:v>0.40789399999999998</c:v>
                </c:pt>
                <c:pt idx="15">
                  <c:v>0.40823199999999998</c:v>
                </c:pt>
                <c:pt idx="16">
                  <c:v>0.40854299999999999</c:v>
                </c:pt>
                <c:pt idx="17">
                  <c:v>0.40882299999999999</c:v>
                </c:pt>
                <c:pt idx="18">
                  <c:v>0.40908800000000001</c:v>
                </c:pt>
                <c:pt idx="19">
                  <c:v>0.40933199999999997</c:v>
                </c:pt>
                <c:pt idx="20">
                  <c:v>0.40958800000000001</c:v>
                </c:pt>
                <c:pt idx="21">
                  <c:v>0.40974699999999997</c:v>
                </c:pt>
                <c:pt idx="22">
                  <c:v>0.40992899999999999</c:v>
                </c:pt>
                <c:pt idx="23">
                  <c:v>0.41007100000000002</c:v>
                </c:pt>
                <c:pt idx="24">
                  <c:v>0.41020699999999999</c:v>
                </c:pt>
                <c:pt idx="25">
                  <c:v>0.41030800000000001</c:v>
                </c:pt>
                <c:pt idx="26">
                  <c:v>0.41036</c:v>
                </c:pt>
                <c:pt idx="27">
                  <c:v>0.410385</c:v>
                </c:pt>
                <c:pt idx="28">
                  <c:v>0.41039900000000001</c:v>
                </c:pt>
                <c:pt idx="29">
                  <c:v>0.41040199999999999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TOUGH!$D$229:$D$259</c:f>
              <c:numCache>
                <c:formatCode>0.00E+00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0.38330291</c:v>
                </c:pt>
                <c:pt idx="6">
                  <c:v>0.39781160999999998</c:v>
                </c:pt>
                <c:pt idx="7">
                  <c:v>0.39800246</c:v>
                </c:pt>
                <c:pt idx="8">
                  <c:v>0.39855916000000002</c:v>
                </c:pt>
                <c:pt idx="9">
                  <c:v>0.39923027999999999</c:v>
                </c:pt>
                <c:pt idx="10">
                  <c:v>0.39994510999999999</c:v>
                </c:pt>
                <c:pt idx="11">
                  <c:v>0.40053087999999998</c:v>
                </c:pt>
                <c:pt idx="12">
                  <c:v>0.40108006000000002</c:v>
                </c:pt>
                <c:pt idx="13">
                  <c:v>0.40160979000000002</c:v>
                </c:pt>
                <c:pt idx="14">
                  <c:v>0.40208597000000001</c:v>
                </c:pt>
                <c:pt idx="15">
                  <c:v>0.40254340999999999</c:v>
                </c:pt>
                <c:pt idx="16">
                  <c:v>0.40297451000000001</c:v>
                </c:pt>
                <c:pt idx="17">
                  <c:v>0.40337337000000001</c:v>
                </c:pt>
                <c:pt idx="18">
                  <c:v>0.40375178</c:v>
                </c:pt>
                <c:pt idx="19">
                  <c:v>0.40409271000000002</c:v>
                </c:pt>
                <c:pt idx="20">
                  <c:v>0.40439511</c:v>
                </c:pt>
                <c:pt idx="21">
                  <c:v>0.40467832999999998</c:v>
                </c:pt>
                <c:pt idx="22">
                  <c:v>0.40493032000000001</c:v>
                </c:pt>
                <c:pt idx="23">
                  <c:v>0.40514085999999999</c:v>
                </c:pt>
                <c:pt idx="24">
                  <c:v>0.40533523999999999</c:v>
                </c:pt>
                <c:pt idx="25">
                  <c:v>0.40549425</c:v>
                </c:pt>
                <c:pt idx="26">
                  <c:v>0.40562266000000002</c:v>
                </c:pt>
                <c:pt idx="27">
                  <c:v>0.40572968999999998</c:v>
                </c:pt>
                <c:pt idx="28">
                  <c:v>0.40577861999999998</c:v>
                </c:pt>
                <c:pt idx="29">
                  <c:v>0.40582848999999999</c:v>
                </c:pt>
                <c:pt idx="30">
                  <c:v>0.40584247000000001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'MH21'!$G$229:$G$258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 formatCode="0.00E+00">
                  <c:v>2.1562499999999999E-198</c:v>
                </c:pt>
                <c:pt idx="3" formatCode="0.00E+00">
                  <c:v>7.6631999999999996E-71</c:v>
                </c:pt>
                <c:pt idx="4" formatCode="0.00E+00">
                  <c:v>6.3977800000000003E-6</c:v>
                </c:pt>
                <c:pt idx="5">
                  <c:v>0.36396099999999998</c:v>
                </c:pt>
                <c:pt idx="6">
                  <c:v>0.38990200000000003</c:v>
                </c:pt>
                <c:pt idx="7">
                  <c:v>0.39041300000000001</c:v>
                </c:pt>
                <c:pt idx="8">
                  <c:v>0.391127</c:v>
                </c:pt>
                <c:pt idx="9">
                  <c:v>0.39192500000000002</c:v>
                </c:pt>
                <c:pt idx="10">
                  <c:v>0.39270899999999997</c:v>
                </c:pt>
                <c:pt idx="11">
                  <c:v>0.39345200000000002</c:v>
                </c:pt>
                <c:pt idx="12">
                  <c:v>0.39415299999999998</c:v>
                </c:pt>
                <c:pt idx="13">
                  <c:v>0.39481100000000002</c:v>
                </c:pt>
                <c:pt idx="14">
                  <c:v>0.39543</c:v>
                </c:pt>
                <c:pt idx="15">
                  <c:v>0.396013</c:v>
                </c:pt>
                <c:pt idx="16">
                  <c:v>0.396561</c:v>
                </c:pt>
                <c:pt idx="17">
                  <c:v>0.39707599999999998</c:v>
                </c:pt>
                <c:pt idx="18">
                  <c:v>0.39755600000000002</c:v>
                </c:pt>
                <c:pt idx="19">
                  <c:v>0.398003</c:v>
                </c:pt>
                <c:pt idx="20">
                  <c:v>0.39841500000000002</c:v>
                </c:pt>
                <c:pt idx="21">
                  <c:v>0.39878999999999998</c:v>
                </c:pt>
                <c:pt idx="22">
                  <c:v>0.39912900000000001</c:v>
                </c:pt>
                <c:pt idx="23">
                  <c:v>0.39943099999999998</c:v>
                </c:pt>
                <c:pt idx="24">
                  <c:v>0.39969300000000002</c:v>
                </c:pt>
                <c:pt idx="25">
                  <c:v>0.39991700000000002</c:v>
                </c:pt>
                <c:pt idx="26">
                  <c:v>0.40010099999999998</c:v>
                </c:pt>
                <c:pt idx="27">
                  <c:v>0.40024500000000002</c:v>
                </c:pt>
                <c:pt idx="28">
                  <c:v>0.40034900000000001</c:v>
                </c:pt>
                <c:pt idx="29">
                  <c:v>0.40041300000000002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'stars-M'!$F$195:$F$225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E+00">
                  <c:v>0</c:v>
                </c:pt>
                <c:pt idx="4" formatCode="0.00E+00">
                  <c:v>4.4800000000000002E-44</c:v>
                </c:pt>
                <c:pt idx="5" formatCode="0.00E+00">
                  <c:v>0.25261299999999998</c:v>
                </c:pt>
                <c:pt idx="6" formatCode="0.00E+00">
                  <c:v>0.38800000000000001</c:v>
                </c:pt>
                <c:pt idx="7" formatCode="0.00E+00">
                  <c:v>0.38900000000000001</c:v>
                </c:pt>
                <c:pt idx="8">
                  <c:v>0.39043800000000001</c:v>
                </c:pt>
                <c:pt idx="9">
                  <c:v>0.39161099999999999</c:v>
                </c:pt>
                <c:pt idx="10">
                  <c:v>0.39268399999999998</c:v>
                </c:pt>
                <c:pt idx="11">
                  <c:v>0.39367200000000002</c:v>
                </c:pt>
                <c:pt idx="12">
                  <c:v>0.39467000000000002</c:v>
                </c:pt>
                <c:pt idx="13">
                  <c:v>0.39546199999999998</c:v>
                </c:pt>
                <c:pt idx="14">
                  <c:v>0.39618900000000001</c:v>
                </c:pt>
                <c:pt idx="15">
                  <c:v>0.397009</c:v>
                </c:pt>
                <c:pt idx="16">
                  <c:v>0.39771099999999998</c:v>
                </c:pt>
                <c:pt idx="17">
                  <c:v>0.398399</c:v>
                </c:pt>
                <c:pt idx="18">
                  <c:v>0.399204</c:v>
                </c:pt>
                <c:pt idx="19">
                  <c:v>0.39965099999999998</c:v>
                </c:pt>
                <c:pt idx="20">
                  <c:v>0.40007300000000001</c:v>
                </c:pt>
                <c:pt idx="21">
                  <c:v>0.40074199999999999</c:v>
                </c:pt>
                <c:pt idx="22">
                  <c:v>0.40104200000000001</c:v>
                </c:pt>
                <c:pt idx="23">
                  <c:v>0.40136699999999997</c:v>
                </c:pt>
                <c:pt idx="24">
                  <c:v>0.40174500000000002</c:v>
                </c:pt>
                <c:pt idx="25">
                  <c:v>0.40205400000000002</c:v>
                </c:pt>
                <c:pt idx="26">
                  <c:v>0.40226200000000001</c:v>
                </c:pt>
                <c:pt idx="27">
                  <c:v>0.40249099999999999</c:v>
                </c:pt>
                <c:pt idx="28">
                  <c:v>0.402667</c:v>
                </c:pt>
                <c:pt idx="29">
                  <c:v>0.40275100000000003</c:v>
                </c:pt>
                <c:pt idx="30">
                  <c:v>0.40275</c:v>
                </c:pt>
              </c:numCache>
            </c:numRef>
          </c:yVal>
        </c:ser>
        <c:ser>
          <c:idx val="2"/>
          <c:order val="6"/>
          <c:tx>
            <c:v>UH1d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UHoust!$D$197:$D$226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0.28128900000000001</c:v>
                </c:pt>
                <c:pt idx="5">
                  <c:v>0.39101599999999997</c:v>
                </c:pt>
                <c:pt idx="6">
                  <c:v>0.39197500000000002</c:v>
                </c:pt>
                <c:pt idx="7">
                  <c:v>0.39282600000000001</c:v>
                </c:pt>
                <c:pt idx="8">
                  <c:v>0.39360299999999998</c:v>
                </c:pt>
                <c:pt idx="9">
                  <c:v>0.394314</c:v>
                </c:pt>
                <c:pt idx="10">
                  <c:v>0.39496799999999999</c:v>
                </c:pt>
                <c:pt idx="11">
                  <c:v>0.39556999999999998</c:v>
                </c:pt>
                <c:pt idx="12">
                  <c:v>0.39612799999999998</c:v>
                </c:pt>
                <c:pt idx="13">
                  <c:v>0.396644</c:v>
                </c:pt>
                <c:pt idx="14">
                  <c:v>0.39712399999999998</c:v>
                </c:pt>
                <c:pt idx="15">
                  <c:v>0.397565</c:v>
                </c:pt>
                <c:pt idx="16">
                  <c:v>0.39797199999999999</c:v>
                </c:pt>
                <c:pt idx="17">
                  <c:v>0.39834799999999998</c:v>
                </c:pt>
                <c:pt idx="18">
                  <c:v>0.39869100000000002</c:v>
                </c:pt>
                <c:pt idx="19">
                  <c:v>0.39900200000000002</c:v>
                </c:pt>
                <c:pt idx="20">
                  <c:v>0.399283</c:v>
                </c:pt>
                <c:pt idx="21">
                  <c:v>0.399534</c:v>
                </c:pt>
                <c:pt idx="22">
                  <c:v>0.399754</c:v>
                </c:pt>
                <c:pt idx="23">
                  <c:v>0.39994400000000002</c:v>
                </c:pt>
                <c:pt idx="24">
                  <c:v>0.40010499999999999</c:v>
                </c:pt>
                <c:pt idx="25">
                  <c:v>0.40023599999999998</c:v>
                </c:pt>
                <c:pt idx="26">
                  <c:v>0.400339</c:v>
                </c:pt>
                <c:pt idx="27">
                  <c:v>0.40041199999999999</c:v>
                </c:pt>
                <c:pt idx="28">
                  <c:v>0.40045799999999998</c:v>
                </c:pt>
                <c:pt idx="29">
                  <c:v>0.400474</c:v>
                </c:pt>
              </c:numCache>
            </c:numRef>
          </c:yVal>
        </c:ser>
        <c:axId val="95651328"/>
        <c:axId val="95653248"/>
      </c:scatterChart>
      <c:valAx>
        <c:axId val="956513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247286969923457"/>
              <c:y val="0.9563543003851091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3248"/>
        <c:crosses val="autoZero"/>
        <c:crossBetween val="midCat"/>
      </c:valAx>
      <c:valAx>
        <c:axId val="95653248"/>
        <c:scaling>
          <c:orientation val="minMax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132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1677792233409471E-2"/>
          <c:y val="4.4929396662387676E-2"/>
          <c:w val="0.87306937373820126"/>
          <c:h val="0.86521181001283698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STOMP!$F$261:$F$291</c:f>
              <c:numCache>
                <c:formatCode>0.0000E+00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0.31523099999999998</c:v>
                </c:pt>
                <c:pt idx="8">
                  <c:v>0.38765100000000002</c:v>
                </c:pt>
                <c:pt idx="9">
                  <c:v>0.38972600000000002</c:v>
                </c:pt>
                <c:pt idx="10">
                  <c:v>0.39125500000000002</c:v>
                </c:pt>
                <c:pt idx="11">
                  <c:v>0.39253100000000002</c:v>
                </c:pt>
                <c:pt idx="12">
                  <c:v>0.39360899999999999</c:v>
                </c:pt>
                <c:pt idx="13">
                  <c:v>0.39458799999999999</c:v>
                </c:pt>
                <c:pt idx="14">
                  <c:v>0.39541300000000001</c:v>
                </c:pt>
                <c:pt idx="15">
                  <c:v>0.39617200000000002</c:v>
                </c:pt>
                <c:pt idx="16">
                  <c:v>0.39687099999999997</c:v>
                </c:pt>
                <c:pt idx="17">
                  <c:v>0.39749600000000002</c:v>
                </c:pt>
                <c:pt idx="18">
                  <c:v>0.39810299999999998</c:v>
                </c:pt>
                <c:pt idx="19">
                  <c:v>0.398646</c:v>
                </c:pt>
                <c:pt idx="20">
                  <c:v>0.39915099999999998</c:v>
                </c:pt>
                <c:pt idx="21">
                  <c:v>0.39962700000000001</c:v>
                </c:pt>
                <c:pt idx="22">
                  <c:v>0.40004000000000001</c:v>
                </c:pt>
                <c:pt idx="23">
                  <c:v>0.40043200000000001</c:v>
                </c:pt>
                <c:pt idx="24">
                  <c:v>0.40075899999999998</c:v>
                </c:pt>
                <c:pt idx="25">
                  <c:v>0.40105099999999999</c:v>
                </c:pt>
                <c:pt idx="26">
                  <c:v>0.401285</c:v>
                </c:pt>
                <c:pt idx="27">
                  <c:v>0.40146999999999999</c:v>
                </c:pt>
                <c:pt idx="28">
                  <c:v>0.40160299999999999</c:v>
                </c:pt>
                <c:pt idx="29">
                  <c:v>0.40168399999999999</c:v>
                </c:pt>
                <c:pt idx="30">
                  <c:v>0.40171499999999999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HydResSim!$F$261:$F$291</c:f>
              <c:numCache>
                <c:formatCode>0.0000E+00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0.13596</c:v>
                </c:pt>
                <c:pt idx="7">
                  <c:v>0.39861000000000002</c:v>
                </c:pt>
                <c:pt idx="8">
                  <c:v>0.3982</c:v>
                </c:pt>
                <c:pt idx="9">
                  <c:v>0.39845000000000003</c:v>
                </c:pt>
                <c:pt idx="10">
                  <c:v>0.39898</c:v>
                </c:pt>
                <c:pt idx="11">
                  <c:v>0.39948</c:v>
                </c:pt>
                <c:pt idx="12">
                  <c:v>0.39996999999999999</c:v>
                </c:pt>
                <c:pt idx="13">
                  <c:v>0.40045999999999998</c:v>
                </c:pt>
                <c:pt idx="14">
                  <c:v>0.40090999999999999</c:v>
                </c:pt>
                <c:pt idx="15">
                  <c:v>0.40134999999999998</c:v>
                </c:pt>
                <c:pt idx="16">
                  <c:v>0.40177000000000002</c:v>
                </c:pt>
                <c:pt idx="17">
                  <c:v>0.40216000000000002</c:v>
                </c:pt>
                <c:pt idx="18">
                  <c:v>0.40253</c:v>
                </c:pt>
                <c:pt idx="19">
                  <c:v>0.40286</c:v>
                </c:pt>
                <c:pt idx="20">
                  <c:v>0.40317999999999998</c:v>
                </c:pt>
                <c:pt idx="21">
                  <c:v>0.40344999999999998</c:v>
                </c:pt>
                <c:pt idx="22">
                  <c:v>0.4037</c:v>
                </c:pt>
                <c:pt idx="23">
                  <c:v>0.40393000000000001</c:v>
                </c:pt>
                <c:pt idx="24">
                  <c:v>0.40411000000000002</c:v>
                </c:pt>
                <c:pt idx="25">
                  <c:v>0.40427000000000002</c:v>
                </c:pt>
                <c:pt idx="26">
                  <c:v>0.40440999999999999</c:v>
                </c:pt>
                <c:pt idx="27">
                  <c:v>0.40450000000000003</c:v>
                </c:pt>
                <c:pt idx="28">
                  <c:v>0.40456999999999999</c:v>
                </c:pt>
                <c:pt idx="29">
                  <c:v>0.40461999999999998</c:v>
                </c:pt>
                <c:pt idx="30">
                  <c:v>0.40462999999999999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STARS!$G$260:$G$289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E+00">
                  <c:v>7.10093E-10</c:v>
                </c:pt>
                <c:pt idx="4" formatCode="0.00E+00">
                  <c:v>1.0178E-5</c:v>
                </c:pt>
                <c:pt idx="5">
                  <c:v>1.7970300000000002E-2</c:v>
                </c:pt>
                <c:pt idx="6">
                  <c:v>0.35926900000000001</c:v>
                </c:pt>
                <c:pt idx="7">
                  <c:v>0.40385700000000002</c:v>
                </c:pt>
                <c:pt idx="8">
                  <c:v>0.40520200000000001</c:v>
                </c:pt>
                <c:pt idx="9">
                  <c:v>0.40576699999999999</c:v>
                </c:pt>
                <c:pt idx="10">
                  <c:v>0.40626400000000001</c:v>
                </c:pt>
                <c:pt idx="11">
                  <c:v>0.40672199999999997</c:v>
                </c:pt>
                <c:pt idx="12">
                  <c:v>0.40713700000000003</c:v>
                </c:pt>
                <c:pt idx="13">
                  <c:v>0.40753699999999998</c:v>
                </c:pt>
                <c:pt idx="14">
                  <c:v>0.40790999999999999</c:v>
                </c:pt>
                <c:pt idx="15">
                  <c:v>0.40824899999999997</c:v>
                </c:pt>
                <c:pt idx="16">
                  <c:v>0.40856100000000001</c:v>
                </c:pt>
                <c:pt idx="17">
                  <c:v>0.40884199999999998</c:v>
                </c:pt>
                <c:pt idx="18">
                  <c:v>0.40910600000000003</c:v>
                </c:pt>
                <c:pt idx="19">
                  <c:v>0.40935100000000002</c:v>
                </c:pt>
                <c:pt idx="20">
                  <c:v>0.40960600000000003</c:v>
                </c:pt>
                <c:pt idx="21">
                  <c:v>0.40976600000000002</c:v>
                </c:pt>
                <c:pt idx="22">
                  <c:v>0.40994799999999998</c:v>
                </c:pt>
                <c:pt idx="23">
                  <c:v>0.41008899999999998</c:v>
                </c:pt>
                <c:pt idx="24">
                  <c:v>0.41022599999999998</c:v>
                </c:pt>
                <c:pt idx="25">
                  <c:v>0.410327</c:v>
                </c:pt>
                <c:pt idx="26">
                  <c:v>0.41037800000000002</c:v>
                </c:pt>
                <c:pt idx="27">
                  <c:v>0.41040300000000002</c:v>
                </c:pt>
                <c:pt idx="28">
                  <c:v>0.41041800000000001</c:v>
                </c:pt>
                <c:pt idx="29">
                  <c:v>0.41042000000000001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TOUGH!$D$261:$D$291</c:f>
              <c:numCache>
                <c:formatCode>0.00E+00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0.13545773</c:v>
                </c:pt>
                <c:pt idx="7">
                  <c:v>0.40366813000000001</c:v>
                </c:pt>
                <c:pt idx="8">
                  <c:v>0.40004334000000003</c:v>
                </c:pt>
                <c:pt idx="9">
                  <c:v>0.39974533000000001</c:v>
                </c:pt>
                <c:pt idx="10">
                  <c:v>0.40009598000000002</c:v>
                </c:pt>
                <c:pt idx="11">
                  <c:v>0.40049737000000002</c:v>
                </c:pt>
                <c:pt idx="12">
                  <c:v>0.40094172</c:v>
                </c:pt>
                <c:pt idx="13">
                  <c:v>0.40140786000000001</c:v>
                </c:pt>
                <c:pt idx="14">
                  <c:v>0.40184082999999998</c:v>
                </c:pt>
                <c:pt idx="15">
                  <c:v>0.40226856999999999</c:v>
                </c:pt>
                <c:pt idx="16">
                  <c:v>0.40267849</c:v>
                </c:pt>
                <c:pt idx="17">
                  <c:v>0.40306144999999999</c:v>
                </c:pt>
                <c:pt idx="18">
                  <c:v>0.40342820000000001</c:v>
                </c:pt>
                <c:pt idx="19">
                  <c:v>0.40376019000000002</c:v>
                </c:pt>
                <c:pt idx="20">
                  <c:v>0.40405534999999998</c:v>
                </c:pt>
                <c:pt idx="21">
                  <c:v>0.40433308000000001</c:v>
                </c:pt>
                <c:pt idx="22">
                  <c:v>0.40458085999999999</c:v>
                </c:pt>
                <c:pt idx="23">
                  <c:v>0.40478783000000002</c:v>
                </c:pt>
                <c:pt idx="24">
                  <c:v>0.40497958000000001</c:v>
                </c:pt>
                <c:pt idx="25">
                  <c:v>0.40513651000000001</c:v>
                </c:pt>
                <c:pt idx="26">
                  <c:v>0.40526327000000001</c:v>
                </c:pt>
                <c:pt idx="27">
                  <c:v>0.40536924000000002</c:v>
                </c:pt>
                <c:pt idx="28">
                  <c:v>0.40541722000000002</c:v>
                </c:pt>
                <c:pt idx="29">
                  <c:v>0.40546662999999999</c:v>
                </c:pt>
                <c:pt idx="30">
                  <c:v>0.40548042000000001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'MH21'!$G$261:$G$290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0E+00">
                  <c:v>1.0806199999999999E-149</c:v>
                </c:pt>
                <c:pt idx="5" formatCode="0.00E+00">
                  <c:v>3.2933500000000002E-45</c:v>
                </c:pt>
                <c:pt idx="6">
                  <c:v>0.111579</c:v>
                </c:pt>
                <c:pt idx="7">
                  <c:v>0.392293</c:v>
                </c:pt>
                <c:pt idx="8">
                  <c:v>0.39257300000000001</c:v>
                </c:pt>
                <c:pt idx="9">
                  <c:v>0.392488</c:v>
                </c:pt>
                <c:pt idx="10">
                  <c:v>0.39287</c:v>
                </c:pt>
                <c:pt idx="11">
                  <c:v>0.39341799999999999</c:v>
                </c:pt>
                <c:pt idx="12">
                  <c:v>0.39400800000000002</c:v>
                </c:pt>
                <c:pt idx="13">
                  <c:v>0.39460000000000001</c:v>
                </c:pt>
                <c:pt idx="14">
                  <c:v>0.39517600000000003</c:v>
                </c:pt>
                <c:pt idx="15">
                  <c:v>0.395729</c:v>
                </c:pt>
                <c:pt idx="16">
                  <c:v>0.396256</c:v>
                </c:pt>
                <c:pt idx="17">
                  <c:v>0.396754</c:v>
                </c:pt>
                <c:pt idx="18">
                  <c:v>0.39722299999999999</c:v>
                </c:pt>
                <c:pt idx="19">
                  <c:v>0.39766099999999999</c:v>
                </c:pt>
                <c:pt idx="20">
                  <c:v>0.398065</c:v>
                </c:pt>
                <c:pt idx="21">
                  <c:v>0.39843600000000001</c:v>
                </c:pt>
                <c:pt idx="22">
                  <c:v>0.39877000000000001</c:v>
                </c:pt>
                <c:pt idx="23">
                  <c:v>0.39906799999999998</c:v>
                </c:pt>
                <c:pt idx="24">
                  <c:v>0.39932800000000002</c:v>
                </c:pt>
                <c:pt idx="25">
                  <c:v>0.39955000000000002</c:v>
                </c:pt>
                <c:pt idx="26">
                  <c:v>0.39973199999999998</c:v>
                </c:pt>
                <c:pt idx="27">
                  <c:v>0.39987499999999998</c:v>
                </c:pt>
                <c:pt idx="28">
                  <c:v>0.39997899999999997</c:v>
                </c:pt>
                <c:pt idx="29">
                  <c:v>0.40004200000000001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'stars-M'!$F$227:$F$257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E+00">
                  <c:v>0</c:v>
                </c:pt>
                <c:pt idx="6" formatCode="0.00E+00">
                  <c:v>5.9599999999999997E-25</c:v>
                </c:pt>
                <c:pt idx="7">
                  <c:v>0.34550599999999998</c:v>
                </c:pt>
                <c:pt idx="8">
                  <c:v>0.391708</c:v>
                </c:pt>
                <c:pt idx="9" formatCode="0.00E+00">
                  <c:v>0.39221499999999998</c:v>
                </c:pt>
                <c:pt idx="10" formatCode="0.00E+00">
                  <c:v>0.39300000000000002</c:v>
                </c:pt>
                <c:pt idx="11">
                  <c:v>0.39362200000000003</c:v>
                </c:pt>
                <c:pt idx="12">
                  <c:v>0.394507</c:v>
                </c:pt>
                <c:pt idx="13">
                  <c:v>0.39527200000000001</c:v>
                </c:pt>
                <c:pt idx="14">
                  <c:v>0.39599600000000001</c:v>
                </c:pt>
                <c:pt idx="15">
                  <c:v>0.39680599999999999</c:v>
                </c:pt>
                <c:pt idx="16">
                  <c:v>0.39750000000000002</c:v>
                </c:pt>
                <c:pt idx="17">
                  <c:v>0.39817900000000001</c:v>
                </c:pt>
                <c:pt idx="18">
                  <c:v>0.398978</c:v>
                </c:pt>
                <c:pt idx="19">
                  <c:v>0.399418</c:v>
                </c:pt>
                <c:pt idx="20">
                  <c:v>0.39983400000000002</c:v>
                </c:pt>
                <c:pt idx="21">
                  <c:v>0.40049899999999999</c:v>
                </c:pt>
                <c:pt idx="22">
                  <c:v>0.40079500000000001</c:v>
                </c:pt>
                <c:pt idx="23">
                  <c:v>0.401117</c:v>
                </c:pt>
                <c:pt idx="24">
                  <c:v>0.40149099999999999</c:v>
                </c:pt>
                <c:pt idx="25">
                  <c:v>0.40179900000000002</c:v>
                </c:pt>
                <c:pt idx="26">
                  <c:v>0.402005</c:v>
                </c:pt>
                <c:pt idx="27">
                  <c:v>0.40223300000000001</c:v>
                </c:pt>
                <c:pt idx="28">
                  <c:v>0.40240799999999999</c:v>
                </c:pt>
                <c:pt idx="29">
                  <c:v>0.40249099999999999</c:v>
                </c:pt>
                <c:pt idx="30">
                  <c:v>0.40248899999999999</c:v>
                </c:pt>
              </c:numCache>
            </c:numRef>
          </c:yVal>
        </c:ser>
        <c:ser>
          <c:idx val="2"/>
          <c:order val="6"/>
          <c:tx>
            <c:v>UH2d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UHoust!$D$229:$D$258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0.364923</c:v>
                </c:pt>
                <c:pt idx="7">
                  <c:v>0.39277200000000001</c:v>
                </c:pt>
                <c:pt idx="8">
                  <c:v>0.39353399999999999</c:v>
                </c:pt>
                <c:pt idx="9">
                  <c:v>0.39422800000000002</c:v>
                </c:pt>
                <c:pt idx="10">
                  <c:v>0.394868</c:v>
                </c:pt>
                <c:pt idx="11">
                  <c:v>0.395459</c:v>
                </c:pt>
                <c:pt idx="12">
                  <c:v>0.39600600000000002</c:v>
                </c:pt>
                <c:pt idx="13">
                  <c:v>0.396513</c:v>
                </c:pt>
                <c:pt idx="14">
                  <c:v>0.39698499999999998</c:v>
                </c:pt>
                <c:pt idx="15">
                  <c:v>0.39741900000000002</c:v>
                </c:pt>
                <c:pt idx="16">
                  <c:v>0.39782099999999998</c:v>
                </c:pt>
                <c:pt idx="17">
                  <c:v>0.39819100000000002</c:v>
                </c:pt>
                <c:pt idx="18">
                  <c:v>0.39852900000000002</c:v>
                </c:pt>
                <c:pt idx="19">
                  <c:v>0.398837</c:v>
                </c:pt>
                <c:pt idx="20">
                  <c:v>0.399115</c:v>
                </c:pt>
                <c:pt idx="21">
                  <c:v>0.39936300000000002</c:v>
                </c:pt>
                <c:pt idx="22">
                  <c:v>0.39958100000000002</c:v>
                </c:pt>
                <c:pt idx="23">
                  <c:v>0.39976800000000001</c:v>
                </c:pt>
                <c:pt idx="24">
                  <c:v>0.39992800000000001</c:v>
                </c:pt>
                <c:pt idx="25">
                  <c:v>0.40005800000000002</c:v>
                </c:pt>
                <c:pt idx="26">
                  <c:v>0.40015899999999999</c:v>
                </c:pt>
                <c:pt idx="27">
                  <c:v>0.40023199999999998</c:v>
                </c:pt>
                <c:pt idx="28">
                  <c:v>0.40027699999999999</c:v>
                </c:pt>
                <c:pt idx="29">
                  <c:v>0.40029300000000001</c:v>
                </c:pt>
              </c:numCache>
            </c:numRef>
          </c:yVal>
        </c:ser>
        <c:axId val="95729536"/>
        <c:axId val="95744000"/>
      </c:scatterChart>
      <c:valAx>
        <c:axId val="957295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247286969923457"/>
              <c:y val="0.9563543003851091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744000"/>
        <c:crosses val="autoZero"/>
        <c:crossBetween val="midCat"/>
      </c:valAx>
      <c:valAx>
        <c:axId val="95744000"/>
        <c:scaling>
          <c:orientation val="minMax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7295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050782382621049E-2"/>
          <c:y val="5.3177758665894873E-2"/>
          <c:w val="0.84437177106159789"/>
          <c:h val="0.8417650091259945"/>
        </c:manualLayout>
      </c:layout>
      <c:scatterChart>
        <c:scatterStyle val="lineMarker"/>
        <c:ser>
          <c:idx val="2"/>
          <c:order val="0"/>
          <c:tx>
            <c:v>STOMP_3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STOMP!$B$37:$B$67</c:f>
              <c:numCache>
                <c:formatCode>0.0000E+00</c:formatCode>
                <c:ptCount val="31"/>
                <c:pt idx="0">
                  <c:v>6</c:v>
                </c:pt>
                <c:pt idx="1">
                  <c:v>1.13558</c:v>
                </c:pt>
                <c:pt idx="2">
                  <c:v>2.2350300000000001</c:v>
                </c:pt>
                <c:pt idx="3">
                  <c:v>3.38476</c:v>
                </c:pt>
                <c:pt idx="4">
                  <c:v>4.5248100000000004</c:v>
                </c:pt>
                <c:pt idx="5">
                  <c:v>5.5536799999999999</c:v>
                </c:pt>
                <c:pt idx="6">
                  <c:v>6.1221399999999999</c:v>
                </c:pt>
                <c:pt idx="7">
                  <c:v>6.2115999999999998</c:v>
                </c:pt>
                <c:pt idx="8">
                  <c:v>6.1972199999999997</c:v>
                </c:pt>
                <c:pt idx="9">
                  <c:v>6.1834100000000003</c:v>
                </c:pt>
                <c:pt idx="10">
                  <c:v>6.17035</c:v>
                </c:pt>
                <c:pt idx="11">
                  <c:v>6.1580199999999996</c:v>
                </c:pt>
                <c:pt idx="12">
                  <c:v>6.1463999999999999</c:v>
                </c:pt>
                <c:pt idx="13">
                  <c:v>6.1354800000000003</c:v>
                </c:pt>
                <c:pt idx="14">
                  <c:v>6.1252399999999998</c:v>
                </c:pt>
                <c:pt idx="15">
                  <c:v>6.1156899999999998</c:v>
                </c:pt>
                <c:pt idx="16">
                  <c:v>6.1067900000000002</c:v>
                </c:pt>
                <c:pt idx="17">
                  <c:v>6.09856</c:v>
                </c:pt>
                <c:pt idx="18">
                  <c:v>6.0909700000000004</c:v>
                </c:pt>
                <c:pt idx="19">
                  <c:v>6.0840100000000001</c:v>
                </c:pt>
                <c:pt idx="20">
                  <c:v>6.07768</c:v>
                </c:pt>
                <c:pt idx="21">
                  <c:v>6.0719599999999998</c:v>
                </c:pt>
                <c:pt idx="22">
                  <c:v>6.06684</c:v>
                </c:pt>
                <c:pt idx="23">
                  <c:v>6.0623199999999997</c:v>
                </c:pt>
                <c:pt idx="24">
                  <c:v>6.0583799999999997</c:v>
                </c:pt>
                <c:pt idx="25">
                  <c:v>6.0550199999999998</c:v>
                </c:pt>
                <c:pt idx="26">
                  <c:v>6.0522400000000003</c:v>
                </c:pt>
                <c:pt idx="27">
                  <c:v>6.0500100000000003</c:v>
                </c:pt>
                <c:pt idx="28">
                  <c:v>6.0483500000000001</c:v>
                </c:pt>
                <c:pt idx="29">
                  <c:v>6.04725</c:v>
                </c:pt>
                <c:pt idx="30">
                  <c:v>6.0467000000000004</c:v>
                </c:pt>
              </c:numCache>
            </c:numRef>
          </c:yVal>
        </c:ser>
        <c:ser>
          <c:idx val="6"/>
          <c:order val="1"/>
          <c:tx>
            <c:v>HydResSim_3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HydResSim!$E$37:$E$67</c:f>
              <c:numCache>
                <c:formatCode>0.00E+00</c:formatCode>
                <c:ptCount val="31"/>
                <c:pt idx="0">
                  <c:v>6</c:v>
                </c:pt>
                <c:pt idx="1">
                  <c:v>1.3357399999999999</c:v>
                </c:pt>
                <c:pt idx="2">
                  <c:v>2.12052</c:v>
                </c:pt>
                <c:pt idx="3">
                  <c:v>2.9101300000000001</c:v>
                </c:pt>
                <c:pt idx="4">
                  <c:v>3.68126</c:v>
                </c:pt>
                <c:pt idx="5">
                  <c:v>4.3939300000000001</c:v>
                </c:pt>
                <c:pt idx="6">
                  <c:v>4.9913400000000001</c:v>
                </c:pt>
                <c:pt idx="7">
                  <c:v>5.3952600000000004</c:v>
                </c:pt>
                <c:pt idx="8">
                  <c:v>5.6372400000000003</c:v>
                </c:pt>
                <c:pt idx="9">
                  <c:v>5.7911599999999996</c:v>
                </c:pt>
                <c:pt idx="10">
                  <c:v>5.8105900000000004</c:v>
                </c:pt>
                <c:pt idx="11">
                  <c:v>5.8134499999999996</c:v>
                </c:pt>
                <c:pt idx="12">
                  <c:v>5.8164600000000002</c:v>
                </c:pt>
                <c:pt idx="13">
                  <c:v>5.8194299999999997</c:v>
                </c:pt>
                <c:pt idx="14">
                  <c:v>5.8223500000000001</c:v>
                </c:pt>
                <c:pt idx="15">
                  <c:v>5.8251900000000001</c:v>
                </c:pt>
                <c:pt idx="16">
                  <c:v>5.8279300000000003</c:v>
                </c:pt>
                <c:pt idx="17">
                  <c:v>5.8305600000000002</c:v>
                </c:pt>
                <c:pt idx="18">
                  <c:v>5.8330599999999997</c:v>
                </c:pt>
                <c:pt idx="19">
                  <c:v>5.8354100000000004</c:v>
                </c:pt>
                <c:pt idx="20">
                  <c:v>5.8376000000000001</c:v>
                </c:pt>
                <c:pt idx="21">
                  <c:v>5.8396299999999997</c:v>
                </c:pt>
                <c:pt idx="22">
                  <c:v>5.8414900000000003</c:v>
                </c:pt>
                <c:pt idx="23">
                  <c:v>5.8431499999999996</c:v>
                </c:pt>
                <c:pt idx="24">
                  <c:v>5.8446300000000004</c:v>
                </c:pt>
                <c:pt idx="25">
                  <c:v>5.8459099999999999</c:v>
                </c:pt>
                <c:pt idx="26">
                  <c:v>5.8469899999999999</c:v>
                </c:pt>
                <c:pt idx="27">
                  <c:v>5.8478500000000002</c:v>
                </c:pt>
                <c:pt idx="28">
                  <c:v>5.8485100000000001</c:v>
                </c:pt>
                <c:pt idx="29">
                  <c:v>5.8489500000000003</c:v>
                </c:pt>
                <c:pt idx="30">
                  <c:v>5.8491799999999996</c:v>
                </c:pt>
              </c:numCache>
            </c:numRef>
          </c:yVal>
        </c:ser>
        <c:ser>
          <c:idx val="10"/>
          <c:order val="2"/>
          <c:tx>
            <c:v>STARS_3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STARS!$D$36:$D$65</c:f>
              <c:numCache>
                <c:formatCode>General</c:formatCode>
                <c:ptCount val="30"/>
                <c:pt idx="0">
                  <c:v>4.7546999999999997</c:v>
                </c:pt>
                <c:pt idx="1">
                  <c:v>2.56229</c:v>
                </c:pt>
                <c:pt idx="2">
                  <c:v>3.0222500000000001</c:v>
                </c:pt>
                <c:pt idx="3">
                  <c:v>3.4534899999999999</c:v>
                </c:pt>
                <c:pt idx="4">
                  <c:v>3.82477</c:v>
                </c:pt>
                <c:pt idx="5">
                  <c:v>4.1436799999999998</c:v>
                </c:pt>
                <c:pt idx="6">
                  <c:v>4.4149200000000004</c:v>
                </c:pt>
                <c:pt idx="7">
                  <c:v>4.6421200000000002</c:v>
                </c:pt>
                <c:pt idx="8">
                  <c:v>4.8257099999999999</c:v>
                </c:pt>
                <c:pt idx="9">
                  <c:v>4.96915</c:v>
                </c:pt>
                <c:pt idx="10">
                  <c:v>5.0797100000000004</c:v>
                </c:pt>
                <c:pt idx="11">
                  <c:v>5.1657099999999998</c:v>
                </c:pt>
                <c:pt idx="12">
                  <c:v>5.2334899999999998</c:v>
                </c:pt>
                <c:pt idx="13">
                  <c:v>5.2874800000000004</c:v>
                </c:pt>
                <c:pt idx="14">
                  <c:v>5.33066</c:v>
                </c:pt>
                <c:pt idx="15">
                  <c:v>5.3650799999999998</c:v>
                </c:pt>
                <c:pt idx="16">
                  <c:v>5.3921799999999998</c:v>
                </c:pt>
                <c:pt idx="17">
                  <c:v>5.4137599999999999</c:v>
                </c:pt>
                <c:pt idx="18">
                  <c:v>5.4311199999999999</c:v>
                </c:pt>
                <c:pt idx="19">
                  <c:v>5.4461399999999998</c:v>
                </c:pt>
                <c:pt idx="20">
                  <c:v>5.4598399999999998</c:v>
                </c:pt>
                <c:pt idx="21">
                  <c:v>5.4648399999999997</c:v>
                </c:pt>
                <c:pt idx="22">
                  <c:v>5.4690200000000004</c:v>
                </c:pt>
                <c:pt idx="23">
                  <c:v>5.4726600000000003</c:v>
                </c:pt>
                <c:pt idx="24">
                  <c:v>5.4757699999999998</c:v>
                </c:pt>
                <c:pt idx="25">
                  <c:v>5.4783299999999997</c:v>
                </c:pt>
                <c:pt idx="26">
                  <c:v>5.4803800000000003</c:v>
                </c:pt>
                <c:pt idx="27">
                  <c:v>5.4819000000000004</c:v>
                </c:pt>
                <c:pt idx="28">
                  <c:v>5.4829100000000004</c:v>
                </c:pt>
                <c:pt idx="29">
                  <c:v>5.4834300000000002</c:v>
                </c:pt>
              </c:numCache>
            </c:numRef>
          </c:yVal>
        </c:ser>
        <c:ser>
          <c:idx val="17"/>
          <c:order val="3"/>
          <c:tx>
            <c:v>TOUGH_3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TOUGH!$C$37:$C$67</c:f>
              <c:numCache>
                <c:formatCode>0.00E+00</c:formatCode>
                <c:ptCount val="31"/>
                <c:pt idx="0">
                  <c:v>6</c:v>
                </c:pt>
                <c:pt idx="1">
                  <c:v>1.3713039</c:v>
                </c:pt>
                <c:pt idx="2">
                  <c:v>2.163138</c:v>
                </c:pt>
                <c:pt idx="3">
                  <c:v>2.9536680999999998</c:v>
                </c:pt>
                <c:pt idx="4">
                  <c:v>3.7237136999999998</c:v>
                </c:pt>
                <c:pt idx="5">
                  <c:v>4.4324287</c:v>
                </c:pt>
                <c:pt idx="6">
                  <c:v>5.020613</c:v>
                </c:pt>
                <c:pt idx="7">
                  <c:v>5.4089423999999999</c:v>
                </c:pt>
                <c:pt idx="8">
                  <c:v>5.6410194999999996</c:v>
                </c:pt>
                <c:pt idx="9">
                  <c:v>5.7868984000000001</c:v>
                </c:pt>
                <c:pt idx="10">
                  <c:v>5.8098494000000001</c:v>
                </c:pt>
                <c:pt idx="11">
                  <c:v>5.8127684999999998</c:v>
                </c:pt>
                <c:pt idx="12">
                  <c:v>5.8157918000000004</c:v>
                </c:pt>
                <c:pt idx="13">
                  <c:v>5.8187847000000001</c:v>
                </c:pt>
                <c:pt idx="14">
                  <c:v>5.8217201000000003</c:v>
                </c:pt>
                <c:pt idx="15">
                  <c:v>5.8245756999999996</c:v>
                </c:pt>
                <c:pt idx="16">
                  <c:v>5.8273318999999999</c:v>
                </c:pt>
                <c:pt idx="17">
                  <c:v>5.8299716999999998</c:v>
                </c:pt>
                <c:pt idx="18">
                  <c:v>5.8324799000000001</c:v>
                </c:pt>
                <c:pt idx="19">
                  <c:v>5.8348430000000002</c:v>
                </c:pt>
                <c:pt idx="20">
                  <c:v>5.8370490999999998</c:v>
                </c:pt>
                <c:pt idx="21">
                  <c:v>5.8390874000000004</c:v>
                </c:pt>
                <c:pt idx="22">
                  <c:v>5.8409484999999997</c:v>
                </c:pt>
                <c:pt idx="23">
                  <c:v>5.8426242000000004</c:v>
                </c:pt>
                <c:pt idx="24">
                  <c:v>5.8441070000000002</c:v>
                </c:pt>
                <c:pt idx="25">
                  <c:v>5.8453908999999999</c:v>
                </c:pt>
                <c:pt idx="26">
                  <c:v>5.8464704000000003</c:v>
                </c:pt>
                <c:pt idx="27">
                  <c:v>5.8473411999999998</c:v>
                </c:pt>
                <c:pt idx="28">
                  <c:v>5.8479999999999999</c:v>
                </c:pt>
                <c:pt idx="29">
                  <c:v>5.8484439999999998</c:v>
                </c:pt>
                <c:pt idx="30">
                  <c:v>5.8486713999999997</c:v>
                </c:pt>
              </c:numCache>
            </c:numRef>
          </c:yVal>
        </c:ser>
        <c:ser>
          <c:idx val="0"/>
          <c:order val="4"/>
          <c:tx>
            <c:v>MH21_3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'MH21'!$D$37:$D$66</c:f>
              <c:numCache>
                <c:formatCode>General</c:formatCode>
                <c:ptCount val="30"/>
                <c:pt idx="0">
                  <c:v>6</c:v>
                </c:pt>
                <c:pt idx="1">
                  <c:v>1.55532</c:v>
                </c:pt>
                <c:pt idx="2">
                  <c:v>2.3445800000000001</c:v>
                </c:pt>
                <c:pt idx="3">
                  <c:v>3.1632099999999999</c:v>
                </c:pt>
                <c:pt idx="4">
                  <c:v>3.9387599999999998</c:v>
                </c:pt>
                <c:pt idx="5">
                  <c:v>4.6362699999999997</c:v>
                </c:pt>
                <c:pt idx="6">
                  <c:v>5.2008200000000002</c:v>
                </c:pt>
                <c:pt idx="7">
                  <c:v>5.5752499999999996</c:v>
                </c:pt>
                <c:pt idx="8">
                  <c:v>5.8103999999999996</c:v>
                </c:pt>
                <c:pt idx="9">
                  <c:v>5.9616199999999999</c:v>
                </c:pt>
                <c:pt idx="10">
                  <c:v>6.0420400000000001</c:v>
                </c:pt>
                <c:pt idx="11">
                  <c:v>6.0463899999999997</c:v>
                </c:pt>
                <c:pt idx="12">
                  <c:v>6.0478699999999996</c:v>
                </c:pt>
                <c:pt idx="13">
                  <c:v>6.0484400000000003</c:v>
                </c:pt>
                <c:pt idx="14">
                  <c:v>6.0484099999999996</c:v>
                </c:pt>
                <c:pt idx="15">
                  <c:v>6.0479900000000004</c:v>
                </c:pt>
                <c:pt idx="16">
                  <c:v>6.04732</c:v>
                </c:pt>
                <c:pt idx="17">
                  <c:v>6.0464900000000004</c:v>
                </c:pt>
                <c:pt idx="18">
                  <c:v>6.0455800000000002</c:v>
                </c:pt>
                <c:pt idx="19">
                  <c:v>6.0446200000000001</c:v>
                </c:pt>
                <c:pt idx="20">
                  <c:v>6.0436800000000002</c:v>
                </c:pt>
                <c:pt idx="21">
                  <c:v>6.0427499999999998</c:v>
                </c:pt>
                <c:pt idx="22">
                  <c:v>6.0418900000000004</c:v>
                </c:pt>
                <c:pt idx="23">
                  <c:v>6.04108</c:v>
                </c:pt>
                <c:pt idx="24">
                  <c:v>6.0403599999999997</c:v>
                </c:pt>
                <c:pt idx="25">
                  <c:v>6.0397299999999996</c:v>
                </c:pt>
                <c:pt idx="26">
                  <c:v>6.0391899999999996</c:v>
                </c:pt>
                <c:pt idx="27">
                  <c:v>6.0387599999999999</c:v>
                </c:pt>
                <c:pt idx="28">
                  <c:v>6.0384399999999996</c:v>
                </c:pt>
                <c:pt idx="29">
                  <c:v>6.0382300000000004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'stars-M'!$B$3:$B$33</c:f>
              <c:numCache>
                <c:formatCode>General</c:formatCode>
                <c:ptCount val="31"/>
                <c:pt idx="0">
                  <c:v>5.9621300000000002</c:v>
                </c:pt>
                <c:pt idx="1">
                  <c:v>1.40073</c:v>
                </c:pt>
                <c:pt idx="2">
                  <c:v>2.00183</c:v>
                </c:pt>
                <c:pt idx="3">
                  <c:v>2.6446800000000001</c:v>
                </c:pt>
                <c:pt idx="4">
                  <c:v>3.2947099999999998</c:v>
                </c:pt>
                <c:pt idx="5">
                  <c:v>3.9287399999999999</c:v>
                </c:pt>
                <c:pt idx="6">
                  <c:v>4.5049700000000001</c:v>
                </c:pt>
                <c:pt idx="7">
                  <c:v>4.9917899999999999</c:v>
                </c:pt>
                <c:pt idx="8">
                  <c:v>5.3490599999999997</c:v>
                </c:pt>
                <c:pt idx="9">
                  <c:v>5.5907299999999998</c:v>
                </c:pt>
                <c:pt idx="10">
                  <c:v>5.7565600000000003</c:v>
                </c:pt>
                <c:pt idx="11">
                  <c:v>5.8794300000000002</c:v>
                </c:pt>
                <c:pt idx="12">
                  <c:v>5.9931000000000001</c:v>
                </c:pt>
                <c:pt idx="13">
                  <c:v>6.1019300000000003</c:v>
                </c:pt>
                <c:pt idx="14">
                  <c:v>6.1173999999999999</c:v>
                </c:pt>
                <c:pt idx="15">
                  <c:v>6.1190800000000003</c:v>
                </c:pt>
                <c:pt idx="16">
                  <c:v>6.1206699999999996</c:v>
                </c:pt>
                <c:pt idx="17">
                  <c:v>6.1221899999999998</c:v>
                </c:pt>
                <c:pt idx="18">
                  <c:v>6.1236300000000004</c:v>
                </c:pt>
                <c:pt idx="19">
                  <c:v>6.1249700000000002</c:v>
                </c:pt>
                <c:pt idx="20">
                  <c:v>6.12622</c:v>
                </c:pt>
                <c:pt idx="21">
                  <c:v>6.1273499999999999</c:v>
                </c:pt>
                <c:pt idx="22">
                  <c:v>6.1283899999999996</c:v>
                </c:pt>
                <c:pt idx="23">
                  <c:v>6.1293300000000004</c:v>
                </c:pt>
                <c:pt idx="24">
                  <c:v>6.1301600000000001</c:v>
                </c:pt>
                <c:pt idx="25">
                  <c:v>6.13089</c:v>
                </c:pt>
                <c:pt idx="26">
                  <c:v>6.1315</c:v>
                </c:pt>
                <c:pt idx="27">
                  <c:v>6.1319900000000001</c:v>
                </c:pt>
                <c:pt idx="28">
                  <c:v>6.1323499999999997</c:v>
                </c:pt>
                <c:pt idx="29">
                  <c:v>6.1326000000000001</c:v>
                </c:pt>
                <c:pt idx="30">
                  <c:v>6.1327199999999999</c:v>
                </c:pt>
              </c:numCache>
            </c:numRef>
          </c:yVal>
        </c:ser>
        <c:ser>
          <c:idx val="3"/>
          <c:order val="6"/>
          <c:tx>
            <c:v>UH2m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UHoust!$C$5:$C$34</c:f>
              <c:numCache>
                <c:formatCode>General</c:formatCode>
                <c:ptCount val="30"/>
                <c:pt idx="0">
                  <c:v>1.2300000000000182</c:v>
                </c:pt>
                <c:pt idx="1">
                  <c:v>1.8000000000000114</c:v>
                </c:pt>
                <c:pt idx="2">
                  <c:v>2.3600000000000136</c:v>
                </c:pt>
                <c:pt idx="3">
                  <c:v>2.8980000000000246</c:v>
                </c:pt>
                <c:pt idx="4">
                  <c:v>3.4050000000000296</c:v>
                </c:pt>
                <c:pt idx="5">
                  <c:v>3.8740000000000236</c:v>
                </c:pt>
                <c:pt idx="6">
                  <c:v>4.2970000000000255</c:v>
                </c:pt>
                <c:pt idx="7">
                  <c:v>4.66700000000003</c:v>
                </c:pt>
                <c:pt idx="8">
                  <c:v>4.9750000000000227</c:v>
                </c:pt>
                <c:pt idx="9">
                  <c:v>5.2190000000000509</c:v>
                </c:pt>
                <c:pt idx="10">
                  <c:v>5.4039999999999964</c:v>
                </c:pt>
                <c:pt idx="11">
                  <c:v>5.5430000000000064</c:v>
                </c:pt>
                <c:pt idx="12">
                  <c:v>5.6480000000000246</c:v>
                </c:pt>
                <c:pt idx="13">
                  <c:v>5.7280000000000086</c:v>
                </c:pt>
                <c:pt idx="14">
                  <c:v>5.7880000000000109</c:v>
                </c:pt>
                <c:pt idx="15">
                  <c:v>5.8300000000000409</c:v>
                </c:pt>
                <c:pt idx="16">
                  <c:v>5.8590000000000373</c:v>
                </c:pt>
                <c:pt idx="17">
                  <c:v>5.896000000000015</c:v>
                </c:pt>
                <c:pt idx="18">
                  <c:v>5.924000000000035</c:v>
                </c:pt>
                <c:pt idx="19">
                  <c:v>5.9440000000000168</c:v>
                </c:pt>
                <c:pt idx="20">
                  <c:v>5.9590000000000032</c:v>
                </c:pt>
                <c:pt idx="21">
                  <c:v>5.9710000000000036</c:v>
                </c:pt>
                <c:pt idx="22">
                  <c:v>5.9790000000000418</c:v>
                </c:pt>
                <c:pt idx="23">
                  <c:v>5.9850000000000136</c:v>
                </c:pt>
                <c:pt idx="24">
                  <c:v>5.9890000000000327</c:v>
                </c:pt>
                <c:pt idx="25">
                  <c:v>5.992999999999995</c:v>
                </c:pt>
                <c:pt idx="26">
                  <c:v>5.9950000000000001</c:v>
                </c:pt>
                <c:pt idx="27">
                  <c:v>5.9960000000000377</c:v>
                </c:pt>
                <c:pt idx="28">
                  <c:v>5.9970000000000141</c:v>
                </c:pt>
                <c:pt idx="29">
                  <c:v>5.9970000000000141</c:v>
                </c:pt>
              </c:numCache>
            </c:numRef>
          </c:yVal>
        </c:ser>
        <c:axId val="95780224"/>
        <c:axId val="95802880"/>
      </c:scatterChart>
      <c:valAx>
        <c:axId val="957802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026536418047082"/>
              <c:y val="0.9429324836340983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802880"/>
        <c:crosses val="autoZero"/>
        <c:crossBetween val="midCat"/>
      </c:valAx>
      <c:valAx>
        <c:axId val="95802880"/>
        <c:scaling>
          <c:orientation val="minMax"/>
          <c:max val="7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78022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2715331724410752E-2"/>
          <c:y val="5.4263634356370057E-2"/>
          <c:w val="0.84437177106159789"/>
          <c:h val="0.8423783238179352"/>
        </c:manualLayout>
      </c:layout>
      <c:scatterChart>
        <c:scatterStyle val="lineMarker"/>
        <c:ser>
          <c:idx val="3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STOMP!$A$133:$A$163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STOMP!$B$69:$B$99</c:f>
              <c:numCache>
                <c:formatCode>0.0000E+00</c:formatCode>
                <c:ptCount val="31"/>
                <c:pt idx="0">
                  <c:v>6</c:v>
                </c:pt>
                <c:pt idx="1">
                  <c:v>0.94935700000000001</c:v>
                </c:pt>
                <c:pt idx="2">
                  <c:v>1.57375</c:v>
                </c:pt>
                <c:pt idx="3">
                  <c:v>2.2228500000000002</c:v>
                </c:pt>
                <c:pt idx="4">
                  <c:v>2.8881899999999998</c:v>
                </c:pt>
                <c:pt idx="5">
                  <c:v>3.55484</c:v>
                </c:pt>
                <c:pt idx="6">
                  <c:v>4.2061099999999998</c:v>
                </c:pt>
                <c:pt idx="7">
                  <c:v>4.8274699999999999</c:v>
                </c:pt>
                <c:pt idx="8">
                  <c:v>5.3893000000000004</c:v>
                </c:pt>
                <c:pt idx="9">
                  <c:v>5.8220999999999998</c:v>
                </c:pt>
                <c:pt idx="10">
                  <c:v>6.0861000000000001</c:v>
                </c:pt>
                <c:pt idx="11">
                  <c:v>6.2184100000000004</c:v>
                </c:pt>
                <c:pt idx="12">
                  <c:v>6.2120899999999999</c:v>
                </c:pt>
                <c:pt idx="13">
                  <c:v>6.2054099999999996</c:v>
                </c:pt>
                <c:pt idx="14">
                  <c:v>6.1990699999999999</c:v>
                </c:pt>
                <c:pt idx="15">
                  <c:v>6.1930800000000001</c:v>
                </c:pt>
                <c:pt idx="16">
                  <c:v>6.18743</c:v>
                </c:pt>
                <c:pt idx="17">
                  <c:v>6.1821299999999999</c:v>
                </c:pt>
                <c:pt idx="18">
                  <c:v>6.1771900000000004</c:v>
                </c:pt>
                <c:pt idx="19">
                  <c:v>6.1726000000000001</c:v>
                </c:pt>
                <c:pt idx="20">
                  <c:v>6.1683700000000004</c:v>
                </c:pt>
                <c:pt idx="21">
                  <c:v>6.1645099999999999</c:v>
                </c:pt>
                <c:pt idx="22">
                  <c:v>6.1610300000000002</c:v>
                </c:pt>
                <c:pt idx="23">
                  <c:v>6.1579199999999998</c:v>
                </c:pt>
                <c:pt idx="24">
                  <c:v>6.1551900000000002</c:v>
                </c:pt>
                <c:pt idx="25">
                  <c:v>6.1528499999999999</c:v>
                </c:pt>
                <c:pt idx="26">
                  <c:v>6.1508900000000004</c:v>
                </c:pt>
                <c:pt idx="27">
                  <c:v>6.14933</c:v>
                </c:pt>
                <c:pt idx="28">
                  <c:v>6.1481599999999998</c:v>
                </c:pt>
                <c:pt idx="29">
                  <c:v>6.1473800000000001</c:v>
                </c:pt>
                <c:pt idx="30">
                  <c:v>6.1470000000000002</c:v>
                </c:pt>
              </c:numCache>
            </c:numRef>
          </c:yVal>
        </c:ser>
        <c:ser>
          <c:idx val="7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HydResSim!$E$69:$E$99</c:f>
              <c:numCache>
                <c:formatCode>0.00E+00</c:formatCode>
                <c:ptCount val="31"/>
                <c:pt idx="0">
                  <c:v>6</c:v>
                </c:pt>
                <c:pt idx="1">
                  <c:v>1.16784</c:v>
                </c:pt>
                <c:pt idx="2">
                  <c:v>1.61303</c:v>
                </c:pt>
                <c:pt idx="3">
                  <c:v>2.0528200000000001</c:v>
                </c:pt>
                <c:pt idx="4">
                  <c:v>2.4955500000000002</c:v>
                </c:pt>
                <c:pt idx="5">
                  <c:v>2.9361299999999999</c:v>
                </c:pt>
                <c:pt idx="6">
                  <c:v>3.3685800000000001</c:v>
                </c:pt>
                <c:pt idx="7">
                  <c:v>3.7861799999999999</c:v>
                </c:pt>
                <c:pt idx="8">
                  <c:v>4.1812100000000001</c:v>
                </c:pt>
                <c:pt idx="9">
                  <c:v>4.5440399999999999</c:v>
                </c:pt>
                <c:pt idx="10">
                  <c:v>4.8636299999999997</c:v>
                </c:pt>
                <c:pt idx="11">
                  <c:v>5.1261599999999996</c:v>
                </c:pt>
                <c:pt idx="12">
                  <c:v>5.3228499999999999</c:v>
                </c:pt>
                <c:pt idx="13">
                  <c:v>5.4635400000000001</c:v>
                </c:pt>
                <c:pt idx="14">
                  <c:v>5.5656299999999996</c:v>
                </c:pt>
                <c:pt idx="15">
                  <c:v>5.6409700000000003</c:v>
                </c:pt>
                <c:pt idx="16">
                  <c:v>5.6968800000000002</c:v>
                </c:pt>
                <c:pt idx="17">
                  <c:v>5.7383600000000001</c:v>
                </c:pt>
                <c:pt idx="18">
                  <c:v>5.7688300000000003</c:v>
                </c:pt>
                <c:pt idx="19">
                  <c:v>5.7911900000000003</c:v>
                </c:pt>
                <c:pt idx="20">
                  <c:v>5.8071999999999999</c:v>
                </c:pt>
                <c:pt idx="21">
                  <c:v>5.8188700000000004</c:v>
                </c:pt>
                <c:pt idx="22">
                  <c:v>5.8270400000000002</c:v>
                </c:pt>
                <c:pt idx="23">
                  <c:v>5.8329000000000004</c:v>
                </c:pt>
                <c:pt idx="24">
                  <c:v>5.8374600000000001</c:v>
                </c:pt>
                <c:pt idx="25">
                  <c:v>5.8410799999999998</c:v>
                </c:pt>
                <c:pt idx="26">
                  <c:v>5.8429700000000002</c:v>
                </c:pt>
                <c:pt idx="27">
                  <c:v>5.8441400000000003</c:v>
                </c:pt>
                <c:pt idx="28">
                  <c:v>5.8448099999999998</c:v>
                </c:pt>
                <c:pt idx="29">
                  <c:v>5.84518</c:v>
                </c:pt>
                <c:pt idx="30">
                  <c:v>5.8453400000000002</c:v>
                </c:pt>
              </c:numCache>
            </c:numRef>
          </c:yVal>
        </c:ser>
        <c:ser>
          <c:idx val="11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STARS!$D$68:$D$97</c:f>
              <c:numCache>
                <c:formatCode>General</c:formatCode>
                <c:ptCount val="30"/>
                <c:pt idx="0">
                  <c:v>3.9435099999999998</c:v>
                </c:pt>
                <c:pt idx="1">
                  <c:v>1.53833</c:v>
                </c:pt>
                <c:pt idx="2">
                  <c:v>1.8366400000000001</c:v>
                </c:pt>
                <c:pt idx="3">
                  <c:v>2.16629</c:v>
                </c:pt>
                <c:pt idx="4">
                  <c:v>2.4857800000000001</c:v>
                </c:pt>
                <c:pt idx="5">
                  <c:v>2.79413</c:v>
                </c:pt>
                <c:pt idx="6">
                  <c:v>3.09036</c:v>
                </c:pt>
                <c:pt idx="7">
                  <c:v>3.3730799999999999</c:v>
                </c:pt>
                <c:pt idx="8">
                  <c:v>3.6374499999999999</c:v>
                </c:pt>
                <c:pt idx="9">
                  <c:v>3.8812899999999999</c:v>
                </c:pt>
                <c:pt idx="10">
                  <c:v>4.10501</c:v>
                </c:pt>
                <c:pt idx="11">
                  <c:v>4.3085300000000002</c:v>
                </c:pt>
                <c:pt idx="12">
                  <c:v>4.4917600000000002</c:v>
                </c:pt>
                <c:pt idx="13">
                  <c:v>4.6545699999999997</c:v>
                </c:pt>
                <c:pt idx="14">
                  <c:v>4.7931800000000004</c:v>
                </c:pt>
                <c:pt idx="15">
                  <c:v>4.9089999999999998</c:v>
                </c:pt>
                <c:pt idx="16">
                  <c:v>5.0037799999999999</c:v>
                </c:pt>
                <c:pt idx="17">
                  <c:v>5.0806899999999997</c:v>
                </c:pt>
                <c:pt idx="18">
                  <c:v>5.1432799999999999</c:v>
                </c:pt>
                <c:pt idx="19">
                  <c:v>5.1942700000000004</c:v>
                </c:pt>
                <c:pt idx="20">
                  <c:v>5.2360499999999996</c:v>
                </c:pt>
                <c:pt idx="21">
                  <c:v>5.2698999999999998</c:v>
                </c:pt>
                <c:pt idx="22">
                  <c:v>5.2974899999999998</c:v>
                </c:pt>
                <c:pt idx="23">
                  <c:v>5.31982</c:v>
                </c:pt>
                <c:pt idx="24">
                  <c:v>5.3377100000000004</c:v>
                </c:pt>
                <c:pt idx="25">
                  <c:v>5.3517799999999998</c:v>
                </c:pt>
                <c:pt idx="26">
                  <c:v>5.3624900000000002</c:v>
                </c:pt>
                <c:pt idx="27">
                  <c:v>5.3702399999999999</c:v>
                </c:pt>
                <c:pt idx="28">
                  <c:v>5.3752399999999998</c:v>
                </c:pt>
                <c:pt idx="29">
                  <c:v>5.3777200000000001</c:v>
                </c:pt>
              </c:numCache>
            </c:numRef>
          </c:yVal>
        </c:ser>
        <c:ser>
          <c:idx val="18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TOUGH!$C$69:$C$99</c:f>
              <c:numCache>
                <c:formatCode>0.00E+00</c:formatCode>
                <c:ptCount val="31"/>
                <c:pt idx="0">
                  <c:v>6</c:v>
                </c:pt>
                <c:pt idx="1">
                  <c:v>1.1994518000000001</c:v>
                </c:pt>
                <c:pt idx="2">
                  <c:v>1.6548487000000001</c:v>
                </c:pt>
                <c:pt idx="3">
                  <c:v>2.0959683</c:v>
                </c:pt>
                <c:pt idx="4">
                  <c:v>2.5388495</c:v>
                </c:pt>
                <c:pt idx="5">
                  <c:v>2.9790399000000001</c:v>
                </c:pt>
                <c:pt idx="6">
                  <c:v>3.4105696999999999</c:v>
                </c:pt>
                <c:pt idx="7">
                  <c:v>3.8268211000000001</c:v>
                </c:pt>
                <c:pt idx="8">
                  <c:v>4.2191707000000003</c:v>
                </c:pt>
                <c:pt idx="9">
                  <c:v>4.5783167999999996</c:v>
                </c:pt>
                <c:pt idx="10">
                  <c:v>4.8926144000000003</c:v>
                </c:pt>
                <c:pt idx="11">
                  <c:v>5.1478086000000003</c:v>
                </c:pt>
                <c:pt idx="12">
                  <c:v>5.3366470000000001</c:v>
                </c:pt>
                <c:pt idx="13">
                  <c:v>5.4713129</c:v>
                </c:pt>
                <c:pt idx="14">
                  <c:v>5.5693780999999998</c:v>
                </c:pt>
                <c:pt idx="15">
                  <c:v>5.6420257999999999</c:v>
                </c:pt>
                <c:pt idx="16">
                  <c:v>5.6961724</c:v>
                </c:pt>
                <c:pt idx="17">
                  <c:v>5.7365455000000001</c:v>
                </c:pt>
                <c:pt idx="18">
                  <c:v>5.7663827000000003</c:v>
                </c:pt>
                <c:pt idx="19">
                  <c:v>5.7883734999999996</c:v>
                </c:pt>
                <c:pt idx="20">
                  <c:v>5.8045068000000004</c:v>
                </c:pt>
                <c:pt idx="21">
                  <c:v>5.8160080000000001</c:v>
                </c:pt>
                <c:pt idx="22">
                  <c:v>5.8242352999999998</c:v>
                </c:pt>
                <c:pt idx="23">
                  <c:v>5.8303418000000002</c:v>
                </c:pt>
                <c:pt idx="24">
                  <c:v>5.8344583999999999</c:v>
                </c:pt>
                <c:pt idx="25">
                  <c:v>5.8375336000000004</c:v>
                </c:pt>
                <c:pt idx="26">
                  <c:v>5.8398412999999998</c:v>
                </c:pt>
                <c:pt idx="27">
                  <c:v>5.8413696000000002</c:v>
                </c:pt>
                <c:pt idx="28">
                  <c:v>5.8427886000000004</c:v>
                </c:pt>
                <c:pt idx="29">
                  <c:v>5.8427404000000003</c:v>
                </c:pt>
                <c:pt idx="30">
                  <c:v>5.8429247999999996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'MH21'!$D$69:$D$98</c:f>
              <c:numCache>
                <c:formatCode>General</c:formatCode>
                <c:ptCount val="30"/>
                <c:pt idx="0">
                  <c:v>6</c:v>
                </c:pt>
                <c:pt idx="1">
                  <c:v>1.30158</c:v>
                </c:pt>
                <c:pt idx="2">
                  <c:v>1.7027399999999999</c:v>
                </c:pt>
                <c:pt idx="3">
                  <c:v>2.1613099999999998</c:v>
                </c:pt>
                <c:pt idx="4">
                  <c:v>2.6198199999999998</c:v>
                </c:pt>
                <c:pt idx="5">
                  <c:v>3.0735100000000002</c:v>
                </c:pt>
                <c:pt idx="6">
                  <c:v>3.5163799999999998</c:v>
                </c:pt>
                <c:pt idx="7">
                  <c:v>3.9416000000000002</c:v>
                </c:pt>
                <c:pt idx="8">
                  <c:v>4.34138</c:v>
                </c:pt>
                <c:pt idx="9">
                  <c:v>4.7065200000000003</c:v>
                </c:pt>
                <c:pt idx="10">
                  <c:v>5.0258900000000004</c:v>
                </c:pt>
                <c:pt idx="11">
                  <c:v>5.2870200000000001</c:v>
                </c:pt>
                <c:pt idx="12">
                  <c:v>5.4842500000000003</c:v>
                </c:pt>
                <c:pt idx="13">
                  <c:v>5.6284999999999998</c:v>
                </c:pt>
                <c:pt idx="14">
                  <c:v>5.7351799999999997</c:v>
                </c:pt>
                <c:pt idx="15">
                  <c:v>5.8152699999999999</c:v>
                </c:pt>
                <c:pt idx="16">
                  <c:v>5.8758699999999999</c:v>
                </c:pt>
                <c:pt idx="17">
                  <c:v>5.9217700000000004</c:v>
                </c:pt>
                <c:pt idx="18">
                  <c:v>5.9564700000000004</c:v>
                </c:pt>
                <c:pt idx="19">
                  <c:v>5.9825600000000003</c:v>
                </c:pt>
                <c:pt idx="20">
                  <c:v>6.0020600000000002</c:v>
                </c:pt>
                <c:pt idx="21">
                  <c:v>6.0165100000000002</c:v>
                </c:pt>
                <c:pt idx="22">
                  <c:v>6.0271499999999998</c:v>
                </c:pt>
                <c:pt idx="23">
                  <c:v>6.0348899999999999</c:v>
                </c:pt>
                <c:pt idx="24">
                  <c:v>6.04047</c:v>
                </c:pt>
                <c:pt idx="25">
                  <c:v>6.0444399999999998</c:v>
                </c:pt>
                <c:pt idx="26">
                  <c:v>6.0472099999999998</c:v>
                </c:pt>
                <c:pt idx="27">
                  <c:v>6.0491000000000001</c:v>
                </c:pt>
                <c:pt idx="28">
                  <c:v>6.0503299999999998</c:v>
                </c:pt>
                <c:pt idx="29">
                  <c:v>6.0510799999999998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'stars-M'!$B$35:$B$65</c:f>
              <c:numCache>
                <c:formatCode>General</c:formatCode>
                <c:ptCount val="31"/>
                <c:pt idx="0">
                  <c:v>5.9753400000000001</c:v>
                </c:pt>
                <c:pt idx="1">
                  <c:v>1.26572</c:v>
                </c:pt>
                <c:pt idx="2">
                  <c:v>1.59677</c:v>
                </c:pt>
                <c:pt idx="3">
                  <c:v>1.9648099999999999</c:v>
                </c:pt>
                <c:pt idx="4">
                  <c:v>2.3426200000000001</c:v>
                </c:pt>
                <c:pt idx="5">
                  <c:v>2.7255199999999999</c:v>
                </c:pt>
                <c:pt idx="6">
                  <c:v>3.1087600000000002</c:v>
                </c:pt>
                <c:pt idx="7">
                  <c:v>3.4877899999999999</c:v>
                </c:pt>
                <c:pt idx="8">
                  <c:v>3.8577599999999999</c:v>
                </c:pt>
                <c:pt idx="9">
                  <c:v>4.2030599999999998</c:v>
                </c:pt>
                <c:pt idx="10">
                  <c:v>4.5176100000000003</c:v>
                </c:pt>
                <c:pt idx="11">
                  <c:v>4.7982800000000001</c:v>
                </c:pt>
                <c:pt idx="12">
                  <c:v>5.0316799999999997</c:v>
                </c:pt>
                <c:pt idx="13">
                  <c:v>5.2208600000000001</c:v>
                </c:pt>
                <c:pt idx="14">
                  <c:v>5.3706699999999996</c:v>
                </c:pt>
                <c:pt idx="15">
                  <c:v>5.4863299999999997</c:v>
                </c:pt>
                <c:pt idx="16">
                  <c:v>5.5764500000000004</c:v>
                </c:pt>
                <c:pt idx="17">
                  <c:v>5.6461199999999998</c:v>
                </c:pt>
                <c:pt idx="18">
                  <c:v>5.7002899999999999</c:v>
                </c:pt>
                <c:pt idx="19">
                  <c:v>5.7427700000000002</c:v>
                </c:pt>
                <c:pt idx="20">
                  <c:v>5.7761199999999997</c:v>
                </c:pt>
                <c:pt idx="21">
                  <c:v>5.8034100000000004</c:v>
                </c:pt>
                <c:pt idx="22">
                  <c:v>5.8243099999999997</c:v>
                </c:pt>
                <c:pt idx="23">
                  <c:v>5.8401500000000004</c:v>
                </c:pt>
                <c:pt idx="24">
                  <c:v>5.8518999999999997</c:v>
                </c:pt>
                <c:pt idx="25">
                  <c:v>5.8602299999999996</c:v>
                </c:pt>
                <c:pt idx="26">
                  <c:v>5.8661500000000002</c:v>
                </c:pt>
                <c:pt idx="27">
                  <c:v>5.8702699999999997</c:v>
                </c:pt>
                <c:pt idx="28">
                  <c:v>5.8730500000000001</c:v>
                </c:pt>
                <c:pt idx="29">
                  <c:v>5.8747600000000002</c:v>
                </c:pt>
                <c:pt idx="30">
                  <c:v>5.8755499999999996</c:v>
                </c:pt>
              </c:numCache>
            </c:numRef>
          </c:yVal>
        </c:ser>
        <c:ser>
          <c:idx val="2"/>
          <c:order val="6"/>
          <c:tx>
            <c:v>UH5m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UHoust!$C$37:$C$66</c:f>
              <c:numCache>
                <c:formatCode>General</c:formatCode>
                <c:ptCount val="30"/>
                <c:pt idx="0">
                  <c:v>1.1160000000000423</c:v>
                </c:pt>
                <c:pt idx="1">
                  <c:v>1.4720000000000368</c:v>
                </c:pt>
                <c:pt idx="2">
                  <c:v>1.8290000000000077</c:v>
                </c:pt>
                <c:pt idx="3">
                  <c:v>2.1800000000000068</c:v>
                </c:pt>
                <c:pt idx="4">
                  <c:v>2.5240000000000009</c:v>
                </c:pt>
                <c:pt idx="5">
                  <c:v>2.8580000000000041</c:v>
                </c:pt>
                <c:pt idx="6">
                  <c:v>3.18100000000004</c:v>
                </c:pt>
                <c:pt idx="7">
                  <c:v>3.4900000000000091</c:v>
                </c:pt>
                <c:pt idx="8">
                  <c:v>3.7840000000000487</c:v>
                </c:pt>
                <c:pt idx="9">
                  <c:v>4.0610000000000355</c:v>
                </c:pt>
                <c:pt idx="10">
                  <c:v>4.3190000000000168</c:v>
                </c:pt>
                <c:pt idx="11">
                  <c:v>4.5570000000000164</c:v>
                </c:pt>
                <c:pt idx="12">
                  <c:v>4.771000000000015</c:v>
                </c:pt>
                <c:pt idx="13">
                  <c:v>4.9610000000000127</c:v>
                </c:pt>
                <c:pt idx="14">
                  <c:v>5.1260000000000332</c:v>
                </c:pt>
                <c:pt idx="15">
                  <c:v>5.2660000000000196</c:v>
                </c:pt>
                <c:pt idx="16">
                  <c:v>5.3830000000000382</c:v>
                </c:pt>
                <c:pt idx="17">
                  <c:v>5.4800000000000182</c:v>
                </c:pt>
                <c:pt idx="18">
                  <c:v>5.56</c:v>
                </c:pt>
                <c:pt idx="19">
                  <c:v>5.6260000000000332</c:v>
                </c:pt>
                <c:pt idx="20">
                  <c:v>5.6820000000000164</c:v>
                </c:pt>
                <c:pt idx="21">
                  <c:v>5.7270000000000323</c:v>
                </c:pt>
                <c:pt idx="22">
                  <c:v>5.76400000000001</c:v>
                </c:pt>
                <c:pt idx="23">
                  <c:v>5.7940000000000396</c:v>
                </c:pt>
                <c:pt idx="24">
                  <c:v>5.8170000000000073</c:v>
                </c:pt>
                <c:pt idx="25">
                  <c:v>5.8340000000000032</c:v>
                </c:pt>
                <c:pt idx="26">
                  <c:v>5.8410000000000082</c:v>
                </c:pt>
                <c:pt idx="27">
                  <c:v>5.8559999999999945</c:v>
                </c:pt>
                <c:pt idx="28">
                  <c:v>5.8670000000000186</c:v>
                </c:pt>
                <c:pt idx="29">
                  <c:v>5.8730000000000473</c:v>
                </c:pt>
              </c:numCache>
            </c:numRef>
          </c:yVal>
        </c:ser>
        <c:axId val="95847552"/>
        <c:axId val="95849472"/>
      </c:scatterChart>
      <c:valAx>
        <c:axId val="958475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431536755579971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849472"/>
        <c:crosses val="autoZero"/>
        <c:crossBetween val="midCat"/>
      </c:valAx>
      <c:valAx>
        <c:axId val="95849472"/>
        <c:scaling>
          <c:orientation val="minMax"/>
          <c:max val="7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84755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8366530386109079E-2"/>
          <c:y val="4.4929396662387676E-2"/>
          <c:w val="0.87527688163640149"/>
          <c:h val="0.86521181001283698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STOMP!$B$101:$B$131</c:f>
              <c:numCache>
                <c:formatCode>0.0000E+00</c:formatCode>
                <c:ptCount val="31"/>
                <c:pt idx="0">
                  <c:v>6</c:v>
                </c:pt>
                <c:pt idx="1">
                  <c:v>0.79193599999999997</c:v>
                </c:pt>
                <c:pt idx="2">
                  <c:v>1.0253000000000001</c:v>
                </c:pt>
                <c:pt idx="3">
                  <c:v>1.2620100000000001</c:v>
                </c:pt>
                <c:pt idx="4">
                  <c:v>1.5116700000000001</c:v>
                </c:pt>
                <c:pt idx="5">
                  <c:v>1.7611699999999999</c:v>
                </c:pt>
                <c:pt idx="6">
                  <c:v>2.02054</c:v>
                </c:pt>
                <c:pt idx="7">
                  <c:v>2.2770700000000001</c:v>
                </c:pt>
                <c:pt idx="8">
                  <c:v>2.5396899999999998</c:v>
                </c:pt>
                <c:pt idx="9">
                  <c:v>2.7974700000000001</c:v>
                </c:pt>
                <c:pt idx="10">
                  <c:v>3.05755</c:v>
                </c:pt>
                <c:pt idx="11">
                  <c:v>3.3110900000000001</c:v>
                </c:pt>
                <c:pt idx="12">
                  <c:v>3.56372</c:v>
                </c:pt>
                <c:pt idx="13">
                  <c:v>3.80768</c:v>
                </c:pt>
                <c:pt idx="14">
                  <c:v>4.0485499999999996</c:v>
                </c:pt>
                <c:pt idx="15">
                  <c:v>4.27745</c:v>
                </c:pt>
                <c:pt idx="16">
                  <c:v>4.5024300000000004</c:v>
                </c:pt>
                <c:pt idx="17">
                  <c:v>4.7100900000000001</c:v>
                </c:pt>
                <c:pt idx="18">
                  <c:v>4.90998</c:v>
                </c:pt>
                <c:pt idx="19">
                  <c:v>5.09422</c:v>
                </c:pt>
                <c:pt idx="20">
                  <c:v>5.2613599999999998</c:v>
                </c:pt>
                <c:pt idx="21">
                  <c:v>5.4131999999999998</c:v>
                </c:pt>
                <c:pt idx="22">
                  <c:v>5.5444500000000003</c:v>
                </c:pt>
                <c:pt idx="23">
                  <c:v>5.6522100000000002</c:v>
                </c:pt>
                <c:pt idx="24">
                  <c:v>5.7403399999999998</c:v>
                </c:pt>
                <c:pt idx="25">
                  <c:v>5.8098700000000001</c:v>
                </c:pt>
                <c:pt idx="26">
                  <c:v>5.8631799999999998</c:v>
                </c:pt>
                <c:pt idx="27">
                  <c:v>5.9028700000000001</c:v>
                </c:pt>
                <c:pt idx="28">
                  <c:v>5.9310099999999997</c:v>
                </c:pt>
                <c:pt idx="29">
                  <c:v>5.9490299999999996</c:v>
                </c:pt>
                <c:pt idx="30">
                  <c:v>5.9578199999999999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HydResSim!$E$101:$E$131</c:f>
              <c:numCache>
                <c:formatCode>0.00E+00</c:formatCode>
                <c:ptCount val="31"/>
                <c:pt idx="0">
                  <c:v>6</c:v>
                </c:pt>
                <c:pt idx="1">
                  <c:v>1.0314399999999999</c:v>
                </c:pt>
                <c:pt idx="2">
                  <c:v>1.25848</c:v>
                </c:pt>
                <c:pt idx="3">
                  <c:v>1.45733</c:v>
                </c:pt>
                <c:pt idx="4">
                  <c:v>1.6558999999999999</c:v>
                </c:pt>
                <c:pt idx="5">
                  <c:v>1.85612</c:v>
                </c:pt>
                <c:pt idx="6">
                  <c:v>2.05749</c:v>
                </c:pt>
                <c:pt idx="7">
                  <c:v>2.2592699999999999</c:v>
                </c:pt>
                <c:pt idx="8">
                  <c:v>2.4607399999999999</c:v>
                </c:pt>
                <c:pt idx="9">
                  <c:v>2.66092</c:v>
                </c:pt>
                <c:pt idx="10">
                  <c:v>2.8592399999999998</c:v>
                </c:pt>
                <c:pt idx="11">
                  <c:v>3.0548600000000001</c:v>
                </c:pt>
                <c:pt idx="12">
                  <c:v>3.24701</c:v>
                </c:pt>
                <c:pt idx="13">
                  <c:v>3.4349500000000002</c:v>
                </c:pt>
                <c:pt idx="14">
                  <c:v>3.61782</c:v>
                </c:pt>
                <c:pt idx="15">
                  <c:v>3.7947899999999999</c:v>
                </c:pt>
                <c:pt idx="16">
                  <c:v>3.96496</c:v>
                </c:pt>
                <c:pt idx="17">
                  <c:v>4.1273900000000001</c:v>
                </c:pt>
                <c:pt idx="18">
                  <c:v>4.2811399999999997</c:v>
                </c:pt>
                <c:pt idx="19">
                  <c:v>4.4252099999999999</c:v>
                </c:pt>
                <c:pt idx="20">
                  <c:v>4.5586700000000002</c:v>
                </c:pt>
                <c:pt idx="21">
                  <c:v>4.6806299999999998</c:v>
                </c:pt>
                <c:pt idx="22">
                  <c:v>4.7903399999999996</c:v>
                </c:pt>
                <c:pt idx="23">
                  <c:v>4.8872499999999999</c:v>
                </c:pt>
                <c:pt idx="24">
                  <c:v>4.9710200000000002</c:v>
                </c:pt>
                <c:pt idx="25">
                  <c:v>5.0416100000000004</c:v>
                </c:pt>
                <c:pt idx="26">
                  <c:v>5.09924</c:v>
                </c:pt>
                <c:pt idx="27">
                  <c:v>5.1443399999999997</c:v>
                </c:pt>
                <c:pt idx="28">
                  <c:v>5.17746</c:v>
                </c:pt>
                <c:pt idx="29">
                  <c:v>5.19916</c:v>
                </c:pt>
                <c:pt idx="30">
                  <c:v>5.2098599999999999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STARS!$D$100:$D$129</c:f>
              <c:numCache>
                <c:formatCode>General</c:formatCode>
                <c:ptCount val="30"/>
                <c:pt idx="0">
                  <c:v>3.1015299999999999</c:v>
                </c:pt>
                <c:pt idx="1">
                  <c:v>1.21136</c:v>
                </c:pt>
                <c:pt idx="2">
                  <c:v>1.31854</c:v>
                </c:pt>
                <c:pt idx="3">
                  <c:v>1.4579800000000001</c:v>
                </c:pt>
                <c:pt idx="4">
                  <c:v>1.5970500000000001</c:v>
                </c:pt>
                <c:pt idx="5">
                  <c:v>1.73492</c:v>
                </c:pt>
                <c:pt idx="6">
                  <c:v>1.8712800000000001</c:v>
                </c:pt>
                <c:pt idx="7">
                  <c:v>2.0056500000000002</c:v>
                </c:pt>
                <c:pt idx="8">
                  <c:v>2.1375999999999999</c:v>
                </c:pt>
                <c:pt idx="9">
                  <c:v>2.26688</c:v>
                </c:pt>
                <c:pt idx="10">
                  <c:v>2.3930699999999998</c:v>
                </c:pt>
                <c:pt idx="11">
                  <c:v>2.51566</c:v>
                </c:pt>
                <c:pt idx="12">
                  <c:v>2.63443</c:v>
                </c:pt>
                <c:pt idx="13">
                  <c:v>2.7492100000000002</c:v>
                </c:pt>
                <c:pt idx="14">
                  <c:v>2.8597399999999999</c:v>
                </c:pt>
                <c:pt idx="15">
                  <c:v>2.96597</c:v>
                </c:pt>
                <c:pt idx="16">
                  <c:v>3.0674399999999999</c:v>
                </c:pt>
                <c:pt idx="17">
                  <c:v>3.1638799999999998</c:v>
                </c:pt>
                <c:pt idx="18">
                  <c:v>3.2549399999999999</c:v>
                </c:pt>
                <c:pt idx="19">
                  <c:v>3.3402099999999999</c:v>
                </c:pt>
                <c:pt idx="20">
                  <c:v>3.4193699999999998</c:v>
                </c:pt>
                <c:pt idx="21">
                  <c:v>3.49194</c:v>
                </c:pt>
                <c:pt idx="22">
                  <c:v>3.5574300000000001</c:v>
                </c:pt>
                <c:pt idx="23">
                  <c:v>3.6156600000000001</c:v>
                </c:pt>
                <c:pt idx="24">
                  <c:v>3.6661999999999999</c:v>
                </c:pt>
                <c:pt idx="25">
                  <c:v>3.7088299999999998</c:v>
                </c:pt>
                <c:pt idx="26">
                  <c:v>3.7431899999999998</c:v>
                </c:pt>
                <c:pt idx="27">
                  <c:v>3.7691699999999999</c:v>
                </c:pt>
                <c:pt idx="28">
                  <c:v>3.7865600000000001</c:v>
                </c:pt>
                <c:pt idx="29">
                  <c:v>3.7952900000000001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TOUGH!$C$101:$C$131</c:f>
              <c:numCache>
                <c:formatCode>0.00E+00</c:formatCode>
                <c:ptCount val="31"/>
                <c:pt idx="0">
                  <c:v>6</c:v>
                </c:pt>
                <c:pt idx="1">
                  <c:v>1.0486458000000001</c:v>
                </c:pt>
                <c:pt idx="2">
                  <c:v>1.2972128000000001</c:v>
                </c:pt>
                <c:pt idx="3">
                  <c:v>1.4992656</c:v>
                </c:pt>
                <c:pt idx="4">
                  <c:v>1.6984561</c:v>
                </c:pt>
                <c:pt idx="5">
                  <c:v>1.8987284</c:v>
                </c:pt>
                <c:pt idx="6">
                  <c:v>2.0999276</c:v>
                </c:pt>
                <c:pt idx="7">
                  <c:v>2.3015110000000001</c:v>
                </c:pt>
                <c:pt idx="8">
                  <c:v>2.5023851000000001</c:v>
                </c:pt>
                <c:pt idx="9">
                  <c:v>2.7019327999999998</c:v>
                </c:pt>
                <c:pt idx="10">
                  <c:v>2.8995156</c:v>
                </c:pt>
                <c:pt idx="11">
                  <c:v>3.0942292999999998</c:v>
                </c:pt>
                <c:pt idx="12">
                  <c:v>3.2853476000000001</c:v>
                </c:pt>
                <c:pt idx="13">
                  <c:v>3.4721088</c:v>
                </c:pt>
                <c:pt idx="14">
                  <c:v>3.6536485999999999</c:v>
                </c:pt>
                <c:pt idx="15">
                  <c:v>3.8291274</c:v>
                </c:pt>
                <c:pt idx="16">
                  <c:v>3.9976416000000001</c:v>
                </c:pt>
                <c:pt idx="17">
                  <c:v>4.1582457000000002</c:v>
                </c:pt>
                <c:pt idx="18">
                  <c:v>4.3099908999999998</c:v>
                </c:pt>
                <c:pt idx="19">
                  <c:v>4.4518975000000003</c:v>
                </c:pt>
                <c:pt idx="20">
                  <c:v>4.5830250000000001</c:v>
                </c:pt>
                <c:pt idx="21">
                  <c:v>4.7025426000000001</c:v>
                </c:pt>
                <c:pt idx="22">
                  <c:v>4.8097396999999997</c:v>
                </c:pt>
                <c:pt idx="23">
                  <c:v>4.9041056999999997</c:v>
                </c:pt>
                <c:pt idx="24">
                  <c:v>4.9854158000000002</c:v>
                </c:pt>
                <c:pt idx="25">
                  <c:v>5.0537000000000001</c:v>
                </c:pt>
                <c:pt idx="26">
                  <c:v>5.1092592999999997</c:v>
                </c:pt>
                <c:pt idx="27">
                  <c:v>5.1526116999999996</c:v>
                </c:pt>
                <c:pt idx="28">
                  <c:v>5.1843845999999996</c:v>
                </c:pt>
                <c:pt idx="29">
                  <c:v>5.2051268999999998</c:v>
                </c:pt>
                <c:pt idx="30">
                  <c:v>5.2153463999999996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'MH21'!$D$101:$D$130</c:f>
              <c:numCache>
                <c:formatCode>General</c:formatCode>
                <c:ptCount val="30"/>
                <c:pt idx="0">
                  <c:v>6</c:v>
                </c:pt>
                <c:pt idx="1">
                  <c:v>1.1476299999999999</c:v>
                </c:pt>
                <c:pt idx="2">
                  <c:v>1.2922</c:v>
                </c:pt>
                <c:pt idx="3">
                  <c:v>1.49034</c:v>
                </c:pt>
                <c:pt idx="4">
                  <c:v>1.68682</c:v>
                </c:pt>
                <c:pt idx="5">
                  <c:v>1.8847799999999999</c:v>
                </c:pt>
                <c:pt idx="6">
                  <c:v>2.0840000000000001</c:v>
                </c:pt>
                <c:pt idx="7">
                  <c:v>2.2838099999999999</c:v>
                </c:pt>
                <c:pt idx="8">
                  <c:v>2.48353</c:v>
                </c:pt>
                <c:pt idx="9">
                  <c:v>2.6825199999999998</c:v>
                </c:pt>
                <c:pt idx="10">
                  <c:v>2.88015</c:v>
                </c:pt>
                <c:pt idx="11">
                  <c:v>3.0757699999999999</c:v>
                </c:pt>
                <c:pt idx="12">
                  <c:v>3.2686999999999999</c:v>
                </c:pt>
                <c:pt idx="13">
                  <c:v>3.4582600000000001</c:v>
                </c:pt>
                <c:pt idx="14">
                  <c:v>3.64371</c:v>
                </c:pt>
                <c:pt idx="15">
                  <c:v>3.8243</c:v>
                </c:pt>
                <c:pt idx="16">
                  <c:v>3.9992100000000002</c:v>
                </c:pt>
                <c:pt idx="17">
                  <c:v>4.1676000000000002</c:v>
                </c:pt>
                <c:pt idx="18">
                  <c:v>4.3285600000000004</c:v>
                </c:pt>
                <c:pt idx="19">
                  <c:v>4.4811399999999999</c:v>
                </c:pt>
                <c:pt idx="20">
                  <c:v>4.6243299999999996</c:v>
                </c:pt>
                <c:pt idx="21">
                  <c:v>4.7571000000000003</c:v>
                </c:pt>
                <c:pt idx="22">
                  <c:v>4.8783799999999999</c:v>
                </c:pt>
                <c:pt idx="23">
                  <c:v>4.9871299999999996</c:v>
                </c:pt>
                <c:pt idx="24">
                  <c:v>5.0824100000000003</c:v>
                </c:pt>
                <c:pt idx="25">
                  <c:v>5.1635200000000001</c:v>
                </c:pt>
                <c:pt idx="26">
                  <c:v>5.2301500000000001</c:v>
                </c:pt>
                <c:pt idx="27">
                  <c:v>5.2824299999999997</c:v>
                </c:pt>
                <c:pt idx="28">
                  <c:v>5.3208599999999997</c:v>
                </c:pt>
                <c:pt idx="29">
                  <c:v>5.3460299999999998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'stars-M'!$B$67:$B$96</c:f>
              <c:numCache>
                <c:formatCode>General</c:formatCode>
                <c:ptCount val="30"/>
                <c:pt idx="0">
                  <c:v>5.98489</c:v>
                </c:pt>
                <c:pt idx="1">
                  <c:v>1.16083</c:v>
                </c:pt>
                <c:pt idx="2">
                  <c:v>1.28891</c:v>
                </c:pt>
                <c:pt idx="3">
                  <c:v>1.4513499999999999</c:v>
                </c:pt>
                <c:pt idx="4">
                  <c:v>1.6178900000000001</c:v>
                </c:pt>
                <c:pt idx="5">
                  <c:v>1.7883599999999999</c:v>
                </c:pt>
                <c:pt idx="6">
                  <c:v>1.9618800000000001</c:v>
                </c:pt>
                <c:pt idx="7">
                  <c:v>2.1375700000000002</c:v>
                </c:pt>
                <c:pt idx="8">
                  <c:v>2.3136899999999998</c:v>
                </c:pt>
                <c:pt idx="9">
                  <c:v>2.4894400000000001</c:v>
                </c:pt>
                <c:pt idx="10">
                  <c:v>2.6640899999999998</c:v>
                </c:pt>
                <c:pt idx="11">
                  <c:v>2.8369800000000001</c:v>
                </c:pt>
                <c:pt idx="12">
                  <c:v>3.0075099999999999</c:v>
                </c:pt>
                <c:pt idx="13">
                  <c:v>3.1750500000000001</c:v>
                </c:pt>
                <c:pt idx="14">
                  <c:v>3.3389600000000002</c:v>
                </c:pt>
                <c:pt idx="15">
                  <c:v>3.4986600000000001</c:v>
                </c:pt>
                <c:pt idx="16">
                  <c:v>3.65347</c:v>
                </c:pt>
                <c:pt idx="17">
                  <c:v>3.8027600000000001</c:v>
                </c:pt>
                <c:pt idx="18">
                  <c:v>3.9458000000000002</c:v>
                </c:pt>
                <c:pt idx="19">
                  <c:v>4.0819400000000003</c:v>
                </c:pt>
                <c:pt idx="20">
                  <c:v>4.2104799999999996</c:v>
                </c:pt>
                <c:pt idx="21">
                  <c:v>4.3305400000000001</c:v>
                </c:pt>
                <c:pt idx="22">
                  <c:v>4.4404899999999996</c:v>
                </c:pt>
                <c:pt idx="23">
                  <c:v>4.5390899999999998</c:v>
                </c:pt>
                <c:pt idx="24">
                  <c:v>4.6261000000000001</c:v>
                </c:pt>
                <c:pt idx="25">
                  <c:v>4.7012600000000004</c:v>
                </c:pt>
                <c:pt idx="26">
                  <c:v>4.7642800000000003</c:v>
                </c:pt>
                <c:pt idx="27">
                  <c:v>4.81494</c:v>
                </c:pt>
                <c:pt idx="28">
                  <c:v>4.8530899999999999</c:v>
                </c:pt>
                <c:pt idx="29">
                  <c:v>4.8785400000000001</c:v>
                </c:pt>
              </c:numCache>
            </c:numRef>
          </c:yVal>
        </c:ser>
        <c:ser>
          <c:idx val="2"/>
          <c:order val="6"/>
          <c:tx>
            <c:v>UH20m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UHoust!$C$69:$C$98</c:f>
              <c:numCache>
                <c:formatCode>General</c:formatCode>
                <c:ptCount val="30"/>
                <c:pt idx="0">
                  <c:v>1.01400000000001</c:v>
                </c:pt>
                <c:pt idx="1">
                  <c:v>1.1860000000000355</c:v>
                </c:pt>
                <c:pt idx="2">
                  <c:v>1.3640000000000327</c:v>
                </c:pt>
                <c:pt idx="3">
                  <c:v>1.5380000000000109</c:v>
                </c:pt>
                <c:pt idx="4">
                  <c:v>1.7100000000000364</c:v>
                </c:pt>
                <c:pt idx="5">
                  <c:v>1.88</c:v>
                </c:pt>
                <c:pt idx="6">
                  <c:v>2.0460000000000491</c:v>
                </c:pt>
                <c:pt idx="7">
                  <c:v>2.2100000000000364</c:v>
                </c:pt>
                <c:pt idx="8">
                  <c:v>2.3690000000000282</c:v>
                </c:pt>
                <c:pt idx="9">
                  <c:v>2.5240000000000009</c:v>
                </c:pt>
                <c:pt idx="10">
                  <c:v>2.6750000000000114</c:v>
                </c:pt>
                <c:pt idx="11">
                  <c:v>2.8220000000000027</c:v>
                </c:pt>
                <c:pt idx="12">
                  <c:v>2.9630000000000223</c:v>
                </c:pt>
                <c:pt idx="13">
                  <c:v>3.0990000000000464</c:v>
                </c:pt>
                <c:pt idx="14">
                  <c:v>3.2290000000000418</c:v>
                </c:pt>
                <c:pt idx="15">
                  <c:v>3.3530000000000086</c:v>
                </c:pt>
                <c:pt idx="16">
                  <c:v>3.4710000000000036</c:v>
                </c:pt>
                <c:pt idx="17">
                  <c:v>3.5820000000000505</c:v>
                </c:pt>
                <c:pt idx="18">
                  <c:v>3.6860000000000355</c:v>
                </c:pt>
                <c:pt idx="19">
                  <c:v>3.7830000000000155</c:v>
                </c:pt>
                <c:pt idx="20">
                  <c:v>3.8730000000000473</c:v>
                </c:pt>
                <c:pt idx="21">
                  <c:v>3.9540000000000077</c:v>
                </c:pt>
                <c:pt idx="22">
                  <c:v>4.0270000000000437</c:v>
                </c:pt>
                <c:pt idx="23">
                  <c:v>4.0920000000000414</c:v>
                </c:pt>
                <c:pt idx="24">
                  <c:v>4.1490000000000009</c:v>
                </c:pt>
                <c:pt idx="25">
                  <c:v>4.1960000000000264</c:v>
                </c:pt>
                <c:pt idx="26">
                  <c:v>4.2340000000000373</c:v>
                </c:pt>
                <c:pt idx="27">
                  <c:v>4.2630000000000337</c:v>
                </c:pt>
                <c:pt idx="28">
                  <c:v>4.2820000000000391</c:v>
                </c:pt>
                <c:pt idx="29">
                  <c:v>4.29200000000003</c:v>
                </c:pt>
              </c:numCache>
            </c:numRef>
          </c:yVal>
        </c:ser>
        <c:axId val="95914624"/>
        <c:axId val="95929088"/>
      </c:scatterChart>
      <c:valAx>
        <c:axId val="959146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026536418047082"/>
              <c:y val="0.9563543003851091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929088"/>
        <c:crosses val="autoZero"/>
        <c:crossBetween val="midCat"/>
      </c:valAx>
      <c:valAx>
        <c:axId val="95929088"/>
        <c:scaling>
          <c:orientation val="minMax"/>
          <c:max val="7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91462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8366530386109079E-2"/>
          <c:y val="4.4929396662387676E-2"/>
          <c:w val="0.87527688163640149"/>
          <c:h val="0.86649550706033374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STOMP!$B$133:$B$163</c:f>
              <c:numCache>
                <c:formatCode>0.0000E+00</c:formatCode>
                <c:ptCount val="31"/>
                <c:pt idx="0">
                  <c:v>6</c:v>
                </c:pt>
                <c:pt idx="1">
                  <c:v>0.76017400000000002</c:v>
                </c:pt>
                <c:pt idx="2">
                  <c:v>0.84531699999999999</c:v>
                </c:pt>
                <c:pt idx="3">
                  <c:v>0.93079800000000001</c:v>
                </c:pt>
                <c:pt idx="4">
                  <c:v>1.0158199999999999</c:v>
                </c:pt>
                <c:pt idx="5">
                  <c:v>1.09829</c:v>
                </c:pt>
                <c:pt idx="6">
                  <c:v>1.1812199999999999</c:v>
                </c:pt>
                <c:pt idx="7">
                  <c:v>1.2641100000000001</c:v>
                </c:pt>
                <c:pt idx="8">
                  <c:v>1.3465</c:v>
                </c:pt>
                <c:pt idx="9">
                  <c:v>1.4279299999999999</c:v>
                </c:pt>
                <c:pt idx="10">
                  <c:v>1.5076000000000001</c:v>
                </c:pt>
                <c:pt idx="11">
                  <c:v>1.5820700000000001</c:v>
                </c:pt>
                <c:pt idx="12">
                  <c:v>1.6546400000000001</c:v>
                </c:pt>
                <c:pt idx="13">
                  <c:v>1.72506</c:v>
                </c:pt>
                <c:pt idx="14">
                  <c:v>1.7930600000000001</c:v>
                </c:pt>
                <c:pt idx="15">
                  <c:v>1.85839</c:v>
                </c:pt>
                <c:pt idx="16">
                  <c:v>1.92083</c:v>
                </c:pt>
                <c:pt idx="17">
                  <c:v>1.9801500000000001</c:v>
                </c:pt>
                <c:pt idx="18">
                  <c:v>2.0344000000000002</c:v>
                </c:pt>
                <c:pt idx="19">
                  <c:v>2.0843799999999999</c:v>
                </c:pt>
                <c:pt idx="20">
                  <c:v>2.13089</c:v>
                </c:pt>
                <c:pt idx="21">
                  <c:v>2.1737799999999998</c:v>
                </c:pt>
                <c:pt idx="22">
                  <c:v>2.2128700000000001</c:v>
                </c:pt>
                <c:pt idx="23">
                  <c:v>2.2480199999999999</c:v>
                </c:pt>
                <c:pt idx="24">
                  <c:v>2.2790699999999999</c:v>
                </c:pt>
                <c:pt idx="25">
                  <c:v>2.3059099999999999</c:v>
                </c:pt>
                <c:pt idx="26">
                  <c:v>2.3284400000000001</c:v>
                </c:pt>
                <c:pt idx="27">
                  <c:v>2.3465600000000002</c:v>
                </c:pt>
                <c:pt idx="28">
                  <c:v>2.3601999999999999</c:v>
                </c:pt>
                <c:pt idx="29">
                  <c:v>2.3693300000000002</c:v>
                </c:pt>
                <c:pt idx="30">
                  <c:v>2.3738999999999999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HydResSim!$E$133:$E$163</c:f>
              <c:numCache>
                <c:formatCode>0.00E+00</c:formatCode>
                <c:ptCount val="31"/>
                <c:pt idx="0">
                  <c:v>6</c:v>
                </c:pt>
                <c:pt idx="1">
                  <c:v>0.95778399999999997</c:v>
                </c:pt>
                <c:pt idx="2">
                  <c:v>1.0969</c:v>
                </c:pt>
                <c:pt idx="3">
                  <c:v>1.1788799999999999</c:v>
                </c:pt>
                <c:pt idx="4">
                  <c:v>1.25084</c:v>
                </c:pt>
                <c:pt idx="5">
                  <c:v>1.31978</c:v>
                </c:pt>
                <c:pt idx="6">
                  <c:v>1.3871800000000001</c:v>
                </c:pt>
                <c:pt idx="7">
                  <c:v>1.4532799999999999</c:v>
                </c:pt>
                <c:pt idx="8">
                  <c:v>1.5180199999999999</c:v>
                </c:pt>
                <c:pt idx="9">
                  <c:v>1.5811500000000001</c:v>
                </c:pt>
                <c:pt idx="10">
                  <c:v>1.6425799999999999</c:v>
                </c:pt>
                <c:pt idx="11">
                  <c:v>1.7021299999999999</c:v>
                </c:pt>
                <c:pt idx="12">
                  <c:v>1.7596700000000001</c:v>
                </c:pt>
                <c:pt idx="13">
                  <c:v>1.81508</c:v>
                </c:pt>
                <c:pt idx="14">
                  <c:v>1.8682099999999999</c:v>
                </c:pt>
                <c:pt idx="15">
                  <c:v>1.9189499999999999</c:v>
                </c:pt>
                <c:pt idx="16">
                  <c:v>1.9671799999999999</c:v>
                </c:pt>
                <c:pt idx="17">
                  <c:v>2.0127999999999999</c:v>
                </c:pt>
                <c:pt idx="18">
                  <c:v>2.0556800000000002</c:v>
                </c:pt>
                <c:pt idx="19">
                  <c:v>2.0957300000000001</c:v>
                </c:pt>
                <c:pt idx="20">
                  <c:v>2.1328399999999998</c:v>
                </c:pt>
                <c:pt idx="21">
                  <c:v>2.1669100000000001</c:v>
                </c:pt>
                <c:pt idx="22">
                  <c:v>2.1978599999999999</c:v>
                </c:pt>
                <c:pt idx="23">
                  <c:v>2.22559</c:v>
                </c:pt>
                <c:pt idx="24">
                  <c:v>2.2500399999999998</c:v>
                </c:pt>
                <c:pt idx="25">
                  <c:v>2.2711199999999998</c:v>
                </c:pt>
                <c:pt idx="26">
                  <c:v>2.2887900000000001</c:v>
                </c:pt>
                <c:pt idx="27">
                  <c:v>2.3029899999999999</c:v>
                </c:pt>
                <c:pt idx="28">
                  <c:v>2.3136800000000002</c:v>
                </c:pt>
                <c:pt idx="29">
                  <c:v>2.3208199999999999</c:v>
                </c:pt>
                <c:pt idx="30">
                  <c:v>2.3243999999999998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STARS!$D$132:$D$161</c:f>
              <c:numCache>
                <c:formatCode>General</c:formatCode>
                <c:ptCount val="30"/>
                <c:pt idx="0">
                  <c:v>4.4094800000000003</c:v>
                </c:pt>
                <c:pt idx="1">
                  <c:v>1.1198699999999999</c:v>
                </c:pt>
                <c:pt idx="2">
                  <c:v>1.0743400000000001</c:v>
                </c:pt>
                <c:pt idx="3">
                  <c:v>1.0918000000000001</c:v>
                </c:pt>
                <c:pt idx="4">
                  <c:v>1.1098300000000001</c:v>
                </c:pt>
                <c:pt idx="5">
                  <c:v>1.1275299999999999</c:v>
                </c:pt>
                <c:pt idx="6">
                  <c:v>1.1448100000000001</c:v>
                </c:pt>
                <c:pt idx="7">
                  <c:v>1.1616500000000001</c:v>
                </c:pt>
                <c:pt idx="8">
                  <c:v>1.17801</c:v>
                </c:pt>
                <c:pt idx="9">
                  <c:v>1.1938500000000001</c:v>
                </c:pt>
                <c:pt idx="10">
                  <c:v>1.2091400000000001</c:v>
                </c:pt>
                <c:pt idx="11">
                  <c:v>1.2238500000000001</c:v>
                </c:pt>
                <c:pt idx="12">
                  <c:v>1.2379500000000001</c:v>
                </c:pt>
                <c:pt idx="13">
                  <c:v>1.2514000000000001</c:v>
                </c:pt>
                <c:pt idx="14">
                  <c:v>1.2641899999999999</c:v>
                </c:pt>
                <c:pt idx="15">
                  <c:v>1.2763100000000001</c:v>
                </c:pt>
                <c:pt idx="16">
                  <c:v>1.28772</c:v>
                </c:pt>
                <c:pt idx="17">
                  <c:v>1.2984</c:v>
                </c:pt>
                <c:pt idx="18">
                  <c:v>1.3083199999999999</c:v>
                </c:pt>
                <c:pt idx="19">
                  <c:v>1.3174699999999999</c:v>
                </c:pt>
                <c:pt idx="20">
                  <c:v>1.3258700000000001</c:v>
                </c:pt>
                <c:pt idx="21">
                  <c:v>1.33344</c:v>
                </c:pt>
                <c:pt idx="22">
                  <c:v>1.3402099999999999</c:v>
                </c:pt>
                <c:pt idx="23">
                  <c:v>1.34616</c:v>
                </c:pt>
                <c:pt idx="24">
                  <c:v>1.3512900000000001</c:v>
                </c:pt>
                <c:pt idx="25">
                  <c:v>1.3555600000000001</c:v>
                </c:pt>
                <c:pt idx="26">
                  <c:v>1.3590100000000001</c:v>
                </c:pt>
                <c:pt idx="27">
                  <c:v>1.3615699999999999</c:v>
                </c:pt>
                <c:pt idx="28">
                  <c:v>1.36331</c:v>
                </c:pt>
                <c:pt idx="29">
                  <c:v>1.3641700000000001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TOUGH!$C$133:$C$163</c:f>
              <c:numCache>
                <c:formatCode>0.00E+00</c:formatCode>
                <c:ptCount val="31"/>
                <c:pt idx="0">
                  <c:v>6</c:v>
                </c:pt>
                <c:pt idx="1">
                  <c:v>0.95384901</c:v>
                </c:pt>
                <c:pt idx="2">
                  <c:v>1.1324364</c:v>
                </c:pt>
                <c:pt idx="3">
                  <c:v>1.2216218000000001</c:v>
                </c:pt>
                <c:pt idx="4">
                  <c:v>1.2963005999999999</c:v>
                </c:pt>
                <c:pt idx="5">
                  <c:v>1.3665959000000001</c:v>
                </c:pt>
                <c:pt idx="6">
                  <c:v>1.4348559999999999</c:v>
                </c:pt>
                <c:pt idx="7">
                  <c:v>1.5016684</c:v>
                </c:pt>
                <c:pt idx="8">
                  <c:v>1.5669040999999999</c:v>
                </c:pt>
                <c:pt idx="9">
                  <c:v>1.6305125</c:v>
                </c:pt>
                <c:pt idx="10">
                  <c:v>1.6924034999999999</c:v>
                </c:pt>
                <c:pt idx="11">
                  <c:v>1.7523743000000001</c:v>
                </c:pt>
                <c:pt idx="12">
                  <c:v>1.810308</c:v>
                </c:pt>
                <c:pt idx="13">
                  <c:v>1.8660904</c:v>
                </c:pt>
                <c:pt idx="14">
                  <c:v>1.9195827999999999</c:v>
                </c:pt>
                <c:pt idx="15">
                  <c:v>1.9706737000000001</c:v>
                </c:pt>
                <c:pt idx="16">
                  <c:v>2.0192456999999999</c:v>
                </c:pt>
                <c:pt idx="17">
                  <c:v>2.0651807</c:v>
                </c:pt>
                <c:pt idx="18">
                  <c:v>2.1083721</c:v>
                </c:pt>
                <c:pt idx="19">
                  <c:v>2.1487064999999999</c:v>
                </c:pt>
                <c:pt idx="20">
                  <c:v>2.1860775000000001</c:v>
                </c:pt>
                <c:pt idx="21">
                  <c:v>2.2203943000000002</c:v>
                </c:pt>
                <c:pt idx="22">
                  <c:v>2.2515635999999999</c:v>
                </c:pt>
                <c:pt idx="23">
                  <c:v>2.2794957</c:v>
                </c:pt>
                <c:pt idx="24">
                  <c:v>2.3041189000000002</c:v>
                </c:pt>
                <c:pt idx="25">
                  <c:v>2.3253604000000001</c:v>
                </c:pt>
                <c:pt idx="26">
                  <c:v>2.3431581000000001</c:v>
                </c:pt>
                <c:pt idx="27">
                  <c:v>2.3574617</c:v>
                </c:pt>
                <c:pt idx="28">
                  <c:v>2.3682219</c:v>
                </c:pt>
                <c:pt idx="29">
                  <c:v>2.3754135000000001</c:v>
                </c:pt>
                <c:pt idx="30">
                  <c:v>2.3790138999999999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'MH21'!$D$133:$D$162</c:f>
              <c:numCache>
                <c:formatCode>General</c:formatCode>
                <c:ptCount val="30"/>
                <c:pt idx="0">
                  <c:v>6</c:v>
                </c:pt>
                <c:pt idx="1">
                  <c:v>1.1843900000000001</c:v>
                </c:pt>
                <c:pt idx="2">
                  <c:v>1.1112500000000001</c:v>
                </c:pt>
                <c:pt idx="3">
                  <c:v>1.18692</c:v>
                </c:pt>
                <c:pt idx="4">
                  <c:v>1.2495000000000001</c:v>
                </c:pt>
                <c:pt idx="5">
                  <c:v>1.3076300000000001</c:v>
                </c:pt>
                <c:pt idx="6">
                  <c:v>1.3636900000000001</c:v>
                </c:pt>
                <c:pt idx="7">
                  <c:v>1.4182399999999999</c:v>
                </c:pt>
                <c:pt idx="8">
                  <c:v>1.47132</c:v>
                </c:pt>
                <c:pt idx="9">
                  <c:v>1.5228999999999999</c:v>
                </c:pt>
                <c:pt idx="10">
                  <c:v>1.57287</c:v>
                </c:pt>
                <c:pt idx="11">
                  <c:v>1.62113</c:v>
                </c:pt>
                <c:pt idx="12">
                  <c:v>1.6676</c:v>
                </c:pt>
                <c:pt idx="13">
                  <c:v>1.71218</c:v>
                </c:pt>
                <c:pt idx="14">
                  <c:v>1.7547900000000001</c:v>
                </c:pt>
                <c:pt idx="15">
                  <c:v>1.7953399999999999</c:v>
                </c:pt>
                <c:pt idx="16">
                  <c:v>1.8337699999999999</c:v>
                </c:pt>
                <c:pt idx="17">
                  <c:v>1.86999</c:v>
                </c:pt>
                <c:pt idx="18">
                  <c:v>1.90394</c:v>
                </c:pt>
                <c:pt idx="19">
                  <c:v>1.93554</c:v>
                </c:pt>
                <c:pt idx="20">
                  <c:v>1.9647399999999999</c:v>
                </c:pt>
                <c:pt idx="21">
                  <c:v>1.9914799999999999</c:v>
                </c:pt>
                <c:pt idx="22">
                  <c:v>2.0156999999999998</c:v>
                </c:pt>
                <c:pt idx="23">
                  <c:v>2.03735</c:v>
                </c:pt>
                <c:pt idx="24">
                  <c:v>2.0564</c:v>
                </c:pt>
                <c:pt idx="25">
                  <c:v>2.0727899999999999</c:v>
                </c:pt>
                <c:pt idx="26">
                  <c:v>2.0865</c:v>
                </c:pt>
                <c:pt idx="27">
                  <c:v>2.0975000000000001</c:v>
                </c:pt>
                <c:pt idx="28">
                  <c:v>2.1057700000000001</c:v>
                </c:pt>
                <c:pt idx="29">
                  <c:v>2.1112899999999999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'stars-M'!$B$99:$B$129</c:f>
              <c:numCache>
                <c:formatCode>General</c:formatCode>
                <c:ptCount val="31"/>
                <c:pt idx="0">
                  <c:v>5.9915500000000002</c:v>
                </c:pt>
                <c:pt idx="1">
                  <c:v>1.1200600000000001</c:v>
                </c:pt>
                <c:pt idx="2">
                  <c:v>1.16391</c:v>
                </c:pt>
                <c:pt idx="3">
                  <c:v>1.2139899999999999</c:v>
                </c:pt>
                <c:pt idx="4">
                  <c:v>1.2578100000000001</c:v>
                </c:pt>
                <c:pt idx="5">
                  <c:v>1.2995300000000001</c:v>
                </c:pt>
                <c:pt idx="6">
                  <c:v>1.3404199999999999</c:v>
                </c:pt>
                <c:pt idx="7">
                  <c:v>1.3807700000000001</c:v>
                </c:pt>
                <c:pt idx="8">
                  <c:v>1.4205300000000001</c:v>
                </c:pt>
                <c:pt idx="9">
                  <c:v>1.45963</c:v>
                </c:pt>
                <c:pt idx="10">
                  <c:v>1.4978899999999999</c:v>
                </c:pt>
                <c:pt idx="11">
                  <c:v>1.5351900000000001</c:v>
                </c:pt>
                <c:pt idx="12">
                  <c:v>1.57138</c:v>
                </c:pt>
                <c:pt idx="13">
                  <c:v>1.6064099999999999</c:v>
                </c:pt>
                <c:pt idx="14">
                  <c:v>1.6401399999999999</c:v>
                </c:pt>
                <c:pt idx="15">
                  <c:v>1.67249</c:v>
                </c:pt>
                <c:pt idx="16">
                  <c:v>1.7033100000000001</c:v>
                </c:pt>
                <c:pt idx="17">
                  <c:v>1.73254</c:v>
                </c:pt>
                <c:pt idx="18">
                  <c:v>1.76013</c:v>
                </c:pt>
                <c:pt idx="19">
                  <c:v>1.78592</c:v>
                </c:pt>
                <c:pt idx="20">
                  <c:v>1.8098799999999999</c:v>
                </c:pt>
                <c:pt idx="21">
                  <c:v>1.8319099999999999</c:v>
                </c:pt>
                <c:pt idx="22">
                  <c:v>1.8519600000000001</c:v>
                </c:pt>
                <c:pt idx="23">
                  <c:v>1.8699300000000001</c:v>
                </c:pt>
                <c:pt idx="24">
                  <c:v>1.8857999999999999</c:v>
                </c:pt>
                <c:pt idx="25">
                  <c:v>1.89951</c:v>
                </c:pt>
                <c:pt idx="26">
                  <c:v>1.9110100000000001</c:v>
                </c:pt>
                <c:pt idx="27">
                  <c:v>1.9202600000000001</c:v>
                </c:pt>
                <c:pt idx="28">
                  <c:v>1.9272199999999999</c:v>
                </c:pt>
                <c:pt idx="29">
                  <c:v>1.9318500000000001</c:v>
                </c:pt>
                <c:pt idx="30">
                  <c:v>1.9341999999999999</c:v>
                </c:pt>
              </c:numCache>
            </c:numRef>
          </c:yVal>
        </c:ser>
        <c:ser>
          <c:idx val="2"/>
          <c:order val="6"/>
          <c:tx>
            <c:v>UH1h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UHoust!$C$101:$C$130</c:f>
              <c:numCache>
                <c:formatCode>General</c:formatCode>
                <c:ptCount val="30"/>
                <c:pt idx="0">
                  <c:v>0.94700000000000273</c:v>
                </c:pt>
                <c:pt idx="1">
                  <c:v>1.0010000000000332</c:v>
                </c:pt>
                <c:pt idx="2">
                  <c:v>1.0430000000000064</c:v>
                </c:pt>
                <c:pt idx="3">
                  <c:v>1.0769999999999982</c:v>
                </c:pt>
                <c:pt idx="4">
                  <c:v>1.1080000000000041</c:v>
                </c:pt>
                <c:pt idx="5">
                  <c:v>1.1370000000000005</c:v>
                </c:pt>
                <c:pt idx="6">
                  <c:v>1.1659999999999968</c:v>
                </c:pt>
                <c:pt idx="7">
                  <c:v>1.1930000000000405</c:v>
                </c:pt>
                <c:pt idx="8">
                  <c:v>1.2200000000000273</c:v>
                </c:pt>
                <c:pt idx="9">
                  <c:v>1.2460000000000377</c:v>
                </c:pt>
                <c:pt idx="10">
                  <c:v>1.271000000000015</c:v>
                </c:pt>
                <c:pt idx="11">
                  <c:v>1.2950000000000159</c:v>
                </c:pt>
                <c:pt idx="12">
                  <c:v>1.3170000000000073</c:v>
                </c:pt>
                <c:pt idx="13">
                  <c:v>1.3389999999999986</c:v>
                </c:pt>
                <c:pt idx="14">
                  <c:v>1.3600000000000136</c:v>
                </c:pt>
                <c:pt idx="15">
                  <c:v>1.3790000000000191</c:v>
                </c:pt>
                <c:pt idx="16">
                  <c:v>1.3970000000000482</c:v>
                </c:pt>
                <c:pt idx="17">
                  <c:v>1.4150000000000205</c:v>
                </c:pt>
                <c:pt idx="18">
                  <c:v>1.4300000000000068</c:v>
                </c:pt>
                <c:pt idx="19">
                  <c:v>1.44500000000005</c:v>
                </c:pt>
                <c:pt idx="20">
                  <c:v>1.4590000000000032</c:v>
                </c:pt>
                <c:pt idx="21">
                  <c:v>1.4710000000000036</c:v>
                </c:pt>
                <c:pt idx="22">
                  <c:v>1.4809999999999945</c:v>
                </c:pt>
                <c:pt idx="23">
                  <c:v>1.4910000000000423</c:v>
                </c:pt>
                <c:pt idx="24">
                  <c:v>1.4990000000000236</c:v>
                </c:pt>
                <c:pt idx="25">
                  <c:v>1.5060000000000286</c:v>
                </c:pt>
                <c:pt idx="26">
                  <c:v>1.5110000000000241</c:v>
                </c:pt>
                <c:pt idx="27">
                  <c:v>1.5150000000000432</c:v>
                </c:pt>
                <c:pt idx="28">
                  <c:v>1.5180000000000291</c:v>
                </c:pt>
                <c:pt idx="29">
                  <c:v>1.5200000000000387</c:v>
                </c:pt>
              </c:numCache>
            </c:numRef>
          </c:yVal>
        </c:ser>
        <c:axId val="95994240"/>
        <c:axId val="95996160"/>
      </c:scatterChart>
      <c:valAx>
        <c:axId val="959942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026536418047082"/>
              <c:y val="0.9576379974326059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996160"/>
        <c:crosses val="autoZero"/>
        <c:crossBetween val="midCat"/>
      </c:valAx>
      <c:valAx>
        <c:axId val="95996160"/>
        <c:scaling>
          <c:orientation val="minMax"/>
          <c:max val="6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99424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5027624309392267E-2"/>
          <c:y val="7.0129870129870125E-2"/>
          <c:w val="0.82541436464088402"/>
          <c:h val="0.8"/>
        </c:manualLayout>
      </c:layout>
      <c:scatterChart>
        <c:scatterStyle val="lineMarker"/>
        <c:ser>
          <c:idx val="2"/>
          <c:order val="0"/>
          <c:tx>
            <c:v>STOMP_3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STOMP!$E$101:$E$131</c:f>
              <c:numCache>
                <c:formatCode>0.0000E+00</c:formatCode>
                <c:ptCount val="31"/>
                <c:pt idx="0">
                  <c:v>1</c:v>
                </c:pt>
                <c:pt idx="1">
                  <c:v>0.649316</c:v>
                </c:pt>
                <c:pt idx="2">
                  <c:v>0.50630600000000003</c:v>
                </c:pt>
                <c:pt idx="3">
                  <c:v>0.49545499999999998</c:v>
                </c:pt>
                <c:pt idx="4">
                  <c:v>0.48702099999999998</c:v>
                </c:pt>
                <c:pt idx="5">
                  <c:v>0.47967799999999999</c:v>
                </c:pt>
                <c:pt idx="6">
                  <c:v>0.47293299999999999</c:v>
                </c:pt>
                <c:pt idx="7">
                  <c:v>0.46693099999999998</c:v>
                </c:pt>
                <c:pt idx="8">
                  <c:v>0.46140199999999998</c:v>
                </c:pt>
                <c:pt idx="9">
                  <c:v>0.45646599999999998</c:v>
                </c:pt>
                <c:pt idx="10">
                  <c:v>0.45191300000000001</c:v>
                </c:pt>
                <c:pt idx="11">
                  <c:v>0.44783000000000001</c:v>
                </c:pt>
                <c:pt idx="12">
                  <c:v>0.44408599999999998</c:v>
                </c:pt>
                <c:pt idx="13">
                  <c:v>0.440747</c:v>
                </c:pt>
                <c:pt idx="14">
                  <c:v>0.43776999999999999</c:v>
                </c:pt>
                <c:pt idx="15">
                  <c:v>0.43523499999999998</c:v>
                </c:pt>
                <c:pt idx="16">
                  <c:v>0.43309399999999998</c:v>
                </c:pt>
                <c:pt idx="17">
                  <c:v>0.43153799999999998</c:v>
                </c:pt>
                <c:pt idx="18">
                  <c:v>0.43048199999999998</c:v>
                </c:pt>
                <c:pt idx="19">
                  <c:v>0.43012</c:v>
                </c:pt>
                <c:pt idx="20">
                  <c:v>0.43049799999999999</c:v>
                </c:pt>
                <c:pt idx="21">
                  <c:v>0.43173</c:v>
                </c:pt>
                <c:pt idx="22">
                  <c:v>0.43393500000000002</c:v>
                </c:pt>
                <c:pt idx="23">
                  <c:v>0.43701000000000001</c:v>
                </c:pt>
                <c:pt idx="24">
                  <c:v>0.44075599999999998</c:v>
                </c:pt>
                <c:pt idx="25">
                  <c:v>0.44467000000000001</c:v>
                </c:pt>
                <c:pt idx="26">
                  <c:v>0.448183</c:v>
                </c:pt>
                <c:pt idx="27">
                  <c:v>0.45098899999999997</c:v>
                </c:pt>
                <c:pt idx="28">
                  <c:v>0.45302500000000001</c:v>
                </c:pt>
                <c:pt idx="29">
                  <c:v>0.45433200000000001</c:v>
                </c:pt>
                <c:pt idx="30">
                  <c:v>0.45496700000000001</c:v>
                </c:pt>
              </c:numCache>
            </c:numRef>
          </c:yVal>
        </c:ser>
        <c:ser>
          <c:idx val="6"/>
          <c:order val="1"/>
          <c:tx>
            <c:v>HydResSim_3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HydResSim!$G$101:$G$131</c:f>
              <c:numCache>
                <c:formatCode>0.00E+00</c:formatCode>
                <c:ptCount val="31"/>
                <c:pt idx="0">
                  <c:v>1</c:v>
                </c:pt>
                <c:pt idx="1">
                  <c:v>0.61826999999999999</c:v>
                </c:pt>
                <c:pt idx="2">
                  <c:v>0.49986999999999998</c:v>
                </c:pt>
                <c:pt idx="3">
                  <c:v>0.48897000000000002</c:v>
                </c:pt>
                <c:pt idx="4">
                  <c:v>0.48343999999999998</c:v>
                </c:pt>
                <c:pt idx="5">
                  <c:v>0.47900999999999999</c:v>
                </c:pt>
                <c:pt idx="6">
                  <c:v>0.47503000000000001</c:v>
                </c:pt>
                <c:pt idx="7">
                  <c:v>0.47138000000000002</c:v>
                </c:pt>
                <c:pt idx="8">
                  <c:v>0.46800000000000003</c:v>
                </c:pt>
                <c:pt idx="9">
                  <c:v>0.46498</c:v>
                </c:pt>
                <c:pt idx="10">
                  <c:v>0.46212999999999999</c:v>
                </c:pt>
                <c:pt idx="11">
                  <c:v>0.45955000000000001</c:v>
                </c:pt>
                <c:pt idx="12">
                  <c:v>0.45718999999999999</c:v>
                </c:pt>
                <c:pt idx="13">
                  <c:v>0.45504</c:v>
                </c:pt>
                <c:pt idx="14">
                  <c:v>0.45313999999999999</c:v>
                </c:pt>
                <c:pt idx="15">
                  <c:v>0.45147999999999999</c:v>
                </c:pt>
                <c:pt idx="16">
                  <c:v>0.45008999999999999</c:v>
                </c:pt>
                <c:pt idx="17">
                  <c:v>0.44896999999999998</c:v>
                </c:pt>
                <c:pt idx="18">
                  <c:v>0.44816</c:v>
                </c:pt>
                <c:pt idx="19">
                  <c:v>0.44767000000000001</c:v>
                </c:pt>
                <c:pt idx="20">
                  <c:v>0.44749</c:v>
                </c:pt>
                <c:pt idx="21">
                  <c:v>0.44764999999999999</c:v>
                </c:pt>
                <c:pt idx="22">
                  <c:v>0.44811000000000001</c:v>
                </c:pt>
                <c:pt idx="23">
                  <c:v>0.44885000000000003</c:v>
                </c:pt>
                <c:pt idx="24">
                  <c:v>0.44983000000000001</c:v>
                </c:pt>
                <c:pt idx="25">
                  <c:v>0.45097999999999999</c:v>
                </c:pt>
                <c:pt idx="26">
                  <c:v>0.45219999999999999</c:v>
                </c:pt>
                <c:pt idx="27">
                  <c:v>0.45340000000000003</c:v>
                </c:pt>
                <c:pt idx="28">
                  <c:v>0.45444000000000001</c:v>
                </c:pt>
                <c:pt idx="29">
                  <c:v>0.45522000000000001</c:v>
                </c:pt>
                <c:pt idx="30">
                  <c:v>0.45566000000000001</c:v>
                </c:pt>
              </c:numCache>
            </c:numRef>
          </c:yVal>
        </c:ser>
        <c:ser>
          <c:idx val="10"/>
          <c:order val="2"/>
          <c:tx>
            <c:v>STARS_3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STARS!$E$100:$E$129</c:f>
              <c:numCache>
                <c:formatCode>General</c:formatCode>
                <c:ptCount val="30"/>
                <c:pt idx="0">
                  <c:v>0.87583100000000003</c:v>
                </c:pt>
                <c:pt idx="1">
                  <c:v>0.50912599999999997</c:v>
                </c:pt>
                <c:pt idx="2">
                  <c:v>0.49060199999999998</c:v>
                </c:pt>
                <c:pt idx="3">
                  <c:v>0.48698999999999998</c:v>
                </c:pt>
                <c:pt idx="4">
                  <c:v>0.48375800000000002</c:v>
                </c:pt>
                <c:pt idx="5">
                  <c:v>0.48070099999999999</c:v>
                </c:pt>
                <c:pt idx="6">
                  <c:v>0.47785699999999998</c:v>
                </c:pt>
                <c:pt idx="7">
                  <c:v>0.47519899999999998</c:v>
                </c:pt>
                <c:pt idx="8">
                  <c:v>0.47278700000000001</c:v>
                </c:pt>
                <c:pt idx="9">
                  <c:v>0.47054299999999999</c:v>
                </c:pt>
                <c:pt idx="10">
                  <c:v>0.46837499999999999</c:v>
                </c:pt>
                <c:pt idx="11">
                  <c:v>0.466476</c:v>
                </c:pt>
                <c:pt idx="12">
                  <c:v>0.4647</c:v>
                </c:pt>
                <c:pt idx="13">
                  <c:v>0.46303299999999997</c:v>
                </c:pt>
                <c:pt idx="14">
                  <c:v>0.46150000000000002</c:v>
                </c:pt>
                <c:pt idx="15">
                  <c:v>0.46010800000000002</c:v>
                </c:pt>
                <c:pt idx="16">
                  <c:v>0.45877699999999999</c:v>
                </c:pt>
                <c:pt idx="17">
                  <c:v>0.45761400000000002</c:v>
                </c:pt>
                <c:pt idx="18">
                  <c:v>0.45650299999999999</c:v>
                </c:pt>
                <c:pt idx="19">
                  <c:v>0.45545099999999999</c:v>
                </c:pt>
                <c:pt idx="20">
                  <c:v>0.45444400000000001</c:v>
                </c:pt>
                <c:pt idx="21">
                  <c:v>0.45353900000000003</c:v>
                </c:pt>
                <c:pt idx="22">
                  <c:v>0.45265699999999998</c:v>
                </c:pt>
                <c:pt idx="23">
                  <c:v>0.45190799999999998</c:v>
                </c:pt>
                <c:pt idx="24">
                  <c:v>0.45121099999999997</c:v>
                </c:pt>
                <c:pt idx="25">
                  <c:v>0.45065300000000003</c:v>
                </c:pt>
                <c:pt idx="26">
                  <c:v>0.45019599999999999</c:v>
                </c:pt>
                <c:pt idx="27">
                  <c:v>0.44988099999999998</c:v>
                </c:pt>
                <c:pt idx="28">
                  <c:v>0.44966699999999998</c:v>
                </c:pt>
                <c:pt idx="29">
                  <c:v>0.44957200000000003</c:v>
                </c:pt>
              </c:numCache>
            </c:numRef>
          </c:yVal>
        </c:ser>
        <c:ser>
          <c:idx val="17"/>
          <c:order val="3"/>
          <c:tx>
            <c:v>TOUGH_3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TOUGH!$E$101:$E$131</c:f>
              <c:numCache>
                <c:formatCode>0.00E+00</c:formatCode>
                <c:ptCount val="31"/>
                <c:pt idx="0">
                  <c:v>1</c:v>
                </c:pt>
                <c:pt idx="1">
                  <c:v>0.61988056000000002</c:v>
                </c:pt>
                <c:pt idx="2">
                  <c:v>0.50199132999999996</c:v>
                </c:pt>
                <c:pt idx="3">
                  <c:v>0.48905238000000001</c:v>
                </c:pt>
                <c:pt idx="4">
                  <c:v>0.48316409999999999</c:v>
                </c:pt>
                <c:pt idx="5">
                  <c:v>0.47865901999999999</c:v>
                </c:pt>
                <c:pt idx="6">
                  <c:v>0.47466592000000002</c:v>
                </c:pt>
                <c:pt idx="7">
                  <c:v>0.47095847000000002</c:v>
                </c:pt>
                <c:pt idx="8">
                  <c:v>0.46767769999999997</c:v>
                </c:pt>
                <c:pt idx="9">
                  <c:v>0.46463788</c:v>
                </c:pt>
                <c:pt idx="10">
                  <c:v>0.46179225000000002</c:v>
                </c:pt>
                <c:pt idx="11">
                  <c:v>0.45923090999999999</c:v>
                </c:pt>
                <c:pt idx="12">
                  <c:v>0.45689277</c:v>
                </c:pt>
                <c:pt idx="13">
                  <c:v>0.45477147000000001</c:v>
                </c:pt>
                <c:pt idx="14">
                  <c:v>0.45290299000000001</c:v>
                </c:pt>
                <c:pt idx="15">
                  <c:v>0.45127967000000002</c:v>
                </c:pt>
                <c:pt idx="16">
                  <c:v>0.44992388999999999</c:v>
                </c:pt>
                <c:pt idx="17">
                  <c:v>0.44885818999999999</c:v>
                </c:pt>
                <c:pt idx="18">
                  <c:v>0.44809122000000001</c:v>
                </c:pt>
                <c:pt idx="19">
                  <c:v>0.44764893</c:v>
                </c:pt>
                <c:pt idx="20">
                  <c:v>0.44753924</c:v>
                </c:pt>
                <c:pt idx="21">
                  <c:v>0.44774417999999999</c:v>
                </c:pt>
                <c:pt idx="22">
                  <c:v>0.44825584000000002</c:v>
                </c:pt>
                <c:pt idx="23">
                  <c:v>0.44905170999999999</c:v>
                </c:pt>
                <c:pt idx="24">
                  <c:v>0.45006742</c:v>
                </c:pt>
                <c:pt idx="25">
                  <c:v>0.45124522</c:v>
                </c:pt>
                <c:pt idx="26">
                  <c:v>0.45249019000000001</c:v>
                </c:pt>
                <c:pt idx="27">
                  <c:v>0.45368174</c:v>
                </c:pt>
                <c:pt idx="28">
                  <c:v>0.45471143000000003</c:v>
                </c:pt>
                <c:pt idx="29">
                  <c:v>0.45548156000000001</c:v>
                </c:pt>
                <c:pt idx="30">
                  <c:v>0.45590740000000002</c:v>
                </c:pt>
              </c:numCache>
            </c:numRef>
          </c:yVal>
        </c:ser>
        <c:ser>
          <c:idx val="0"/>
          <c:order val="4"/>
          <c:tx>
            <c:v>MH21_3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'MH21'!$E$101:$E$130</c:f>
              <c:numCache>
                <c:formatCode>General</c:formatCode>
                <c:ptCount val="30"/>
                <c:pt idx="0">
                  <c:v>1</c:v>
                </c:pt>
                <c:pt idx="1">
                  <c:v>0.60733999999999999</c:v>
                </c:pt>
                <c:pt idx="2">
                  <c:v>0.49715900000000002</c:v>
                </c:pt>
                <c:pt idx="3">
                  <c:v>0.484072</c:v>
                </c:pt>
                <c:pt idx="4">
                  <c:v>0.47833900000000001</c:v>
                </c:pt>
                <c:pt idx="5">
                  <c:v>0.47389599999999998</c:v>
                </c:pt>
                <c:pt idx="6">
                  <c:v>0.46994599999999997</c:v>
                </c:pt>
                <c:pt idx="7">
                  <c:v>0.466331</c:v>
                </c:pt>
                <c:pt idx="8">
                  <c:v>0.46297700000000003</c:v>
                </c:pt>
                <c:pt idx="9">
                  <c:v>0.45984399999999997</c:v>
                </c:pt>
                <c:pt idx="10">
                  <c:v>0.45690700000000001</c:v>
                </c:pt>
                <c:pt idx="11">
                  <c:v>0.45415699999999998</c:v>
                </c:pt>
                <c:pt idx="12">
                  <c:v>0.45159199999999999</c:v>
                </c:pt>
                <c:pt idx="13">
                  <c:v>0.44921899999999998</c:v>
                </c:pt>
                <c:pt idx="14">
                  <c:v>0.447048</c:v>
                </c:pt>
                <c:pt idx="15">
                  <c:v>0.44509500000000002</c:v>
                </c:pt>
                <c:pt idx="16">
                  <c:v>0.44338</c:v>
                </c:pt>
                <c:pt idx="17">
                  <c:v>0.44192799999999999</c:v>
                </c:pt>
                <c:pt idx="18">
                  <c:v>0.44076500000000002</c:v>
                </c:pt>
                <c:pt idx="19">
                  <c:v>0.43992199999999998</c:v>
                </c:pt>
                <c:pt idx="20">
                  <c:v>0.43943300000000002</c:v>
                </c:pt>
                <c:pt idx="21">
                  <c:v>0.43933</c:v>
                </c:pt>
                <c:pt idx="22">
                  <c:v>0.43964300000000001</c:v>
                </c:pt>
                <c:pt idx="23">
                  <c:v>0.440386</c:v>
                </c:pt>
                <c:pt idx="24">
                  <c:v>0.44154300000000002</c:v>
                </c:pt>
                <c:pt idx="25">
                  <c:v>0.44304199999999999</c:v>
                </c:pt>
                <c:pt idx="26">
                  <c:v>0.44473699999999999</c:v>
                </c:pt>
                <c:pt idx="27">
                  <c:v>0.44642300000000001</c:v>
                </c:pt>
                <c:pt idx="28">
                  <c:v>0.44788499999999998</c:v>
                </c:pt>
                <c:pt idx="29">
                  <c:v>0.44895699999999999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'stars-M'!$E$67:$E$97</c:f>
              <c:numCache>
                <c:formatCode>General</c:formatCode>
                <c:ptCount val="31"/>
                <c:pt idx="0">
                  <c:v>1</c:v>
                </c:pt>
                <c:pt idx="1">
                  <c:v>0.58642142500000005</c:v>
                </c:pt>
                <c:pt idx="2">
                  <c:v>0.46605743999999999</c:v>
                </c:pt>
                <c:pt idx="3">
                  <c:v>0.45561040000000003</c:v>
                </c:pt>
                <c:pt idx="4">
                  <c:v>0.45009238400000001</c:v>
                </c:pt>
                <c:pt idx="5">
                  <c:v>0.445657466</c:v>
                </c:pt>
                <c:pt idx="6">
                  <c:v>0.44169962600000001</c:v>
                </c:pt>
                <c:pt idx="7">
                  <c:v>0.438394479</c:v>
                </c:pt>
                <c:pt idx="8">
                  <c:v>0.43542853300000001</c:v>
                </c:pt>
                <c:pt idx="9">
                  <c:v>0.43286338000000002</c:v>
                </c:pt>
                <c:pt idx="10">
                  <c:v>0.43051762199999999</c:v>
                </c:pt>
                <c:pt idx="11">
                  <c:v>0.42841531999999999</c:v>
                </c:pt>
                <c:pt idx="12">
                  <c:v>0.42651955200000002</c:v>
                </c:pt>
                <c:pt idx="13">
                  <c:v>0.42484960900000002</c:v>
                </c:pt>
                <c:pt idx="14">
                  <c:v>0.42339581199999998</c:v>
                </c:pt>
                <c:pt idx="15">
                  <c:v>0.42209629700000001</c:v>
                </c:pt>
                <c:pt idx="16">
                  <c:v>0.42108656900000002</c:v>
                </c:pt>
                <c:pt idx="17">
                  <c:v>0.42034959599999999</c:v>
                </c:pt>
                <c:pt idx="18">
                  <c:v>0.41955856800000002</c:v>
                </c:pt>
                <c:pt idx="19">
                  <c:v>0.41919008499999999</c:v>
                </c:pt>
                <c:pt idx="20">
                  <c:v>0.41891334099999999</c:v>
                </c:pt>
                <c:pt idx="21">
                  <c:v>0.41929141199999997</c:v>
                </c:pt>
                <c:pt idx="22">
                  <c:v>0.42013165699999999</c:v>
                </c:pt>
                <c:pt idx="23">
                  <c:v>0.42111626400000002</c:v>
                </c:pt>
                <c:pt idx="24">
                  <c:v>0.42220775500000002</c:v>
                </c:pt>
                <c:pt idx="25">
                  <c:v>0.423282514</c:v>
                </c:pt>
                <c:pt idx="26">
                  <c:v>0.42432584000000001</c:v>
                </c:pt>
                <c:pt idx="27">
                  <c:v>0.42524508900000002</c:v>
                </c:pt>
                <c:pt idx="28">
                  <c:v>0.425973663</c:v>
                </c:pt>
                <c:pt idx="29">
                  <c:v>0.42649962400000002</c:v>
                </c:pt>
                <c:pt idx="30">
                  <c:v>0.42681290599999999</c:v>
                </c:pt>
              </c:numCache>
            </c:numRef>
          </c:yVal>
        </c:ser>
        <c:ser>
          <c:idx val="3"/>
          <c:order val="6"/>
          <c:tx>
            <c:v>UH_20m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UHoust!$E$69:$E$98</c:f>
              <c:numCache>
                <c:formatCode>General</c:formatCode>
                <c:ptCount val="30"/>
                <c:pt idx="0">
                  <c:v>0.60351699999999997</c:v>
                </c:pt>
                <c:pt idx="1">
                  <c:v>0.48333999999999999</c:v>
                </c:pt>
                <c:pt idx="2">
                  <c:v>0.47512300000000002</c:v>
                </c:pt>
                <c:pt idx="3">
                  <c:v>0.47101399999999999</c:v>
                </c:pt>
                <c:pt idx="4">
                  <c:v>0.46765200000000001</c:v>
                </c:pt>
                <c:pt idx="5">
                  <c:v>0.46460099999999999</c:v>
                </c:pt>
                <c:pt idx="6">
                  <c:v>0.46176899999999999</c:v>
                </c:pt>
                <c:pt idx="7">
                  <c:v>0.459119</c:v>
                </c:pt>
                <c:pt idx="8">
                  <c:v>0.45663199999999998</c:v>
                </c:pt>
                <c:pt idx="9">
                  <c:v>0.45429799999999998</c:v>
                </c:pt>
                <c:pt idx="10">
                  <c:v>0.45210699999999998</c:v>
                </c:pt>
                <c:pt idx="11">
                  <c:v>0.45005600000000001</c:v>
                </c:pt>
                <c:pt idx="12">
                  <c:v>0.44813999999999998</c:v>
                </c:pt>
                <c:pt idx="13">
                  <c:v>0.44635599999999998</c:v>
                </c:pt>
                <c:pt idx="14">
                  <c:v>0.44469999999999998</c:v>
                </c:pt>
                <c:pt idx="15">
                  <c:v>0.44317699999999999</c:v>
                </c:pt>
                <c:pt idx="16">
                  <c:v>0.44178200000000001</c:v>
                </c:pt>
                <c:pt idx="17">
                  <c:v>0.44051400000000002</c:v>
                </c:pt>
                <c:pt idx="18">
                  <c:v>0.43937399999999999</c:v>
                </c:pt>
                <c:pt idx="19">
                  <c:v>0.43836000000000003</c:v>
                </c:pt>
                <c:pt idx="20">
                  <c:v>0.43747000000000003</c:v>
                </c:pt>
                <c:pt idx="21">
                  <c:v>0.43670100000000001</c:v>
                </c:pt>
                <c:pt idx="22">
                  <c:v>0.43605100000000002</c:v>
                </c:pt>
                <c:pt idx="23">
                  <c:v>0.43551600000000001</c:v>
                </c:pt>
                <c:pt idx="24">
                  <c:v>0.43508799999999997</c:v>
                </c:pt>
                <c:pt idx="25">
                  <c:v>0.43476300000000001</c:v>
                </c:pt>
                <c:pt idx="26">
                  <c:v>0.434533</c:v>
                </c:pt>
                <c:pt idx="27">
                  <c:v>0.43438900000000003</c:v>
                </c:pt>
                <c:pt idx="28">
                  <c:v>0.43432199999999999</c:v>
                </c:pt>
                <c:pt idx="29">
                  <c:v>0.434313</c:v>
                </c:pt>
              </c:numCache>
            </c:numRef>
          </c:yVal>
        </c:ser>
        <c:axId val="94161152"/>
        <c:axId val="94171520"/>
      </c:scatterChart>
      <c:valAx>
        <c:axId val="941611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5193370165745855"/>
              <c:y val="0.9168831168831168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171520"/>
        <c:crosses val="autoZero"/>
        <c:crossBetween val="midCat"/>
      </c:valAx>
      <c:valAx>
        <c:axId val="94171520"/>
        <c:scaling>
          <c:orientation val="minMax"/>
          <c:max val="1"/>
          <c:min val="0.1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Aq. Saturation</a:t>
                </a:r>
              </a:p>
            </c:rich>
          </c:tx>
          <c:layout>
            <c:manualLayout>
              <c:xMode val="edge"/>
              <c:yMode val="edge"/>
              <c:x val="1.1049723756906077E-2"/>
              <c:y val="0.3961038961038961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16115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1767955801104977E-2"/>
          <c:y val="4.4987174764002477E-2"/>
          <c:w val="0.8729281767955801"/>
          <c:h val="0.8650391033192476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6411"/>
                </a:solidFill>
                <a:prstDash val="solid"/>
              </a:ln>
            </c:spPr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STOMP!$B$165:$B$195</c:f>
              <c:numCache>
                <c:formatCode>0.0000E+00</c:formatCode>
                <c:ptCount val="31"/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HydResSim!$E$165:$E$195</c:f>
              <c:numCache>
                <c:formatCode>0.00E+00</c:formatCode>
                <c:ptCount val="31"/>
                <c:pt idx="0">
                  <c:v>6</c:v>
                </c:pt>
                <c:pt idx="1">
                  <c:v>1.71672</c:v>
                </c:pt>
                <c:pt idx="2">
                  <c:v>1.0351300000000001</c:v>
                </c:pt>
                <c:pt idx="3">
                  <c:v>1.0792600000000001</c:v>
                </c:pt>
                <c:pt idx="4">
                  <c:v>1.11103</c:v>
                </c:pt>
                <c:pt idx="5">
                  <c:v>1.13836</c:v>
                </c:pt>
                <c:pt idx="6">
                  <c:v>1.1636</c:v>
                </c:pt>
                <c:pt idx="7">
                  <c:v>1.1876199999999999</c:v>
                </c:pt>
                <c:pt idx="8">
                  <c:v>1.2107699999999999</c:v>
                </c:pt>
                <c:pt idx="9">
                  <c:v>1.2331300000000001</c:v>
                </c:pt>
                <c:pt idx="10">
                  <c:v>1.2547600000000001</c:v>
                </c:pt>
                <c:pt idx="11">
                  <c:v>1.27563</c:v>
                </c:pt>
                <c:pt idx="12">
                  <c:v>1.29572</c:v>
                </c:pt>
                <c:pt idx="13">
                  <c:v>1.3149999999999999</c:v>
                </c:pt>
                <c:pt idx="14">
                  <c:v>1.33344</c:v>
                </c:pt>
                <c:pt idx="15">
                  <c:v>1.3509899999999999</c:v>
                </c:pt>
                <c:pt idx="16">
                  <c:v>1.36764</c:v>
                </c:pt>
                <c:pt idx="17">
                  <c:v>1.38334</c:v>
                </c:pt>
                <c:pt idx="18">
                  <c:v>1.3980600000000001</c:v>
                </c:pt>
                <c:pt idx="19">
                  <c:v>1.41177</c:v>
                </c:pt>
                <c:pt idx="20" formatCode="0.0000E+00">
                  <c:v>1.4244399999999999</c:v>
                </c:pt>
                <c:pt idx="21" formatCode="0.0000E+00">
                  <c:v>1.43605</c:v>
                </c:pt>
                <c:pt idx="22" formatCode="0.0000E+00">
                  <c:v>1.44658</c:v>
                </c:pt>
                <c:pt idx="23" formatCode="0.0000E+00">
                  <c:v>1.4559899999999999</c:v>
                </c:pt>
                <c:pt idx="24" formatCode="0.0000E+00">
                  <c:v>1.46427</c:v>
                </c:pt>
                <c:pt idx="25" formatCode="0.0000E+00">
                  <c:v>1.4714</c:v>
                </c:pt>
                <c:pt idx="26" formatCode="0.0000E+00">
                  <c:v>1.47736</c:v>
                </c:pt>
                <c:pt idx="27" formatCode="0.0000E+00">
                  <c:v>1.4821500000000001</c:v>
                </c:pt>
                <c:pt idx="28" formatCode="0.0000E+00">
                  <c:v>1.4857499999999999</c:v>
                </c:pt>
                <c:pt idx="29" formatCode="0.0000E+00">
                  <c:v>1.4881599999999999</c:v>
                </c:pt>
                <c:pt idx="30" formatCode="0.0000E+00">
                  <c:v>1.48936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STARS!$D$164:$D$193</c:f>
              <c:numCache>
                <c:formatCode>General</c:formatCode>
                <c:ptCount val="30"/>
                <c:pt idx="0">
                  <c:v>4.8176600000000001</c:v>
                </c:pt>
                <c:pt idx="1">
                  <c:v>1.1309199999999999</c:v>
                </c:pt>
                <c:pt idx="2">
                  <c:v>1.04898</c:v>
                </c:pt>
                <c:pt idx="3">
                  <c:v>1.0522199999999999</c:v>
                </c:pt>
                <c:pt idx="4">
                  <c:v>1.0567</c:v>
                </c:pt>
                <c:pt idx="5">
                  <c:v>1.0610999999999999</c:v>
                </c:pt>
                <c:pt idx="6">
                  <c:v>1.0653999999999999</c:v>
                </c:pt>
                <c:pt idx="7">
                  <c:v>1.06958</c:v>
                </c:pt>
                <c:pt idx="8">
                  <c:v>1.0736399999999999</c:v>
                </c:pt>
                <c:pt idx="9">
                  <c:v>1.07758</c:v>
                </c:pt>
                <c:pt idx="10">
                  <c:v>1.0813900000000001</c:v>
                </c:pt>
                <c:pt idx="11">
                  <c:v>1.0850500000000001</c:v>
                </c:pt>
                <c:pt idx="12">
                  <c:v>1.08856</c:v>
                </c:pt>
                <c:pt idx="13">
                  <c:v>1.09192</c:v>
                </c:pt>
                <c:pt idx="14">
                  <c:v>1.0951200000000001</c:v>
                </c:pt>
                <c:pt idx="15">
                  <c:v>1.0981399999999999</c:v>
                </c:pt>
                <c:pt idx="16">
                  <c:v>1.1009800000000001</c:v>
                </c:pt>
                <c:pt idx="17">
                  <c:v>1.1036699999999999</c:v>
                </c:pt>
                <c:pt idx="18">
                  <c:v>1.1061399999999999</c:v>
                </c:pt>
                <c:pt idx="19">
                  <c:v>1.10843</c:v>
                </c:pt>
                <c:pt idx="20">
                  <c:v>1.1105</c:v>
                </c:pt>
                <c:pt idx="21">
                  <c:v>1.11243</c:v>
                </c:pt>
                <c:pt idx="22">
                  <c:v>1.1141099999999999</c:v>
                </c:pt>
                <c:pt idx="23">
                  <c:v>1.1155999999999999</c:v>
                </c:pt>
                <c:pt idx="24">
                  <c:v>1.1168800000000001</c:v>
                </c:pt>
                <c:pt idx="25">
                  <c:v>1.11795</c:v>
                </c:pt>
                <c:pt idx="26">
                  <c:v>1.1188</c:v>
                </c:pt>
                <c:pt idx="27">
                  <c:v>1.1194500000000001</c:v>
                </c:pt>
                <c:pt idx="28">
                  <c:v>1.1198999999999999</c:v>
                </c:pt>
                <c:pt idx="29">
                  <c:v>1.12012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TOUGH!$C$165:$C$195</c:f>
              <c:numCache>
                <c:formatCode>0.00E+00</c:formatCode>
                <c:ptCount val="31"/>
                <c:pt idx="0">
                  <c:v>6</c:v>
                </c:pt>
                <c:pt idx="1">
                  <c:v>1.9110156</c:v>
                </c:pt>
                <c:pt idx="2">
                  <c:v>1.071885</c:v>
                </c:pt>
                <c:pt idx="3">
                  <c:v>1.1246927</c:v>
                </c:pt>
                <c:pt idx="4">
                  <c:v>1.1609619</c:v>
                </c:pt>
                <c:pt idx="5">
                  <c:v>1.1914039000000001</c:v>
                </c:pt>
                <c:pt idx="6">
                  <c:v>1.2191234</c:v>
                </c:pt>
                <c:pt idx="7">
                  <c:v>1.2453126000000001</c:v>
                </c:pt>
                <c:pt idx="8">
                  <c:v>1.2703675000000001</c:v>
                </c:pt>
                <c:pt idx="9">
                  <c:v>1.2944998999999999</c:v>
                </c:pt>
                <c:pt idx="10">
                  <c:v>1.3177977999999999</c:v>
                </c:pt>
                <c:pt idx="11">
                  <c:v>1.3402417</c:v>
                </c:pt>
                <c:pt idx="12">
                  <c:v>1.3618226</c:v>
                </c:pt>
                <c:pt idx="13">
                  <c:v>1.3825209000000001</c:v>
                </c:pt>
                <c:pt idx="14">
                  <c:v>1.402299</c:v>
                </c:pt>
                <c:pt idx="15">
                  <c:v>1.4211275999999999</c:v>
                </c:pt>
                <c:pt idx="16">
                  <c:v>1.4389730999999999</c:v>
                </c:pt>
                <c:pt idx="17">
                  <c:v>1.4558002999999999</c:v>
                </c:pt>
                <c:pt idx="18">
                  <c:v>1.4715781999999999</c:v>
                </c:pt>
                <c:pt idx="19">
                  <c:v>1.4862728999999999</c:v>
                </c:pt>
                <c:pt idx="20">
                  <c:v>1.4998525</c:v>
                </c:pt>
                <c:pt idx="21">
                  <c:v>1.5122917</c:v>
                </c:pt>
                <c:pt idx="22">
                  <c:v>1.5235639000000001</c:v>
                </c:pt>
                <c:pt idx="23">
                  <c:v>1.5336434999999999</c:v>
                </c:pt>
                <c:pt idx="24">
                  <c:v>1.5425115</c:v>
                </c:pt>
                <c:pt idx="25">
                  <c:v>1.5501479</c:v>
                </c:pt>
                <c:pt idx="26">
                  <c:v>1.5565363999999999</c:v>
                </c:pt>
                <c:pt idx="27">
                  <c:v>1.5616639999999999</c:v>
                </c:pt>
                <c:pt idx="28">
                  <c:v>1.5655174999999999</c:v>
                </c:pt>
                <c:pt idx="29">
                  <c:v>1.5680911</c:v>
                </c:pt>
                <c:pt idx="30">
                  <c:v>1.5693790999999999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'MH21'!$D$165:$D$195</c:f>
              <c:numCache>
                <c:formatCode>General</c:formatCode>
                <c:ptCount val="31"/>
                <c:pt idx="0">
                  <c:v>6</c:v>
                </c:pt>
                <c:pt idx="1">
                  <c:v>1.8968499999999999</c:v>
                </c:pt>
                <c:pt idx="2">
                  <c:v>1.04786</c:v>
                </c:pt>
                <c:pt idx="3">
                  <c:v>1.0804400000000001</c:v>
                </c:pt>
                <c:pt idx="4">
                  <c:v>1.1038399999999999</c:v>
                </c:pt>
                <c:pt idx="5">
                  <c:v>1.12155</c:v>
                </c:pt>
                <c:pt idx="6">
                  <c:v>1.13662</c:v>
                </c:pt>
                <c:pt idx="7">
                  <c:v>1.15029</c:v>
                </c:pt>
                <c:pt idx="8">
                  <c:v>1.1631</c:v>
                </c:pt>
                <c:pt idx="9">
                  <c:v>1.1753</c:v>
                </c:pt>
                <c:pt idx="10">
                  <c:v>1.1870099999999999</c:v>
                </c:pt>
                <c:pt idx="11">
                  <c:v>1.19828</c:v>
                </c:pt>
                <c:pt idx="12">
                  <c:v>1.2091000000000001</c:v>
                </c:pt>
                <c:pt idx="13">
                  <c:v>1.2194799999999999</c:v>
                </c:pt>
                <c:pt idx="14">
                  <c:v>1.2294099999999999</c:v>
                </c:pt>
                <c:pt idx="15">
                  <c:v>1.2388600000000001</c:v>
                </c:pt>
                <c:pt idx="16">
                  <c:v>1.2478199999999999</c:v>
                </c:pt>
                <c:pt idx="17">
                  <c:v>1.25627</c:v>
                </c:pt>
                <c:pt idx="18">
                  <c:v>1.2641899999999999</c:v>
                </c:pt>
                <c:pt idx="19">
                  <c:v>1.2715700000000001</c:v>
                </c:pt>
                <c:pt idx="20">
                  <c:v>1.2784</c:v>
                </c:pt>
                <c:pt idx="21">
                  <c:v>1.2846500000000001</c:v>
                </c:pt>
                <c:pt idx="22">
                  <c:v>1.2903199999999999</c:v>
                </c:pt>
                <c:pt idx="23">
                  <c:v>1.29539</c:v>
                </c:pt>
                <c:pt idx="24">
                  <c:v>1.2998499999999999</c:v>
                </c:pt>
                <c:pt idx="25">
                  <c:v>1.3037000000000001</c:v>
                </c:pt>
                <c:pt idx="26">
                  <c:v>1.30691</c:v>
                </c:pt>
                <c:pt idx="27">
                  <c:v>1.30949</c:v>
                </c:pt>
                <c:pt idx="28">
                  <c:v>1.3114300000000001</c:v>
                </c:pt>
                <c:pt idx="29">
                  <c:v>1.31273</c:v>
                </c:pt>
                <c:pt idx="30">
                  <c:v>1.31338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'stars-M'!$B$131:$B$161</c:f>
              <c:numCache>
                <c:formatCode>General</c:formatCode>
                <c:ptCount val="31"/>
                <c:pt idx="0">
                  <c:v>5.9958499999999999</c:v>
                </c:pt>
                <c:pt idx="1">
                  <c:v>3.18188</c:v>
                </c:pt>
                <c:pt idx="2">
                  <c:v>1.16605</c:v>
                </c:pt>
                <c:pt idx="3">
                  <c:v>1.1892400000000001</c:v>
                </c:pt>
                <c:pt idx="4">
                  <c:v>1.20505</c:v>
                </c:pt>
                <c:pt idx="5">
                  <c:v>1.2176800000000001</c:v>
                </c:pt>
                <c:pt idx="6">
                  <c:v>1.22861</c:v>
                </c:pt>
                <c:pt idx="7">
                  <c:v>1.23868</c:v>
                </c:pt>
                <c:pt idx="8">
                  <c:v>1.2480500000000001</c:v>
                </c:pt>
                <c:pt idx="9">
                  <c:v>1.25702</c:v>
                </c:pt>
                <c:pt idx="10">
                  <c:v>1.26569</c:v>
                </c:pt>
                <c:pt idx="11">
                  <c:v>1.2740499999999999</c:v>
                </c:pt>
                <c:pt idx="12">
                  <c:v>1.28217</c:v>
                </c:pt>
                <c:pt idx="13">
                  <c:v>1.2899799999999999</c:v>
                </c:pt>
                <c:pt idx="14">
                  <c:v>1.29749</c:v>
                </c:pt>
                <c:pt idx="15">
                  <c:v>1.3046599999999999</c:v>
                </c:pt>
                <c:pt idx="16">
                  <c:v>1.31152</c:v>
                </c:pt>
                <c:pt idx="17">
                  <c:v>1.31802</c:v>
                </c:pt>
                <c:pt idx="18">
                  <c:v>1.32413</c:v>
                </c:pt>
                <c:pt idx="19">
                  <c:v>1.32986</c:v>
                </c:pt>
                <c:pt idx="20">
                  <c:v>1.33517</c:v>
                </c:pt>
                <c:pt idx="21">
                  <c:v>1.34009</c:v>
                </c:pt>
                <c:pt idx="22">
                  <c:v>1.3445100000000001</c:v>
                </c:pt>
                <c:pt idx="23">
                  <c:v>1.3485100000000001</c:v>
                </c:pt>
                <c:pt idx="24">
                  <c:v>1.35202</c:v>
                </c:pt>
                <c:pt idx="25">
                  <c:v>1.35507</c:v>
                </c:pt>
                <c:pt idx="26">
                  <c:v>1.3575999999999999</c:v>
                </c:pt>
                <c:pt idx="27">
                  <c:v>1.35968</c:v>
                </c:pt>
                <c:pt idx="28">
                  <c:v>1.36121</c:v>
                </c:pt>
                <c:pt idx="29">
                  <c:v>1.3622399999999999</c:v>
                </c:pt>
                <c:pt idx="30">
                  <c:v>1.36276</c:v>
                </c:pt>
              </c:numCache>
            </c:numRef>
          </c:yVal>
        </c:ser>
        <c:ser>
          <c:idx val="2"/>
          <c:order val="6"/>
          <c:tx>
            <c:v>UH1.5h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UHoust!$C$133:$C$162</c:f>
              <c:numCache>
                <c:formatCode>General</c:formatCode>
                <c:ptCount val="30"/>
                <c:pt idx="0">
                  <c:v>3.0990000000000464</c:v>
                </c:pt>
                <c:pt idx="1">
                  <c:v>0.96300000000002228</c:v>
                </c:pt>
                <c:pt idx="2">
                  <c:v>0.98200000000002774</c:v>
                </c:pt>
                <c:pt idx="3">
                  <c:v>0.99400000000002819</c:v>
                </c:pt>
                <c:pt idx="4">
                  <c:v>1.0030000000000427</c:v>
                </c:pt>
                <c:pt idx="5">
                  <c:v>1.0100000000000477</c:v>
                </c:pt>
                <c:pt idx="6">
                  <c:v>1.0169999999999959</c:v>
                </c:pt>
                <c:pt idx="7">
                  <c:v>1.0230000000000246</c:v>
                </c:pt>
                <c:pt idx="8">
                  <c:v>1.0289999999999964</c:v>
                </c:pt>
                <c:pt idx="9">
                  <c:v>1.0340000000000487</c:v>
                </c:pt>
                <c:pt idx="10">
                  <c:v>1.0390000000000441</c:v>
                </c:pt>
                <c:pt idx="11">
                  <c:v>1.0440000000000396</c:v>
                </c:pt>
                <c:pt idx="12">
                  <c:v>1.049000000000035</c:v>
                </c:pt>
                <c:pt idx="13">
                  <c:v>1.0529999999999973</c:v>
                </c:pt>
                <c:pt idx="14">
                  <c:v>1.0570000000000164</c:v>
                </c:pt>
                <c:pt idx="15">
                  <c:v>1.0610000000000355</c:v>
                </c:pt>
                <c:pt idx="16">
                  <c:v>1.0649999999999999</c:v>
                </c:pt>
                <c:pt idx="17">
                  <c:v>1.0690000000000168</c:v>
                </c:pt>
                <c:pt idx="18">
                  <c:v>1.0720000000000027</c:v>
                </c:pt>
                <c:pt idx="19">
                  <c:v>1.0750000000000455</c:v>
                </c:pt>
                <c:pt idx="20">
                  <c:v>1.0780000000000314</c:v>
                </c:pt>
                <c:pt idx="21">
                  <c:v>1.0800000000000409</c:v>
                </c:pt>
                <c:pt idx="22">
                  <c:v>1.0820000000000505</c:v>
                </c:pt>
                <c:pt idx="23">
                  <c:v>1.0840000000000032</c:v>
                </c:pt>
                <c:pt idx="24">
                  <c:v>1.0860000000000127</c:v>
                </c:pt>
                <c:pt idx="25">
                  <c:v>1.0880000000000223</c:v>
                </c:pt>
                <c:pt idx="26">
                  <c:v>1.0889999999999986</c:v>
                </c:pt>
                <c:pt idx="27">
                  <c:v>1.0900000000000318</c:v>
                </c:pt>
                <c:pt idx="28">
                  <c:v>1.0900000000000318</c:v>
                </c:pt>
                <c:pt idx="29">
                  <c:v>1.0900000000000318</c:v>
                </c:pt>
              </c:numCache>
            </c:numRef>
          </c:yVal>
        </c:ser>
        <c:axId val="96094080"/>
        <c:axId val="96129024"/>
      </c:scatterChart>
      <c:valAx>
        <c:axId val="960940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298342541436466"/>
              <c:y val="0.9562987402924249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129024"/>
        <c:crosses val="autoZero"/>
        <c:crossBetween val="midCat"/>
      </c:valAx>
      <c:valAx>
        <c:axId val="96129024"/>
        <c:scaling>
          <c:orientation val="minMax"/>
          <c:max val="6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09408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8366530386109079E-2"/>
          <c:y val="4.4929396662387676E-2"/>
          <c:w val="0.87527688163640149"/>
          <c:h val="0.86649550706033374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STOMP!$B$197:$B$227</c:f>
              <c:numCache>
                <c:formatCode>0.0000E+00</c:formatCode>
                <c:ptCount val="31"/>
                <c:pt idx="0">
                  <c:v>6</c:v>
                </c:pt>
                <c:pt idx="1">
                  <c:v>5.0763100000000003</c:v>
                </c:pt>
                <c:pt idx="2">
                  <c:v>3.2794300000000001</c:v>
                </c:pt>
                <c:pt idx="3">
                  <c:v>1.70844</c:v>
                </c:pt>
                <c:pt idx="4">
                  <c:v>0.74337799999999998</c:v>
                </c:pt>
                <c:pt idx="5">
                  <c:v>0.74268999999999996</c:v>
                </c:pt>
                <c:pt idx="6">
                  <c:v>0.74329400000000001</c:v>
                </c:pt>
                <c:pt idx="7">
                  <c:v>0.74377499999999996</c:v>
                </c:pt>
                <c:pt idx="8">
                  <c:v>0.74416000000000004</c:v>
                </c:pt>
                <c:pt idx="9">
                  <c:v>0.74447200000000002</c:v>
                </c:pt>
                <c:pt idx="10">
                  <c:v>0.744722</c:v>
                </c:pt>
                <c:pt idx="11">
                  <c:v>0.74492100000000006</c:v>
                </c:pt>
                <c:pt idx="12">
                  <c:v>0.74507800000000002</c:v>
                </c:pt>
                <c:pt idx="13">
                  <c:v>0.74519899999999994</c:v>
                </c:pt>
                <c:pt idx="14">
                  <c:v>0.74529100000000004</c:v>
                </c:pt>
                <c:pt idx="15">
                  <c:v>0.74535899999999999</c:v>
                </c:pt>
                <c:pt idx="16">
                  <c:v>0.74540700000000004</c:v>
                </c:pt>
                <c:pt idx="17">
                  <c:v>0.74543999999999999</c:v>
                </c:pt>
                <c:pt idx="18">
                  <c:v>0.74546000000000001</c:v>
                </c:pt>
                <c:pt idx="19">
                  <c:v>0.74547099999999999</c:v>
                </c:pt>
                <c:pt idx="20">
                  <c:v>0.74547600000000003</c:v>
                </c:pt>
                <c:pt idx="21">
                  <c:v>0.745475</c:v>
                </c:pt>
                <c:pt idx="22">
                  <c:v>0.74547099999999999</c:v>
                </c:pt>
                <c:pt idx="23">
                  <c:v>0.74546500000000004</c:v>
                </c:pt>
                <c:pt idx="24">
                  <c:v>0.74545899999999998</c:v>
                </c:pt>
                <c:pt idx="25">
                  <c:v>0.74545300000000003</c:v>
                </c:pt>
                <c:pt idx="26">
                  <c:v>0.74544699999999997</c:v>
                </c:pt>
                <c:pt idx="27">
                  <c:v>0.74544200000000005</c:v>
                </c:pt>
                <c:pt idx="28">
                  <c:v>0.74543800000000005</c:v>
                </c:pt>
                <c:pt idx="29">
                  <c:v>0.74543599999999999</c:v>
                </c:pt>
                <c:pt idx="30">
                  <c:v>0.74543499999999996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HydResSim!$E$197:$E$227</c:f>
              <c:numCache>
                <c:formatCode>0.0000E+00</c:formatCode>
                <c:ptCount val="31"/>
                <c:pt idx="0">
                  <c:v>6</c:v>
                </c:pt>
                <c:pt idx="1">
                  <c:v>4.9929500000000004</c:v>
                </c:pt>
                <c:pt idx="2">
                  <c:v>2.9920900000000001</c:v>
                </c:pt>
                <c:pt idx="3">
                  <c:v>0.94487900000000002</c:v>
                </c:pt>
                <c:pt idx="4">
                  <c:v>0.97504599999999997</c:v>
                </c:pt>
                <c:pt idx="5">
                  <c:v>0.98745000000000005</c:v>
                </c:pt>
                <c:pt idx="6">
                  <c:v>0.99491399999999997</c:v>
                </c:pt>
                <c:pt idx="7">
                  <c:v>1.0001100000000001</c:v>
                </c:pt>
                <c:pt idx="8">
                  <c:v>1.004</c:v>
                </c:pt>
                <c:pt idx="9">
                  <c:v>1.00705</c:v>
                </c:pt>
                <c:pt idx="10">
                  <c:v>1.0095099999999999</c:v>
                </c:pt>
                <c:pt idx="11">
                  <c:v>1.01153</c:v>
                </c:pt>
                <c:pt idx="12">
                  <c:v>1.0132099999999999</c:v>
                </c:pt>
                <c:pt idx="13">
                  <c:v>1.0146299999999999</c:v>
                </c:pt>
                <c:pt idx="14">
                  <c:v>1.01583</c:v>
                </c:pt>
                <c:pt idx="15">
                  <c:v>1.0168600000000001</c:v>
                </c:pt>
                <c:pt idx="16">
                  <c:v>1.0177499999999999</c:v>
                </c:pt>
                <c:pt idx="17">
                  <c:v>1.01851</c:v>
                </c:pt>
                <c:pt idx="18">
                  <c:v>1.0191699999999999</c:v>
                </c:pt>
                <c:pt idx="19">
                  <c:v>1.0197400000000001</c:v>
                </c:pt>
                <c:pt idx="20">
                  <c:v>1.02023</c:v>
                </c:pt>
                <c:pt idx="21">
                  <c:v>1.0206599999999999</c:v>
                </c:pt>
                <c:pt idx="22">
                  <c:v>1.02102</c:v>
                </c:pt>
                <c:pt idx="23">
                  <c:v>1.02132</c:v>
                </c:pt>
                <c:pt idx="24">
                  <c:v>1.0215799999999999</c:v>
                </c:pt>
                <c:pt idx="25">
                  <c:v>1.0218</c:v>
                </c:pt>
                <c:pt idx="26">
                  <c:v>1.02197</c:v>
                </c:pt>
                <c:pt idx="27">
                  <c:v>1.0221100000000001</c:v>
                </c:pt>
                <c:pt idx="28">
                  <c:v>1.0222100000000001</c:v>
                </c:pt>
                <c:pt idx="29">
                  <c:v>1.02227</c:v>
                </c:pt>
                <c:pt idx="30">
                  <c:v>1.0223100000000001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STARS!$D$196:$D$225</c:f>
              <c:numCache>
                <c:formatCode>General</c:formatCode>
                <c:ptCount val="30"/>
                <c:pt idx="0">
                  <c:v>5.5641499999999997</c:v>
                </c:pt>
                <c:pt idx="1">
                  <c:v>3.68628</c:v>
                </c:pt>
                <c:pt idx="2">
                  <c:v>1.8733200000000001</c:v>
                </c:pt>
                <c:pt idx="3">
                  <c:v>1.05542</c:v>
                </c:pt>
                <c:pt idx="4">
                  <c:v>1.0390900000000001</c:v>
                </c:pt>
                <c:pt idx="5">
                  <c:v>1.03867</c:v>
                </c:pt>
                <c:pt idx="6">
                  <c:v>1.0384500000000001</c:v>
                </c:pt>
                <c:pt idx="7">
                  <c:v>1.0382400000000001</c:v>
                </c:pt>
                <c:pt idx="8">
                  <c:v>1.03806</c:v>
                </c:pt>
                <c:pt idx="9">
                  <c:v>1.0379</c:v>
                </c:pt>
                <c:pt idx="10">
                  <c:v>1.03775</c:v>
                </c:pt>
                <c:pt idx="11">
                  <c:v>1.0376000000000001</c:v>
                </c:pt>
                <c:pt idx="12">
                  <c:v>1.0375099999999999</c:v>
                </c:pt>
                <c:pt idx="13">
                  <c:v>1.03738</c:v>
                </c:pt>
                <c:pt idx="14">
                  <c:v>1.03732</c:v>
                </c:pt>
                <c:pt idx="15">
                  <c:v>1.0372300000000001</c:v>
                </c:pt>
                <c:pt idx="16">
                  <c:v>1.0371699999999999</c:v>
                </c:pt>
                <c:pt idx="17">
                  <c:v>1.03714</c:v>
                </c:pt>
                <c:pt idx="18">
                  <c:v>1.03708</c:v>
                </c:pt>
                <c:pt idx="19">
                  <c:v>1.03705</c:v>
                </c:pt>
                <c:pt idx="20">
                  <c:v>1.0370200000000001</c:v>
                </c:pt>
                <c:pt idx="21">
                  <c:v>1.0369900000000001</c:v>
                </c:pt>
                <c:pt idx="22">
                  <c:v>1.0369900000000001</c:v>
                </c:pt>
                <c:pt idx="23">
                  <c:v>1.0369600000000001</c:v>
                </c:pt>
                <c:pt idx="24">
                  <c:v>1.0369600000000001</c:v>
                </c:pt>
                <c:pt idx="25">
                  <c:v>1.0369600000000001</c:v>
                </c:pt>
                <c:pt idx="26">
                  <c:v>1.0369299999999999</c:v>
                </c:pt>
                <c:pt idx="27">
                  <c:v>1.0369299999999999</c:v>
                </c:pt>
                <c:pt idx="28">
                  <c:v>1.0369299999999999</c:v>
                </c:pt>
                <c:pt idx="29">
                  <c:v>1.0369299999999999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TOUGH!$C$197:$C$227</c:f>
              <c:numCache>
                <c:formatCode>0.00E+00</c:formatCode>
                <c:ptCount val="31"/>
                <c:pt idx="0">
                  <c:v>6</c:v>
                </c:pt>
                <c:pt idx="1">
                  <c:v>4.9978914000000003</c:v>
                </c:pt>
                <c:pt idx="2">
                  <c:v>3.0001285000000002</c:v>
                </c:pt>
                <c:pt idx="3">
                  <c:v>0.94422030000000001</c:v>
                </c:pt>
                <c:pt idx="4">
                  <c:v>1.0029952</c:v>
                </c:pt>
                <c:pt idx="5">
                  <c:v>1.0210456999999999</c:v>
                </c:pt>
                <c:pt idx="6">
                  <c:v>1.0312557</c:v>
                </c:pt>
                <c:pt idx="7">
                  <c:v>1.0382346</c:v>
                </c:pt>
                <c:pt idx="8">
                  <c:v>1.0434197999999999</c:v>
                </c:pt>
                <c:pt idx="9">
                  <c:v>1.0474741000000001</c:v>
                </c:pt>
                <c:pt idx="10">
                  <c:v>1.0507514</c:v>
                </c:pt>
                <c:pt idx="11">
                  <c:v>1.0534540999999999</c:v>
                </c:pt>
                <c:pt idx="12">
                  <c:v>1.0557186000000001</c:v>
                </c:pt>
                <c:pt idx="13">
                  <c:v>1.0576387</c:v>
                </c:pt>
                <c:pt idx="14">
                  <c:v>1.0592803</c:v>
                </c:pt>
                <c:pt idx="15">
                  <c:v>1.0606930999999999</c:v>
                </c:pt>
                <c:pt idx="16">
                  <c:v>1.0619145999999999</c:v>
                </c:pt>
                <c:pt idx="17">
                  <c:v>1.0629739</c:v>
                </c:pt>
                <c:pt idx="18">
                  <c:v>1.0638941</c:v>
                </c:pt>
                <c:pt idx="19">
                  <c:v>1.0646936</c:v>
                </c:pt>
                <c:pt idx="20">
                  <c:v>1.0653870999999999</c:v>
                </c:pt>
                <c:pt idx="21">
                  <c:v>1.0659871999999999</c:v>
                </c:pt>
                <c:pt idx="22">
                  <c:v>1.0665039999999999</c:v>
                </c:pt>
                <c:pt idx="23">
                  <c:v>1.0669455999999999</c:v>
                </c:pt>
                <c:pt idx="24">
                  <c:v>1.0673189999999999</c:v>
                </c:pt>
                <c:pt idx="25">
                  <c:v>1.0676299</c:v>
                </c:pt>
                <c:pt idx="26">
                  <c:v>1.0678827</c:v>
                </c:pt>
                <c:pt idx="27">
                  <c:v>1.0680810000000001</c:v>
                </c:pt>
                <c:pt idx="28">
                  <c:v>1.0682275000000001</c:v>
                </c:pt>
                <c:pt idx="29">
                  <c:v>1.0683243</c:v>
                </c:pt>
                <c:pt idx="30">
                  <c:v>1.0683724000000001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'MH21'!$D$197:$D$226</c:f>
              <c:numCache>
                <c:formatCode>General</c:formatCode>
                <c:ptCount val="30"/>
                <c:pt idx="0">
                  <c:v>6</c:v>
                </c:pt>
                <c:pt idx="1">
                  <c:v>5.0295899999999998</c:v>
                </c:pt>
                <c:pt idx="2">
                  <c:v>3.0685899999999999</c:v>
                </c:pt>
                <c:pt idx="3">
                  <c:v>1.08521</c:v>
                </c:pt>
                <c:pt idx="4">
                  <c:v>0.99585100000000004</c:v>
                </c:pt>
                <c:pt idx="5">
                  <c:v>1.0132300000000001</c:v>
                </c:pt>
                <c:pt idx="6">
                  <c:v>1.0241</c:v>
                </c:pt>
                <c:pt idx="7">
                  <c:v>1.0314300000000001</c:v>
                </c:pt>
                <c:pt idx="8">
                  <c:v>1.03684</c:v>
                </c:pt>
                <c:pt idx="9">
                  <c:v>1.0410699999999999</c:v>
                </c:pt>
                <c:pt idx="10">
                  <c:v>1.0444800000000001</c:v>
                </c:pt>
                <c:pt idx="11">
                  <c:v>1.0472999999999999</c:v>
                </c:pt>
                <c:pt idx="12">
                  <c:v>1.0496700000000001</c:v>
                </c:pt>
                <c:pt idx="13">
                  <c:v>1.0516799999999999</c:v>
                </c:pt>
                <c:pt idx="14">
                  <c:v>1.05341</c:v>
                </c:pt>
                <c:pt idx="15">
                  <c:v>1.0548999999999999</c:v>
                </c:pt>
                <c:pt idx="16">
                  <c:v>1.0562</c:v>
                </c:pt>
                <c:pt idx="17">
                  <c:v>1.05732</c:v>
                </c:pt>
                <c:pt idx="18">
                  <c:v>1.0583</c:v>
                </c:pt>
                <c:pt idx="19">
                  <c:v>1.05915</c:v>
                </c:pt>
                <c:pt idx="20">
                  <c:v>1.0599000000000001</c:v>
                </c:pt>
                <c:pt idx="21">
                  <c:v>1.06054</c:v>
                </c:pt>
                <c:pt idx="22">
                  <c:v>1.0610900000000001</c:v>
                </c:pt>
                <c:pt idx="23">
                  <c:v>1.0615699999999999</c:v>
                </c:pt>
                <c:pt idx="24">
                  <c:v>1.0619700000000001</c:v>
                </c:pt>
                <c:pt idx="25">
                  <c:v>1.0623</c:v>
                </c:pt>
                <c:pt idx="26">
                  <c:v>1.0625800000000001</c:v>
                </c:pt>
                <c:pt idx="27">
                  <c:v>1.0627899999999999</c:v>
                </c:pt>
                <c:pt idx="28">
                  <c:v>1.0629500000000001</c:v>
                </c:pt>
                <c:pt idx="29">
                  <c:v>1.0630500000000001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'stars-M'!$B$163:$B$193</c:f>
              <c:numCache>
                <c:formatCode>General</c:formatCode>
                <c:ptCount val="31"/>
                <c:pt idx="0">
                  <c:v>5.99878</c:v>
                </c:pt>
                <c:pt idx="1">
                  <c:v>5.1573500000000001</c:v>
                </c:pt>
                <c:pt idx="2">
                  <c:v>3.5765400000000001</c:v>
                </c:pt>
                <c:pt idx="3">
                  <c:v>2.2198799999999999</c:v>
                </c:pt>
                <c:pt idx="4">
                  <c:v>1.1456</c:v>
                </c:pt>
                <c:pt idx="5">
                  <c:v>1.15045</c:v>
                </c:pt>
                <c:pt idx="6">
                  <c:v>1.15445</c:v>
                </c:pt>
                <c:pt idx="7">
                  <c:v>1.15768</c:v>
                </c:pt>
                <c:pt idx="8">
                  <c:v>1.1604300000000001</c:v>
                </c:pt>
                <c:pt idx="9">
                  <c:v>1.1627799999999999</c:v>
                </c:pt>
                <c:pt idx="10">
                  <c:v>1.1647000000000001</c:v>
                </c:pt>
                <c:pt idx="11">
                  <c:v>1.16635</c:v>
                </c:pt>
                <c:pt idx="12">
                  <c:v>1.1677599999999999</c:v>
                </c:pt>
                <c:pt idx="13">
                  <c:v>1.1690100000000001</c:v>
                </c:pt>
                <c:pt idx="14">
                  <c:v>1.17014</c:v>
                </c:pt>
                <c:pt idx="15">
                  <c:v>1.1711100000000001</c:v>
                </c:pt>
                <c:pt idx="16">
                  <c:v>1.17197</c:v>
                </c:pt>
                <c:pt idx="17">
                  <c:v>1.1727000000000001</c:v>
                </c:pt>
                <c:pt idx="18">
                  <c:v>1.17334</c:v>
                </c:pt>
                <c:pt idx="19">
                  <c:v>1.1739200000000001</c:v>
                </c:pt>
                <c:pt idx="20">
                  <c:v>1.1744399999999999</c:v>
                </c:pt>
                <c:pt idx="21">
                  <c:v>1.1748700000000001</c:v>
                </c:pt>
                <c:pt idx="22">
                  <c:v>1.17526</c:v>
                </c:pt>
                <c:pt idx="23">
                  <c:v>1.1756</c:v>
                </c:pt>
                <c:pt idx="24">
                  <c:v>1.17587</c:v>
                </c:pt>
                <c:pt idx="25">
                  <c:v>1.1761200000000001</c:v>
                </c:pt>
                <c:pt idx="26">
                  <c:v>1.1762999999999999</c:v>
                </c:pt>
                <c:pt idx="27">
                  <c:v>1.17645</c:v>
                </c:pt>
                <c:pt idx="28">
                  <c:v>1.1765399999999999</c:v>
                </c:pt>
                <c:pt idx="29">
                  <c:v>1.1766399999999999</c:v>
                </c:pt>
                <c:pt idx="30">
                  <c:v>1.1766700000000001</c:v>
                </c:pt>
              </c:numCache>
            </c:numRef>
          </c:yVal>
        </c:ser>
        <c:ser>
          <c:idx val="2"/>
          <c:order val="6"/>
          <c:tx>
            <c:v>UH12h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UHoust!$C$165:$C$194</c:f>
              <c:numCache>
                <c:formatCode>General</c:formatCode>
                <c:ptCount val="30"/>
                <c:pt idx="0">
                  <c:v>5.0950000000000273</c:v>
                </c:pt>
                <c:pt idx="1">
                  <c:v>3.3240000000000123</c:v>
                </c:pt>
                <c:pt idx="2">
                  <c:v>1.7770000000000437</c:v>
                </c:pt>
                <c:pt idx="3">
                  <c:v>0.95100000000002183</c:v>
                </c:pt>
                <c:pt idx="4">
                  <c:v>0.95500000000004093</c:v>
                </c:pt>
                <c:pt idx="5">
                  <c:v>0.95800000000002683</c:v>
                </c:pt>
                <c:pt idx="6">
                  <c:v>0.96000000000003638</c:v>
                </c:pt>
                <c:pt idx="7">
                  <c:v>0.96200000000004593</c:v>
                </c:pt>
                <c:pt idx="8">
                  <c:v>0.96399999999999864</c:v>
                </c:pt>
                <c:pt idx="9">
                  <c:v>0.96500000000003183</c:v>
                </c:pt>
                <c:pt idx="10">
                  <c:v>0.96700000000004138</c:v>
                </c:pt>
                <c:pt idx="11">
                  <c:v>0.96800000000001774</c:v>
                </c:pt>
                <c:pt idx="12">
                  <c:v>0.96900000000005093</c:v>
                </c:pt>
                <c:pt idx="13">
                  <c:v>0.97000000000002728</c:v>
                </c:pt>
                <c:pt idx="14">
                  <c:v>0.97000000000002728</c:v>
                </c:pt>
                <c:pt idx="15">
                  <c:v>0.97100000000000364</c:v>
                </c:pt>
                <c:pt idx="16">
                  <c:v>0.97200000000003683</c:v>
                </c:pt>
                <c:pt idx="17">
                  <c:v>0.97200000000003683</c:v>
                </c:pt>
                <c:pt idx="18">
                  <c:v>0.97200000000003683</c:v>
                </c:pt>
                <c:pt idx="19">
                  <c:v>0.97300000000001319</c:v>
                </c:pt>
                <c:pt idx="20">
                  <c:v>0.97300000000001319</c:v>
                </c:pt>
                <c:pt idx="21">
                  <c:v>0.97300000000001319</c:v>
                </c:pt>
                <c:pt idx="22">
                  <c:v>0.97400000000004638</c:v>
                </c:pt>
                <c:pt idx="23">
                  <c:v>0.97400000000004638</c:v>
                </c:pt>
                <c:pt idx="24">
                  <c:v>0.97400000000004638</c:v>
                </c:pt>
                <c:pt idx="25">
                  <c:v>0.97400000000004638</c:v>
                </c:pt>
                <c:pt idx="26">
                  <c:v>0.97400000000004638</c:v>
                </c:pt>
                <c:pt idx="27">
                  <c:v>0.97400000000004638</c:v>
                </c:pt>
                <c:pt idx="28">
                  <c:v>0.97400000000004638</c:v>
                </c:pt>
                <c:pt idx="29">
                  <c:v>0.97500000000002274</c:v>
                </c:pt>
              </c:numCache>
            </c:numRef>
          </c:yVal>
        </c:ser>
        <c:axId val="96152960"/>
        <c:axId val="96163328"/>
      </c:scatterChart>
      <c:valAx>
        <c:axId val="961529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026536418047082"/>
              <c:y val="0.9576379974326059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163328"/>
        <c:crosses val="autoZero"/>
        <c:crossBetween val="midCat"/>
      </c:valAx>
      <c:valAx>
        <c:axId val="96163328"/>
        <c:scaling>
          <c:orientation val="minMax"/>
          <c:max val="6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15296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8366530386109079E-2"/>
          <c:y val="4.7496790757381259E-2"/>
          <c:w val="0.87527688163640149"/>
          <c:h val="0.86264441591784335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STOMP!$B$229:$B$259</c:f>
              <c:numCache>
                <c:formatCode>0.0000E+00</c:formatCode>
                <c:ptCount val="31"/>
                <c:pt idx="0">
                  <c:v>6</c:v>
                </c:pt>
                <c:pt idx="1">
                  <c:v>5.3729800000000001</c:v>
                </c:pt>
                <c:pt idx="2">
                  <c:v>4.13056</c:v>
                </c:pt>
                <c:pt idx="3">
                  <c:v>2.9322400000000002</c:v>
                </c:pt>
                <c:pt idx="4">
                  <c:v>1.8061499999999999</c:v>
                </c:pt>
                <c:pt idx="5">
                  <c:v>0.74934500000000004</c:v>
                </c:pt>
                <c:pt idx="6">
                  <c:v>0.74540399999999996</c:v>
                </c:pt>
                <c:pt idx="7">
                  <c:v>0.74558599999999997</c:v>
                </c:pt>
                <c:pt idx="8">
                  <c:v>0.74577800000000005</c:v>
                </c:pt>
                <c:pt idx="9">
                  <c:v>0.74596200000000001</c:v>
                </c:pt>
                <c:pt idx="10">
                  <c:v>0.74613300000000005</c:v>
                </c:pt>
                <c:pt idx="11">
                  <c:v>0.74628799999999995</c:v>
                </c:pt>
                <c:pt idx="12">
                  <c:v>0.74642699999999995</c:v>
                </c:pt>
                <c:pt idx="13">
                  <c:v>0.74654799999999999</c:v>
                </c:pt>
                <c:pt idx="14">
                  <c:v>0.74665499999999996</c:v>
                </c:pt>
                <c:pt idx="15">
                  <c:v>0.74674499999999999</c:v>
                </c:pt>
                <c:pt idx="16">
                  <c:v>0.74682099999999996</c:v>
                </c:pt>
                <c:pt idx="17">
                  <c:v>0.74688399999999999</c:v>
                </c:pt>
                <c:pt idx="18">
                  <c:v>0.74693500000000002</c:v>
                </c:pt>
                <c:pt idx="19">
                  <c:v>0.746977</c:v>
                </c:pt>
                <c:pt idx="20">
                  <c:v>0.74700900000000003</c:v>
                </c:pt>
                <c:pt idx="21">
                  <c:v>0.74703399999999998</c:v>
                </c:pt>
                <c:pt idx="22">
                  <c:v>0.74705299999999997</c:v>
                </c:pt>
                <c:pt idx="23">
                  <c:v>0.74706600000000001</c:v>
                </c:pt>
                <c:pt idx="24">
                  <c:v>0.74707500000000004</c:v>
                </c:pt>
                <c:pt idx="25">
                  <c:v>0.747081</c:v>
                </c:pt>
                <c:pt idx="26">
                  <c:v>0.747085</c:v>
                </c:pt>
                <c:pt idx="27">
                  <c:v>0.74708799999999997</c:v>
                </c:pt>
                <c:pt idx="28">
                  <c:v>0.74709000000000003</c:v>
                </c:pt>
                <c:pt idx="29">
                  <c:v>0.74709099999999995</c:v>
                </c:pt>
                <c:pt idx="30">
                  <c:v>0.74709199999999998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HydResSim!$E$229:$E$259</c:f>
              <c:numCache>
                <c:formatCode>0.0000E+00</c:formatCode>
                <c:ptCount val="31"/>
                <c:pt idx="0">
                  <c:v>6</c:v>
                </c:pt>
                <c:pt idx="1">
                  <c:v>5.3043800000000001</c:v>
                </c:pt>
                <c:pt idx="2">
                  <c:v>3.93425</c:v>
                </c:pt>
                <c:pt idx="3">
                  <c:v>2.56812</c:v>
                </c:pt>
                <c:pt idx="4">
                  <c:v>1.2312099999999999</c:v>
                </c:pt>
                <c:pt idx="5">
                  <c:v>0.97167499999999996</c:v>
                </c:pt>
                <c:pt idx="6">
                  <c:v>0.98186600000000002</c:v>
                </c:pt>
                <c:pt idx="7">
                  <c:v>0.98841800000000002</c:v>
                </c:pt>
                <c:pt idx="8">
                  <c:v>0.99318399999999996</c:v>
                </c:pt>
                <c:pt idx="9">
                  <c:v>0.99687700000000001</c:v>
                </c:pt>
                <c:pt idx="10">
                  <c:v>0.999861</c:v>
                </c:pt>
                <c:pt idx="11">
                  <c:v>1.0023299999999999</c:v>
                </c:pt>
                <c:pt idx="12">
                  <c:v>1.0044200000000001</c:v>
                </c:pt>
                <c:pt idx="13">
                  <c:v>1.00621</c:v>
                </c:pt>
                <c:pt idx="14">
                  <c:v>1.0077499999999999</c:v>
                </c:pt>
                <c:pt idx="15">
                  <c:v>1.0091000000000001</c:v>
                </c:pt>
                <c:pt idx="16">
                  <c:v>1.01027</c:v>
                </c:pt>
                <c:pt idx="17">
                  <c:v>1.0113099999999999</c:v>
                </c:pt>
                <c:pt idx="18">
                  <c:v>1.0122100000000001</c:v>
                </c:pt>
                <c:pt idx="19">
                  <c:v>1.01301</c:v>
                </c:pt>
                <c:pt idx="20">
                  <c:v>1.0137100000000001</c:v>
                </c:pt>
                <c:pt idx="21">
                  <c:v>1.01433</c:v>
                </c:pt>
                <c:pt idx="22">
                  <c:v>1.0148600000000001</c:v>
                </c:pt>
                <c:pt idx="23">
                  <c:v>1.01532</c:v>
                </c:pt>
                <c:pt idx="24">
                  <c:v>1.0157099999999999</c:v>
                </c:pt>
                <c:pt idx="25">
                  <c:v>1.0160400000000001</c:v>
                </c:pt>
                <c:pt idx="26">
                  <c:v>1.01631</c:v>
                </c:pt>
                <c:pt idx="27">
                  <c:v>1.0165200000000001</c:v>
                </c:pt>
                <c:pt idx="28">
                  <c:v>1.01668</c:v>
                </c:pt>
                <c:pt idx="29">
                  <c:v>1.0167900000000001</c:v>
                </c:pt>
                <c:pt idx="30">
                  <c:v>1.01684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STARS!$D$228:$D$257</c:f>
              <c:numCache>
                <c:formatCode>General</c:formatCode>
                <c:ptCount val="30"/>
                <c:pt idx="0">
                  <c:v>5.7026399999999997</c:v>
                </c:pt>
                <c:pt idx="1">
                  <c:v>4.4121100000000002</c:v>
                </c:pt>
                <c:pt idx="2">
                  <c:v>3.1513100000000001</c:v>
                </c:pt>
                <c:pt idx="3">
                  <c:v>1.9661900000000001</c:v>
                </c:pt>
                <c:pt idx="4">
                  <c:v>1.0618000000000001</c:v>
                </c:pt>
                <c:pt idx="5">
                  <c:v>1.0394600000000001</c:v>
                </c:pt>
                <c:pt idx="6">
                  <c:v>1.0390600000000001</c:v>
                </c:pt>
                <c:pt idx="7">
                  <c:v>1.0387299999999999</c:v>
                </c:pt>
                <c:pt idx="8">
                  <c:v>1.0384500000000001</c:v>
                </c:pt>
                <c:pt idx="9">
                  <c:v>1.0382100000000001</c:v>
                </c:pt>
                <c:pt idx="10">
                  <c:v>1.0380199999999999</c:v>
                </c:pt>
                <c:pt idx="11">
                  <c:v>1.0378700000000001</c:v>
                </c:pt>
                <c:pt idx="12">
                  <c:v>1.03772</c:v>
                </c:pt>
                <c:pt idx="13">
                  <c:v>1.0375700000000001</c:v>
                </c:pt>
                <c:pt idx="14">
                  <c:v>1.03748</c:v>
                </c:pt>
                <c:pt idx="15">
                  <c:v>1.03735</c:v>
                </c:pt>
                <c:pt idx="16">
                  <c:v>1.0372600000000001</c:v>
                </c:pt>
                <c:pt idx="17">
                  <c:v>1.0371999999999999</c:v>
                </c:pt>
                <c:pt idx="18">
                  <c:v>1.03711</c:v>
                </c:pt>
                <c:pt idx="19">
                  <c:v>1.03708</c:v>
                </c:pt>
                <c:pt idx="20">
                  <c:v>1.0370200000000001</c:v>
                </c:pt>
                <c:pt idx="21">
                  <c:v>1.0369900000000001</c:v>
                </c:pt>
                <c:pt idx="22">
                  <c:v>1.0369299999999999</c:v>
                </c:pt>
                <c:pt idx="23">
                  <c:v>1.0368999999999999</c:v>
                </c:pt>
                <c:pt idx="24">
                  <c:v>1.0368999999999999</c:v>
                </c:pt>
                <c:pt idx="25">
                  <c:v>1.03687</c:v>
                </c:pt>
                <c:pt idx="26">
                  <c:v>1.0368299999999999</c:v>
                </c:pt>
                <c:pt idx="27">
                  <c:v>1.0368299999999999</c:v>
                </c:pt>
                <c:pt idx="28">
                  <c:v>1.0368299999999999</c:v>
                </c:pt>
                <c:pt idx="29">
                  <c:v>1.0368299999999999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TOUGH!$C$229:$C$259</c:f>
              <c:numCache>
                <c:formatCode>0.00E+00</c:formatCode>
                <c:ptCount val="31"/>
                <c:pt idx="0">
                  <c:v>6</c:v>
                </c:pt>
                <c:pt idx="1">
                  <c:v>5.3121836</c:v>
                </c:pt>
                <c:pt idx="2">
                  <c:v>3.9655523000000001</c:v>
                </c:pt>
                <c:pt idx="3">
                  <c:v>2.6739049000000001</c:v>
                </c:pt>
                <c:pt idx="4">
                  <c:v>1.5747823999999999</c:v>
                </c:pt>
                <c:pt idx="5">
                  <c:v>1.0021869999999999</c:v>
                </c:pt>
                <c:pt idx="6">
                  <c:v>1.0150281000000001</c:v>
                </c:pt>
                <c:pt idx="7">
                  <c:v>1.0232673000000001</c:v>
                </c:pt>
                <c:pt idx="8">
                  <c:v>1.029272</c:v>
                </c:pt>
                <c:pt idx="9">
                  <c:v>1.0339544000000001</c:v>
                </c:pt>
                <c:pt idx="10">
                  <c:v>1.0377596</c:v>
                </c:pt>
                <c:pt idx="11">
                  <c:v>1.0409276000000001</c:v>
                </c:pt>
                <c:pt idx="12">
                  <c:v>1.0436144000000001</c:v>
                </c:pt>
                <c:pt idx="13">
                  <c:v>1.0459247</c:v>
                </c:pt>
                <c:pt idx="14">
                  <c:v>1.0479296</c:v>
                </c:pt>
                <c:pt idx="15">
                  <c:v>1.0496821999999999</c:v>
                </c:pt>
                <c:pt idx="16">
                  <c:v>1.0512219</c:v>
                </c:pt>
                <c:pt idx="17">
                  <c:v>1.0525785999999999</c:v>
                </c:pt>
                <c:pt idx="18">
                  <c:v>1.0537759</c:v>
                </c:pt>
                <c:pt idx="19">
                  <c:v>1.0548322000000001</c:v>
                </c:pt>
                <c:pt idx="20">
                  <c:v>1.0557623</c:v>
                </c:pt>
                <c:pt idx="21">
                  <c:v>1.0565785000000001</c:v>
                </c:pt>
                <c:pt idx="22">
                  <c:v>1.0572906</c:v>
                </c:pt>
                <c:pt idx="23">
                  <c:v>1.0579065999999999</c:v>
                </c:pt>
                <c:pt idx="24">
                  <c:v>1.0584332999999999</c:v>
                </c:pt>
                <c:pt idx="25">
                  <c:v>1.0588759999999999</c:v>
                </c:pt>
                <c:pt idx="26">
                  <c:v>1.0592389</c:v>
                </c:pt>
                <c:pt idx="27">
                  <c:v>1.0595257</c:v>
                </c:pt>
                <c:pt idx="28">
                  <c:v>1.0597386</c:v>
                </c:pt>
                <c:pt idx="29">
                  <c:v>1.0598795999999999</c:v>
                </c:pt>
                <c:pt idx="30">
                  <c:v>1.0599499999999999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'MH21'!$D$229:$D$258</c:f>
              <c:numCache>
                <c:formatCode>General</c:formatCode>
                <c:ptCount val="30"/>
                <c:pt idx="0">
                  <c:v>6</c:v>
                </c:pt>
                <c:pt idx="1">
                  <c:v>5.3320100000000004</c:v>
                </c:pt>
                <c:pt idx="2">
                  <c:v>4.0179900000000002</c:v>
                </c:pt>
                <c:pt idx="3">
                  <c:v>2.7947500000000001</c:v>
                </c:pt>
                <c:pt idx="4">
                  <c:v>1.7737099999999999</c:v>
                </c:pt>
                <c:pt idx="5">
                  <c:v>0.99990400000000002</c:v>
                </c:pt>
                <c:pt idx="6">
                  <c:v>1.0081899999999999</c:v>
                </c:pt>
                <c:pt idx="7">
                  <c:v>1.01671</c:v>
                </c:pt>
                <c:pt idx="8">
                  <c:v>1.0229999999999999</c:v>
                </c:pt>
                <c:pt idx="9">
                  <c:v>1.02786</c:v>
                </c:pt>
                <c:pt idx="10">
                  <c:v>1.03179</c:v>
                </c:pt>
                <c:pt idx="11">
                  <c:v>1.0350600000000001</c:v>
                </c:pt>
                <c:pt idx="12">
                  <c:v>1.03783</c:v>
                </c:pt>
                <c:pt idx="13">
                  <c:v>1.0402</c:v>
                </c:pt>
                <c:pt idx="14">
                  <c:v>1.04227</c:v>
                </c:pt>
                <c:pt idx="15">
                  <c:v>1.0440799999999999</c:v>
                </c:pt>
                <c:pt idx="16">
                  <c:v>1.04566</c:v>
                </c:pt>
                <c:pt idx="17">
                  <c:v>1.0470600000000001</c:v>
                </c:pt>
                <c:pt idx="18">
                  <c:v>1.0483</c:v>
                </c:pt>
                <c:pt idx="19">
                  <c:v>1.04939</c:v>
                </c:pt>
                <c:pt idx="20">
                  <c:v>1.0503499999999999</c:v>
                </c:pt>
                <c:pt idx="21">
                  <c:v>1.0511999999999999</c:v>
                </c:pt>
                <c:pt idx="22">
                  <c:v>1.05193</c:v>
                </c:pt>
                <c:pt idx="23">
                  <c:v>1.05257</c:v>
                </c:pt>
                <c:pt idx="24">
                  <c:v>1.05311</c:v>
                </c:pt>
                <c:pt idx="25">
                  <c:v>1.0535699999999999</c:v>
                </c:pt>
                <c:pt idx="26">
                  <c:v>1.0539499999999999</c:v>
                </c:pt>
                <c:pt idx="27">
                  <c:v>1.0542499999999999</c:v>
                </c:pt>
                <c:pt idx="28">
                  <c:v>1.05447</c:v>
                </c:pt>
                <c:pt idx="29">
                  <c:v>1.05461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'stars-M'!$B$195:$B$225</c:f>
              <c:numCache>
                <c:formatCode>General</c:formatCode>
                <c:ptCount val="31"/>
                <c:pt idx="0">
                  <c:v>5.99918</c:v>
                </c:pt>
                <c:pt idx="1">
                  <c:v>5.4374399999999996</c:v>
                </c:pt>
                <c:pt idx="2">
                  <c:v>4.3403</c:v>
                </c:pt>
                <c:pt idx="3">
                  <c:v>3.25867</c:v>
                </c:pt>
                <c:pt idx="4">
                  <c:v>2.19876</c:v>
                </c:pt>
                <c:pt idx="5">
                  <c:v>1.1440399999999999</c:v>
                </c:pt>
                <c:pt idx="6">
                  <c:v>1.14703</c:v>
                </c:pt>
                <c:pt idx="7">
                  <c:v>1.15036</c:v>
                </c:pt>
                <c:pt idx="8">
                  <c:v>1.1529799999999999</c:v>
                </c:pt>
                <c:pt idx="9">
                  <c:v>1.1552100000000001</c:v>
                </c:pt>
                <c:pt idx="10">
                  <c:v>1.1571400000000001</c:v>
                </c:pt>
                <c:pt idx="11">
                  <c:v>1.1587799999999999</c:v>
                </c:pt>
                <c:pt idx="12">
                  <c:v>1.16028</c:v>
                </c:pt>
                <c:pt idx="13">
                  <c:v>1.1616200000000001</c:v>
                </c:pt>
                <c:pt idx="14">
                  <c:v>1.1628400000000001</c:v>
                </c:pt>
                <c:pt idx="15">
                  <c:v>1.16388</c:v>
                </c:pt>
                <c:pt idx="16">
                  <c:v>1.16479</c:v>
                </c:pt>
                <c:pt idx="17">
                  <c:v>1.1656200000000001</c:v>
                </c:pt>
                <c:pt idx="18">
                  <c:v>1.16635</c:v>
                </c:pt>
                <c:pt idx="19">
                  <c:v>1.1670199999999999</c:v>
                </c:pt>
                <c:pt idx="20">
                  <c:v>1.1676</c:v>
                </c:pt>
                <c:pt idx="21">
                  <c:v>1.16812</c:v>
                </c:pt>
                <c:pt idx="22">
                  <c:v>1.16855</c:v>
                </c:pt>
                <c:pt idx="23">
                  <c:v>1.1689499999999999</c:v>
                </c:pt>
                <c:pt idx="24">
                  <c:v>1.1693100000000001</c:v>
                </c:pt>
                <c:pt idx="25">
                  <c:v>1.1695899999999999</c:v>
                </c:pt>
                <c:pt idx="26">
                  <c:v>1.1698299999999999</c:v>
                </c:pt>
                <c:pt idx="27">
                  <c:v>1.17001</c:v>
                </c:pt>
                <c:pt idx="28">
                  <c:v>1.1701699999999999</c:v>
                </c:pt>
                <c:pt idx="29">
                  <c:v>1.1702600000000001</c:v>
                </c:pt>
                <c:pt idx="30">
                  <c:v>1.1702900000000001</c:v>
                </c:pt>
              </c:numCache>
            </c:numRef>
          </c:yVal>
        </c:ser>
        <c:ser>
          <c:idx val="2"/>
          <c:order val="6"/>
          <c:tx>
            <c:v>UH1d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UHoust!$C$197:$C$226</c:f>
              <c:numCache>
                <c:formatCode>General</c:formatCode>
                <c:ptCount val="30"/>
                <c:pt idx="0">
                  <c:v>5.4130000000000109</c:v>
                </c:pt>
                <c:pt idx="1">
                  <c:v>4.2480000000000473</c:v>
                </c:pt>
                <c:pt idx="2">
                  <c:v>3.1129999999999995</c:v>
                </c:pt>
                <c:pt idx="3">
                  <c:v>2.0289999999999964</c:v>
                </c:pt>
                <c:pt idx="4">
                  <c:v>0.95500000000004093</c:v>
                </c:pt>
                <c:pt idx="5">
                  <c:v>0.95600000000001728</c:v>
                </c:pt>
                <c:pt idx="6">
                  <c:v>0.95800000000002683</c:v>
                </c:pt>
                <c:pt idx="7">
                  <c:v>0.96000000000003638</c:v>
                </c:pt>
                <c:pt idx="8">
                  <c:v>0.96100000000001273</c:v>
                </c:pt>
                <c:pt idx="9">
                  <c:v>0.96300000000002228</c:v>
                </c:pt>
                <c:pt idx="10">
                  <c:v>0.96399999999999864</c:v>
                </c:pt>
                <c:pt idx="11">
                  <c:v>0.96500000000003183</c:v>
                </c:pt>
                <c:pt idx="12">
                  <c:v>0.96600000000000819</c:v>
                </c:pt>
                <c:pt idx="13">
                  <c:v>0.96600000000000819</c:v>
                </c:pt>
                <c:pt idx="14">
                  <c:v>0.96700000000004138</c:v>
                </c:pt>
                <c:pt idx="15">
                  <c:v>0.96800000000001774</c:v>
                </c:pt>
                <c:pt idx="16">
                  <c:v>0.96900000000005093</c:v>
                </c:pt>
                <c:pt idx="17">
                  <c:v>0.96900000000005093</c:v>
                </c:pt>
                <c:pt idx="18">
                  <c:v>0.97000000000002728</c:v>
                </c:pt>
                <c:pt idx="19">
                  <c:v>0.97000000000002728</c:v>
                </c:pt>
                <c:pt idx="20">
                  <c:v>0.97000000000002728</c:v>
                </c:pt>
                <c:pt idx="21">
                  <c:v>0.97100000000000364</c:v>
                </c:pt>
                <c:pt idx="22">
                  <c:v>0.97100000000000364</c:v>
                </c:pt>
                <c:pt idx="23">
                  <c:v>0.97100000000000364</c:v>
                </c:pt>
                <c:pt idx="24">
                  <c:v>0.97100000000000364</c:v>
                </c:pt>
                <c:pt idx="25">
                  <c:v>0.97200000000003683</c:v>
                </c:pt>
                <c:pt idx="26">
                  <c:v>0.97200000000003683</c:v>
                </c:pt>
                <c:pt idx="27">
                  <c:v>0.97200000000003683</c:v>
                </c:pt>
                <c:pt idx="28">
                  <c:v>0.97200000000003683</c:v>
                </c:pt>
                <c:pt idx="29">
                  <c:v>0.97200000000003683</c:v>
                </c:pt>
              </c:numCache>
            </c:numRef>
          </c:yVal>
        </c:ser>
        <c:axId val="96216192"/>
        <c:axId val="96218112"/>
      </c:scatterChart>
      <c:valAx>
        <c:axId val="962161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026536418047082"/>
              <c:y val="0.9563543003851091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218112"/>
        <c:crosses val="autoZero"/>
        <c:crossBetween val="midCat"/>
      </c:valAx>
      <c:valAx>
        <c:axId val="96218112"/>
        <c:scaling>
          <c:orientation val="minMax"/>
          <c:max val="6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21619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7262776437008962E-2"/>
          <c:y val="4.7496790757381259E-2"/>
          <c:w val="0.87638063558550161"/>
          <c:h val="0.86264441591784335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STOMP!$B$261:$B$291</c:f>
              <c:numCache>
                <c:formatCode>0.0000E+00</c:formatCode>
                <c:ptCount val="31"/>
                <c:pt idx="0">
                  <c:v>6</c:v>
                </c:pt>
                <c:pt idx="1">
                  <c:v>5.5489800000000002</c:v>
                </c:pt>
                <c:pt idx="2">
                  <c:v>4.6479400000000002</c:v>
                </c:pt>
                <c:pt idx="3">
                  <c:v>3.7586400000000002</c:v>
                </c:pt>
                <c:pt idx="4">
                  <c:v>2.8979900000000001</c:v>
                </c:pt>
                <c:pt idx="5">
                  <c:v>2.0878899999999998</c:v>
                </c:pt>
                <c:pt idx="6">
                  <c:v>1.35808</c:v>
                </c:pt>
                <c:pt idx="7">
                  <c:v>0.74718700000000005</c:v>
                </c:pt>
                <c:pt idx="8">
                  <c:v>0.74525200000000003</c:v>
                </c:pt>
                <c:pt idx="9">
                  <c:v>0.74539900000000003</c:v>
                </c:pt>
                <c:pt idx="10">
                  <c:v>0.74554100000000001</c:v>
                </c:pt>
                <c:pt idx="11">
                  <c:v>0.745672</c:v>
                </c:pt>
                <c:pt idx="12">
                  <c:v>0.74579200000000001</c:v>
                </c:pt>
                <c:pt idx="13">
                  <c:v>0.74589899999999998</c:v>
                </c:pt>
                <c:pt idx="14">
                  <c:v>0.74599800000000005</c:v>
                </c:pt>
                <c:pt idx="15">
                  <c:v>0.74608699999999994</c:v>
                </c:pt>
                <c:pt idx="16">
                  <c:v>0.746166</c:v>
                </c:pt>
                <c:pt idx="17">
                  <c:v>0.74623799999999996</c:v>
                </c:pt>
                <c:pt idx="18">
                  <c:v>0.74629999999999996</c:v>
                </c:pt>
                <c:pt idx="19">
                  <c:v>0.74635700000000005</c:v>
                </c:pt>
                <c:pt idx="20">
                  <c:v>0.74640600000000001</c:v>
                </c:pt>
                <c:pt idx="21">
                  <c:v>0.74644900000000003</c:v>
                </c:pt>
                <c:pt idx="22">
                  <c:v>0.74648599999999998</c:v>
                </c:pt>
                <c:pt idx="23">
                  <c:v>0.74651800000000001</c:v>
                </c:pt>
                <c:pt idx="24">
                  <c:v>0.74654600000000004</c:v>
                </c:pt>
                <c:pt idx="25">
                  <c:v>0.74656900000000004</c:v>
                </c:pt>
                <c:pt idx="26">
                  <c:v>0.746587</c:v>
                </c:pt>
                <c:pt idx="27">
                  <c:v>0.74660199999999999</c:v>
                </c:pt>
                <c:pt idx="28">
                  <c:v>0.746614</c:v>
                </c:pt>
                <c:pt idx="29">
                  <c:v>0.74662099999999998</c:v>
                </c:pt>
                <c:pt idx="30">
                  <c:v>0.74662600000000001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HydResSim!$E$261:$E$291</c:f>
              <c:numCache>
                <c:formatCode>0.0000E+00</c:formatCode>
                <c:ptCount val="31"/>
                <c:pt idx="0">
                  <c:v>6</c:v>
                </c:pt>
                <c:pt idx="1">
                  <c:v>5.5316999999999998</c:v>
                </c:pt>
                <c:pt idx="2">
                  <c:v>4.6115399999999998</c:v>
                </c:pt>
                <c:pt idx="3">
                  <c:v>3.6922799999999998</c:v>
                </c:pt>
                <c:pt idx="4">
                  <c:v>2.7769900000000001</c:v>
                </c:pt>
                <c:pt idx="5">
                  <c:v>1.8648</c:v>
                </c:pt>
                <c:pt idx="6">
                  <c:v>0.95109500000000002</c:v>
                </c:pt>
                <c:pt idx="7">
                  <c:v>0.966252</c:v>
                </c:pt>
                <c:pt idx="8">
                  <c:v>0.97419800000000001</c:v>
                </c:pt>
                <c:pt idx="9">
                  <c:v>0.97946699999999998</c:v>
                </c:pt>
                <c:pt idx="10">
                  <c:v>0.98336900000000005</c:v>
                </c:pt>
                <c:pt idx="11">
                  <c:v>0.98643599999999998</c:v>
                </c:pt>
                <c:pt idx="12">
                  <c:v>0.98894000000000004</c:v>
                </c:pt>
                <c:pt idx="13">
                  <c:v>0.99103600000000003</c:v>
                </c:pt>
                <c:pt idx="14">
                  <c:v>0.99282199999999998</c:v>
                </c:pt>
                <c:pt idx="15">
                  <c:v>0.994363</c:v>
                </c:pt>
                <c:pt idx="16">
                  <c:v>0.99570400000000003</c:v>
                </c:pt>
                <c:pt idx="17">
                  <c:v>0.99687700000000001</c:v>
                </c:pt>
                <c:pt idx="18">
                  <c:v>0.99790900000000005</c:v>
                </c:pt>
                <c:pt idx="19">
                  <c:v>0.99881500000000001</c:v>
                </c:pt>
                <c:pt idx="20">
                  <c:v>0.99961299999999997</c:v>
                </c:pt>
                <c:pt idx="21">
                  <c:v>1.00031</c:v>
                </c:pt>
                <c:pt idx="22">
                  <c:v>1.00092</c:v>
                </c:pt>
                <c:pt idx="23">
                  <c:v>1.00145</c:v>
                </c:pt>
                <c:pt idx="24">
                  <c:v>1.0019</c:v>
                </c:pt>
                <c:pt idx="25">
                  <c:v>1.0022800000000001</c:v>
                </c:pt>
                <c:pt idx="26">
                  <c:v>1.0025900000000001</c:v>
                </c:pt>
                <c:pt idx="27">
                  <c:v>1.0028300000000001</c:v>
                </c:pt>
                <c:pt idx="28">
                  <c:v>1.00302</c:v>
                </c:pt>
                <c:pt idx="29">
                  <c:v>1.0031399999999999</c:v>
                </c:pt>
                <c:pt idx="30">
                  <c:v>1.0032000000000001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STARS!$C$260:$C$289</c:f>
              <c:numCache>
                <c:formatCode>General</c:formatCode>
                <c:ptCount val="30"/>
                <c:pt idx="0">
                  <c:v>2812.84</c:v>
                </c:pt>
                <c:pt idx="1">
                  <c:v>2812.83</c:v>
                </c:pt>
                <c:pt idx="2">
                  <c:v>2812.83</c:v>
                </c:pt>
                <c:pt idx="3">
                  <c:v>2812.82</c:v>
                </c:pt>
                <c:pt idx="4">
                  <c:v>2812.81</c:v>
                </c:pt>
                <c:pt idx="5">
                  <c:v>2812.8</c:v>
                </c:pt>
                <c:pt idx="6">
                  <c:v>2812.8</c:v>
                </c:pt>
                <c:pt idx="7">
                  <c:v>2812.78</c:v>
                </c:pt>
                <c:pt idx="8">
                  <c:v>2812.75</c:v>
                </c:pt>
                <c:pt idx="9">
                  <c:v>2812.73</c:v>
                </c:pt>
                <c:pt idx="10">
                  <c:v>2812.7</c:v>
                </c:pt>
                <c:pt idx="11">
                  <c:v>2812.68</c:v>
                </c:pt>
                <c:pt idx="12">
                  <c:v>2812.65</c:v>
                </c:pt>
                <c:pt idx="13">
                  <c:v>2812.63</c:v>
                </c:pt>
                <c:pt idx="14">
                  <c:v>2812.61</c:v>
                </c:pt>
                <c:pt idx="15">
                  <c:v>2812.59</c:v>
                </c:pt>
                <c:pt idx="16">
                  <c:v>2812.57</c:v>
                </c:pt>
                <c:pt idx="17">
                  <c:v>2812.55</c:v>
                </c:pt>
                <c:pt idx="18">
                  <c:v>2812.54</c:v>
                </c:pt>
                <c:pt idx="19">
                  <c:v>2812.52</c:v>
                </c:pt>
                <c:pt idx="20">
                  <c:v>2812.51</c:v>
                </c:pt>
                <c:pt idx="21">
                  <c:v>2812.49</c:v>
                </c:pt>
                <c:pt idx="22">
                  <c:v>2812.48</c:v>
                </c:pt>
                <c:pt idx="23">
                  <c:v>2812.47</c:v>
                </c:pt>
                <c:pt idx="24">
                  <c:v>2812.46</c:v>
                </c:pt>
                <c:pt idx="25">
                  <c:v>2812.46</c:v>
                </c:pt>
                <c:pt idx="26">
                  <c:v>2812.45</c:v>
                </c:pt>
                <c:pt idx="27">
                  <c:v>2812.44</c:v>
                </c:pt>
                <c:pt idx="28">
                  <c:v>2812.44</c:v>
                </c:pt>
                <c:pt idx="29">
                  <c:v>2812.44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TOUGH!$C$261:$C$291</c:f>
              <c:numCache>
                <c:formatCode>0.00E+00</c:formatCode>
                <c:ptCount val="31"/>
                <c:pt idx="0">
                  <c:v>6</c:v>
                </c:pt>
                <c:pt idx="1">
                  <c:v>5.5331332</c:v>
                </c:pt>
                <c:pt idx="2">
                  <c:v>4.6157658000000001</c:v>
                </c:pt>
                <c:pt idx="3">
                  <c:v>3.6982054999999998</c:v>
                </c:pt>
                <c:pt idx="4">
                  <c:v>2.7826187</c:v>
                </c:pt>
                <c:pt idx="5">
                  <c:v>1.8680279</c:v>
                </c:pt>
                <c:pt idx="6">
                  <c:v>0.95060109999999998</c:v>
                </c:pt>
                <c:pt idx="7">
                  <c:v>0.98866012999999997</c:v>
                </c:pt>
                <c:pt idx="8">
                  <c:v>1.0022165000000001</c:v>
                </c:pt>
                <c:pt idx="9">
                  <c:v>1.0101192999999999</c:v>
                </c:pt>
                <c:pt idx="10">
                  <c:v>1.0156419000000001</c:v>
                </c:pt>
                <c:pt idx="11">
                  <c:v>1.0198438000000001</c:v>
                </c:pt>
                <c:pt idx="12">
                  <c:v>1.0232074</c:v>
                </c:pt>
                <c:pt idx="13">
                  <c:v>1.0259891999999999</c:v>
                </c:pt>
                <c:pt idx="14">
                  <c:v>1.0283386999999999</c:v>
                </c:pt>
                <c:pt idx="15">
                  <c:v>1.0303538000000001</c:v>
                </c:pt>
                <c:pt idx="16">
                  <c:v>1.0321001000000001</c:v>
                </c:pt>
                <c:pt idx="17">
                  <c:v>1.0336240999999999</c:v>
                </c:pt>
                <c:pt idx="18">
                  <c:v>1.0349600000000001</c:v>
                </c:pt>
                <c:pt idx="19">
                  <c:v>1.036133</c:v>
                </c:pt>
                <c:pt idx="20">
                  <c:v>1.0371626</c:v>
                </c:pt>
                <c:pt idx="21">
                  <c:v>1.0380642</c:v>
                </c:pt>
                <c:pt idx="22">
                  <c:v>1.0388500000000001</c:v>
                </c:pt>
                <c:pt idx="23">
                  <c:v>1.0395292</c:v>
                </c:pt>
                <c:pt idx="24">
                  <c:v>1.0401096999999999</c:v>
                </c:pt>
                <c:pt idx="25">
                  <c:v>1.0405977</c:v>
                </c:pt>
                <c:pt idx="26">
                  <c:v>1.0409978</c:v>
                </c:pt>
                <c:pt idx="27">
                  <c:v>1.0413139</c:v>
                </c:pt>
                <c:pt idx="28">
                  <c:v>1.0415486</c:v>
                </c:pt>
                <c:pt idx="29">
                  <c:v>1.0417041</c:v>
                </c:pt>
                <c:pt idx="30">
                  <c:v>1.0417816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'MH21'!$D$261:$D$290</c:f>
              <c:numCache>
                <c:formatCode>General</c:formatCode>
                <c:ptCount val="30"/>
                <c:pt idx="0">
                  <c:v>6</c:v>
                </c:pt>
                <c:pt idx="1">
                  <c:v>5.5468799999999998</c:v>
                </c:pt>
                <c:pt idx="2">
                  <c:v>4.63903</c:v>
                </c:pt>
                <c:pt idx="3">
                  <c:v>3.72621</c:v>
                </c:pt>
                <c:pt idx="4">
                  <c:v>2.8095599999999998</c:v>
                </c:pt>
                <c:pt idx="5">
                  <c:v>1.8892800000000001</c:v>
                </c:pt>
                <c:pt idx="6">
                  <c:v>0.965333</c:v>
                </c:pt>
                <c:pt idx="7">
                  <c:v>0.98142600000000002</c:v>
                </c:pt>
                <c:pt idx="8">
                  <c:v>0.99499800000000005</c:v>
                </c:pt>
                <c:pt idx="9">
                  <c:v>1.0033700000000001</c:v>
                </c:pt>
                <c:pt idx="10">
                  <c:v>1.00915</c:v>
                </c:pt>
                <c:pt idx="11">
                  <c:v>1.01352</c:v>
                </c:pt>
                <c:pt idx="12">
                  <c:v>1.0169999999999999</c:v>
                </c:pt>
                <c:pt idx="13">
                  <c:v>1.0198700000000001</c:v>
                </c:pt>
                <c:pt idx="14">
                  <c:v>1.0223</c:v>
                </c:pt>
                <c:pt idx="15">
                  <c:v>1.0243899999999999</c:v>
                </c:pt>
                <c:pt idx="16">
                  <c:v>1.0261899999999999</c:v>
                </c:pt>
                <c:pt idx="17">
                  <c:v>1.0277700000000001</c:v>
                </c:pt>
                <c:pt idx="18">
                  <c:v>1.02915</c:v>
                </c:pt>
                <c:pt idx="19">
                  <c:v>1.03037</c:v>
                </c:pt>
                <c:pt idx="20">
                  <c:v>1.0314399999999999</c:v>
                </c:pt>
                <c:pt idx="21">
                  <c:v>1.03237</c:v>
                </c:pt>
                <c:pt idx="22">
                  <c:v>1.0331900000000001</c:v>
                </c:pt>
                <c:pt idx="23">
                  <c:v>1.03389</c:v>
                </c:pt>
                <c:pt idx="24">
                  <c:v>1.0344899999999999</c:v>
                </c:pt>
                <c:pt idx="25">
                  <c:v>1.0349999999999999</c:v>
                </c:pt>
                <c:pt idx="26">
                  <c:v>1.03542</c:v>
                </c:pt>
                <c:pt idx="27">
                  <c:v>1.0357499999999999</c:v>
                </c:pt>
                <c:pt idx="28">
                  <c:v>1.03599</c:v>
                </c:pt>
                <c:pt idx="29">
                  <c:v>1.0361499999999999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'stars-M'!$B$227:$B$257</c:f>
              <c:numCache>
                <c:formatCode>General</c:formatCode>
                <c:ptCount val="31"/>
                <c:pt idx="0">
                  <c:v>5.99939</c:v>
                </c:pt>
                <c:pt idx="1">
                  <c:v>5.5731799999999998</c:v>
                </c:pt>
                <c:pt idx="2">
                  <c:v>4.7427400000000004</c:v>
                </c:pt>
                <c:pt idx="3">
                  <c:v>3.9309400000000001</c:v>
                </c:pt>
                <c:pt idx="4">
                  <c:v>3.1563400000000001</c:v>
                </c:pt>
                <c:pt idx="5">
                  <c:v>2.43533</c:v>
                </c:pt>
                <c:pt idx="6">
                  <c:v>1.77145</c:v>
                </c:pt>
                <c:pt idx="7">
                  <c:v>1.14276</c:v>
                </c:pt>
                <c:pt idx="8">
                  <c:v>1.1441699999999999</c:v>
                </c:pt>
                <c:pt idx="9">
                  <c:v>1.14575</c:v>
                </c:pt>
                <c:pt idx="10">
                  <c:v>1.1472500000000001</c:v>
                </c:pt>
                <c:pt idx="11">
                  <c:v>1.14862</c:v>
                </c:pt>
                <c:pt idx="12">
                  <c:v>1.1498699999999999</c:v>
                </c:pt>
                <c:pt idx="13">
                  <c:v>1.15097</c:v>
                </c:pt>
                <c:pt idx="14">
                  <c:v>1.15198</c:v>
                </c:pt>
                <c:pt idx="15">
                  <c:v>1.15286</c:v>
                </c:pt>
                <c:pt idx="16">
                  <c:v>1.1536599999999999</c:v>
                </c:pt>
                <c:pt idx="17">
                  <c:v>1.15439</c:v>
                </c:pt>
                <c:pt idx="18">
                  <c:v>1.15506</c:v>
                </c:pt>
                <c:pt idx="19">
                  <c:v>1.15564</c:v>
                </c:pt>
                <c:pt idx="20">
                  <c:v>1.1561600000000001</c:v>
                </c:pt>
                <c:pt idx="21">
                  <c:v>1.15662</c:v>
                </c:pt>
                <c:pt idx="22">
                  <c:v>1.1570400000000001</c:v>
                </c:pt>
                <c:pt idx="23">
                  <c:v>1.15741</c:v>
                </c:pt>
                <c:pt idx="24">
                  <c:v>1.15771</c:v>
                </c:pt>
                <c:pt idx="25">
                  <c:v>1.1579900000000001</c:v>
                </c:pt>
                <c:pt idx="26">
                  <c:v>1.1581999999999999</c:v>
                </c:pt>
                <c:pt idx="27">
                  <c:v>1.15839</c:v>
                </c:pt>
                <c:pt idx="28">
                  <c:v>1.1585099999999999</c:v>
                </c:pt>
                <c:pt idx="29">
                  <c:v>1.1586000000000001</c:v>
                </c:pt>
                <c:pt idx="30">
                  <c:v>1.15866</c:v>
                </c:pt>
              </c:numCache>
            </c:numRef>
          </c:yVal>
        </c:ser>
        <c:ser>
          <c:idx val="2"/>
          <c:order val="6"/>
          <c:tx>
            <c:v>UH2d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UHoust!$C$229:$C$258</c:f>
              <c:numCache>
                <c:formatCode>General</c:formatCode>
                <c:ptCount val="30"/>
                <c:pt idx="0">
                  <c:v>5.563000000000045</c:v>
                </c:pt>
                <c:pt idx="1">
                  <c:v>4.6849999999999996</c:v>
                </c:pt>
                <c:pt idx="2">
                  <c:v>3.8070000000000164</c:v>
                </c:pt>
                <c:pt idx="3">
                  <c:v>2.9480000000000359</c:v>
                </c:pt>
                <c:pt idx="4">
                  <c:v>2.1370000000000005</c:v>
                </c:pt>
                <c:pt idx="5">
                  <c:v>1.4350000000000001</c:v>
                </c:pt>
                <c:pt idx="6">
                  <c:v>0.95199999999999818</c:v>
                </c:pt>
                <c:pt idx="7">
                  <c:v>0.95300000000003138</c:v>
                </c:pt>
                <c:pt idx="8">
                  <c:v>0.95400000000000773</c:v>
                </c:pt>
                <c:pt idx="9">
                  <c:v>0.95500000000004093</c:v>
                </c:pt>
                <c:pt idx="10">
                  <c:v>0.95600000000001728</c:v>
                </c:pt>
                <c:pt idx="11">
                  <c:v>0.95700000000005048</c:v>
                </c:pt>
                <c:pt idx="12">
                  <c:v>0.95800000000002683</c:v>
                </c:pt>
                <c:pt idx="13">
                  <c:v>0.95800000000002683</c:v>
                </c:pt>
                <c:pt idx="14">
                  <c:v>0.95900000000000318</c:v>
                </c:pt>
                <c:pt idx="15">
                  <c:v>0.96000000000003638</c:v>
                </c:pt>
                <c:pt idx="16">
                  <c:v>0.96000000000003638</c:v>
                </c:pt>
                <c:pt idx="17">
                  <c:v>0.96000000000003638</c:v>
                </c:pt>
                <c:pt idx="18">
                  <c:v>0.96100000000001273</c:v>
                </c:pt>
                <c:pt idx="19">
                  <c:v>0.96100000000001273</c:v>
                </c:pt>
                <c:pt idx="20">
                  <c:v>0.96200000000004593</c:v>
                </c:pt>
                <c:pt idx="21">
                  <c:v>0.96200000000004593</c:v>
                </c:pt>
                <c:pt idx="22">
                  <c:v>0.96200000000004593</c:v>
                </c:pt>
                <c:pt idx="23">
                  <c:v>0.96200000000004593</c:v>
                </c:pt>
                <c:pt idx="24">
                  <c:v>0.96200000000004593</c:v>
                </c:pt>
                <c:pt idx="25">
                  <c:v>0.96300000000002228</c:v>
                </c:pt>
                <c:pt idx="26">
                  <c:v>0.96300000000002228</c:v>
                </c:pt>
                <c:pt idx="27">
                  <c:v>0.96300000000002228</c:v>
                </c:pt>
                <c:pt idx="28">
                  <c:v>0.96300000000002228</c:v>
                </c:pt>
                <c:pt idx="29">
                  <c:v>0.96300000000002228</c:v>
                </c:pt>
              </c:numCache>
            </c:numRef>
          </c:yVal>
        </c:ser>
        <c:axId val="96283264"/>
        <c:axId val="96293632"/>
      </c:scatterChart>
      <c:valAx>
        <c:axId val="962832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026536418047082"/>
              <c:y val="0.9563543003851091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293632"/>
        <c:crosses val="autoZero"/>
        <c:crossBetween val="midCat"/>
      </c:valAx>
      <c:valAx>
        <c:axId val="96293632"/>
        <c:scaling>
          <c:orientation val="minMax"/>
          <c:max val="6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28326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3819085673510869E-2"/>
          <c:y val="5.9662851186125958E-2"/>
          <c:w val="0.84657927895979812"/>
          <c:h val="0.83657693510980957"/>
        </c:manualLayout>
      </c:layout>
      <c:scatterChart>
        <c:scatterStyle val="lineMarker"/>
        <c:ser>
          <c:idx val="2"/>
          <c:order val="0"/>
          <c:tx>
            <c:v>STOMP_3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STOMP!$H$37:$H$67</c:f>
              <c:numCache>
                <c:formatCode>0.0000E+00</c:formatCode>
                <c:ptCount val="31"/>
                <c:pt idx="0">
                  <c:v>1</c:v>
                </c:pt>
                <c:pt idx="1">
                  <c:v>0.10131999999999999</c:v>
                </c:pt>
                <c:pt idx="2">
                  <c:v>7.2460800000000006E-2</c:v>
                </c:pt>
                <c:pt idx="3">
                  <c:v>5.91917E-2</c:v>
                </c:pt>
                <c:pt idx="4">
                  <c:v>5.0034500000000003E-2</c:v>
                </c:pt>
                <c:pt idx="5">
                  <c:v>4.5391399999999998E-2</c:v>
                </c:pt>
                <c:pt idx="6">
                  <c:v>6.0788500000000002E-2</c:v>
                </c:pt>
                <c:pt idx="7">
                  <c:v>6.5121200000000004E-2</c:v>
                </c:pt>
                <c:pt idx="8">
                  <c:v>6.61244E-2</c:v>
                </c:pt>
                <c:pt idx="9">
                  <c:v>6.70872E-2</c:v>
                </c:pt>
                <c:pt idx="10">
                  <c:v>6.8008100000000002E-2</c:v>
                </c:pt>
                <c:pt idx="11">
                  <c:v>6.8885699999999994E-2</c:v>
                </c:pt>
                <c:pt idx="12">
                  <c:v>6.9718799999999997E-2</c:v>
                </c:pt>
                <c:pt idx="13">
                  <c:v>7.0506399999999997E-2</c:v>
                </c:pt>
                <c:pt idx="14">
                  <c:v>7.1248199999999998E-2</c:v>
                </c:pt>
                <c:pt idx="15">
                  <c:v>7.1943699999999999E-2</c:v>
                </c:pt>
                <c:pt idx="16">
                  <c:v>7.2592799999999999E-2</c:v>
                </c:pt>
                <c:pt idx="17">
                  <c:v>7.3195700000000002E-2</c:v>
                </c:pt>
                <c:pt idx="18">
                  <c:v>7.3752600000000001E-2</c:v>
                </c:pt>
                <c:pt idx="19">
                  <c:v>7.4263899999999994E-2</c:v>
                </c:pt>
                <c:pt idx="20">
                  <c:v>7.4730199999999997E-2</c:v>
                </c:pt>
                <c:pt idx="21">
                  <c:v>7.5151800000000005E-2</c:v>
                </c:pt>
                <c:pt idx="22">
                  <c:v>7.5529200000000005E-2</c:v>
                </c:pt>
                <c:pt idx="23">
                  <c:v>7.5863200000000006E-2</c:v>
                </c:pt>
                <c:pt idx="24">
                  <c:v>7.6154100000000002E-2</c:v>
                </c:pt>
                <c:pt idx="25">
                  <c:v>7.6402499999999998E-2</c:v>
                </c:pt>
                <c:pt idx="26">
                  <c:v>7.6608800000000005E-2</c:v>
                </c:pt>
                <c:pt idx="27">
                  <c:v>7.6773300000000003E-2</c:v>
                </c:pt>
                <c:pt idx="28">
                  <c:v>7.6896400000000004E-2</c:v>
                </c:pt>
                <c:pt idx="29">
                  <c:v>7.6978400000000002E-2</c:v>
                </c:pt>
                <c:pt idx="30">
                  <c:v>7.7019400000000002E-2</c:v>
                </c:pt>
              </c:numCache>
            </c:numRef>
          </c:yVal>
        </c:ser>
        <c:ser>
          <c:idx val="6"/>
          <c:order val="1"/>
          <c:tx>
            <c:v>HydResSim_3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HydResSim!$AA$37:$AA$67</c:f>
              <c:numCache>
                <c:formatCode>0.00E+00</c:formatCode>
                <c:ptCount val="31"/>
                <c:pt idx="0">
                  <c:v>1</c:v>
                </c:pt>
                <c:pt idx="1">
                  <c:v>9.3881999999999993E-2</c:v>
                </c:pt>
                <c:pt idx="2">
                  <c:v>7.0618E-2</c:v>
                </c:pt>
                <c:pt idx="3">
                  <c:v>6.2696000000000002E-2</c:v>
                </c:pt>
                <c:pt idx="4">
                  <c:v>5.7225999999999999E-2</c:v>
                </c:pt>
                <c:pt idx="5">
                  <c:v>5.4036000000000001E-2</c:v>
                </c:pt>
                <c:pt idx="6">
                  <c:v>5.4128000000000003E-2</c:v>
                </c:pt>
                <c:pt idx="7">
                  <c:v>6.0276999999999997E-2</c:v>
                </c:pt>
                <c:pt idx="8">
                  <c:v>6.7954000000000001E-2</c:v>
                </c:pt>
                <c:pt idx="9">
                  <c:v>7.2889999999999996E-2</c:v>
                </c:pt>
                <c:pt idx="10">
                  <c:v>7.5001999999999999E-2</c:v>
                </c:pt>
                <c:pt idx="11">
                  <c:v>7.5107999999999994E-2</c:v>
                </c:pt>
                <c:pt idx="12">
                  <c:v>7.5212000000000001E-2</c:v>
                </c:pt>
                <c:pt idx="13">
                  <c:v>7.5312000000000004E-2</c:v>
                </c:pt>
                <c:pt idx="14">
                  <c:v>7.5408000000000003E-2</c:v>
                </c:pt>
                <c:pt idx="15">
                  <c:v>7.5500999999999999E-2</c:v>
                </c:pt>
                <c:pt idx="16">
                  <c:v>7.5589000000000003E-2</c:v>
                </c:pt>
                <c:pt idx="17">
                  <c:v>7.5673000000000004E-2</c:v>
                </c:pt>
                <c:pt idx="18">
                  <c:v>7.5753000000000001E-2</c:v>
                </c:pt>
                <c:pt idx="19">
                  <c:v>7.5827000000000006E-2</c:v>
                </c:pt>
                <c:pt idx="20">
                  <c:v>7.5896000000000005E-2</c:v>
                </c:pt>
                <c:pt idx="21">
                  <c:v>7.5958999999999999E-2</c:v>
                </c:pt>
                <c:pt idx="22">
                  <c:v>7.6016E-2</c:v>
                </c:pt>
                <c:pt idx="23">
                  <c:v>7.6067999999999997E-2</c:v>
                </c:pt>
                <c:pt idx="24">
                  <c:v>7.6114000000000001E-2</c:v>
                </c:pt>
                <c:pt idx="25">
                  <c:v>7.6152999999999998E-2</c:v>
                </c:pt>
                <c:pt idx="26">
                  <c:v>7.6186000000000004E-2</c:v>
                </c:pt>
                <c:pt idx="27">
                  <c:v>7.6213000000000003E-2</c:v>
                </c:pt>
                <c:pt idx="28">
                  <c:v>7.6231999999999994E-2</c:v>
                </c:pt>
                <c:pt idx="29">
                  <c:v>7.6245999999999994E-2</c:v>
                </c:pt>
                <c:pt idx="30">
                  <c:v>7.6252E-2</c:v>
                </c:pt>
              </c:numCache>
            </c:numRef>
          </c:yVal>
        </c:ser>
        <c:ser>
          <c:idx val="17"/>
          <c:order val="2"/>
          <c:tx>
            <c:v>TOUGH_3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TOUGH!$J$37:$J$67</c:f>
              <c:numCache>
                <c:formatCode>0.00E+00</c:formatCode>
                <c:ptCount val="31"/>
                <c:pt idx="0">
                  <c:v>1</c:v>
                </c:pt>
                <c:pt idx="1">
                  <c:v>9.4729089000000002E-2</c:v>
                </c:pt>
                <c:pt idx="2">
                  <c:v>7.0529451000000007E-2</c:v>
                </c:pt>
                <c:pt idx="3">
                  <c:v>6.2529104000000002E-2</c:v>
                </c:pt>
                <c:pt idx="4">
                  <c:v>5.7099709999999998E-2</c:v>
                </c:pt>
                <c:pt idx="5">
                  <c:v>5.4004292000000002E-2</c:v>
                </c:pt>
                <c:pt idx="6">
                  <c:v>5.4318221999999999E-2</c:v>
                </c:pt>
                <c:pt idx="7">
                  <c:v>6.0723222E-2</c:v>
                </c:pt>
                <c:pt idx="8">
                  <c:v>6.8004278000000001E-2</c:v>
                </c:pt>
                <c:pt idx="9">
                  <c:v>7.2739720999999993E-2</c:v>
                </c:pt>
                <c:pt idx="10">
                  <c:v>7.4981360999999996E-2</c:v>
                </c:pt>
                <c:pt idx="11">
                  <c:v>7.5088049000000004E-2</c:v>
                </c:pt>
                <c:pt idx="12">
                  <c:v>7.5191918999999996E-2</c:v>
                </c:pt>
                <c:pt idx="13">
                  <c:v>7.5292581999999997E-2</c:v>
                </c:pt>
                <c:pt idx="14">
                  <c:v>7.5389682999999999E-2</c:v>
                </c:pt>
                <c:pt idx="15">
                  <c:v>7.5482883000000001E-2</c:v>
                </c:pt>
                <c:pt idx="16">
                  <c:v>7.5571857000000006E-2</c:v>
                </c:pt>
                <c:pt idx="17">
                  <c:v>7.5656298999999996E-2</c:v>
                </c:pt>
                <c:pt idx="18">
                  <c:v>7.5735918999999999E-2</c:v>
                </c:pt>
                <c:pt idx="19">
                  <c:v>7.5810450000000001E-2</c:v>
                </c:pt>
                <c:pt idx="20">
                  <c:v>7.5879642999999997E-2</c:v>
                </c:pt>
                <c:pt idx="21">
                  <c:v>7.5943271000000007E-2</c:v>
                </c:pt>
                <c:pt idx="22">
                  <c:v>7.6001125000000003E-2</c:v>
                </c:pt>
                <c:pt idx="23">
                  <c:v>7.6053019999999999E-2</c:v>
                </c:pt>
                <c:pt idx="24">
                  <c:v>7.6098790999999999E-2</c:v>
                </c:pt>
                <c:pt idx="25">
                  <c:v>7.6138291999999996E-2</c:v>
                </c:pt>
                <c:pt idx="26">
                  <c:v>7.6171399000000001E-2</c:v>
                </c:pt>
                <c:pt idx="27">
                  <c:v>7.6198008999999997E-2</c:v>
                </c:pt>
                <c:pt idx="28">
                  <c:v>7.6218040000000001E-2</c:v>
                </c:pt>
                <c:pt idx="29">
                  <c:v>7.6231428000000004E-2</c:v>
                </c:pt>
                <c:pt idx="30">
                  <c:v>7.6238133E-2</c:v>
                </c:pt>
              </c:numCache>
            </c:numRef>
          </c:yVal>
        </c:ser>
        <c:ser>
          <c:idx val="0"/>
          <c:order val="3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STARS!$H$36:$H$65</c:f>
              <c:numCache>
                <c:formatCode>General</c:formatCode>
                <c:ptCount val="30"/>
                <c:pt idx="0">
                  <c:v>0.60703399999999996</c:v>
                </c:pt>
                <c:pt idx="1">
                  <c:v>6.8560399999999994E-2</c:v>
                </c:pt>
                <c:pt idx="2">
                  <c:v>6.5096100000000004E-2</c:v>
                </c:pt>
                <c:pt idx="3">
                  <c:v>6.2399099999999999E-2</c:v>
                </c:pt>
                <c:pt idx="4">
                  <c:v>6.1646199999999998E-2</c:v>
                </c:pt>
                <c:pt idx="5">
                  <c:v>6.1211300000000003E-2</c:v>
                </c:pt>
                <c:pt idx="6">
                  <c:v>6.11253E-2</c:v>
                </c:pt>
                <c:pt idx="7">
                  <c:v>6.1268999999999997E-2</c:v>
                </c:pt>
                <c:pt idx="8">
                  <c:v>6.2820500000000001E-2</c:v>
                </c:pt>
                <c:pt idx="9">
                  <c:v>6.5791600000000006E-2</c:v>
                </c:pt>
                <c:pt idx="10">
                  <c:v>6.9127400000000006E-2</c:v>
                </c:pt>
                <c:pt idx="11">
                  <c:v>7.1997400000000003E-2</c:v>
                </c:pt>
                <c:pt idx="12">
                  <c:v>7.4243000000000003E-2</c:v>
                </c:pt>
                <c:pt idx="13">
                  <c:v>7.5988200000000006E-2</c:v>
                </c:pt>
                <c:pt idx="14">
                  <c:v>7.7354199999999998E-2</c:v>
                </c:pt>
                <c:pt idx="15">
                  <c:v>7.8510800000000006E-2</c:v>
                </c:pt>
                <c:pt idx="16">
                  <c:v>7.9339800000000002E-2</c:v>
                </c:pt>
                <c:pt idx="17">
                  <c:v>7.9980499999999996E-2</c:v>
                </c:pt>
                <c:pt idx="18">
                  <c:v>8.0508800000000005E-2</c:v>
                </c:pt>
                <c:pt idx="19">
                  <c:v>8.0755300000000002E-2</c:v>
                </c:pt>
                <c:pt idx="20">
                  <c:v>8.0537899999999996E-2</c:v>
                </c:pt>
                <c:pt idx="21">
                  <c:v>8.0487600000000006E-2</c:v>
                </c:pt>
                <c:pt idx="22">
                  <c:v>8.0443299999999995E-2</c:v>
                </c:pt>
                <c:pt idx="23">
                  <c:v>8.0404900000000001E-2</c:v>
                </c:pt>
                <c:pt idx="24">
                  <c:v>8.0372200000000005E-2</c:v>
                </c:pt>
                <c:pt idx="25">
                  <c:v>8.0345100000000003E-2</c:v>
                </c:pt>
                <c:pt idx="26">
                  <c:v>8.0323500000000006E-2</c:v>
                </c:pt>
                <c:pt idx="27">
                  <c:v>8.0307400000000001E-2</c:v>
                </c:pt>
                <c:pt idx="28">
                  <c:v>8.0296699999999999E-2</c:v>
                </c:pt>
                <c:pt idx="29">
                  <c:v>8.0291299999999996E-2</c:v>
                </c:pt>
              </c:numCache>
            </c:numRef>
          </c:yVal>
        </c:ser>
        <c:axId val="96327552"/>
        <c:axId val="96346112"/>
      </c:scatterChart>
      <c:valAx>
        <c:axId val="963275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429324836340983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346112"/>
        <c:crosses val="autoZero"/>
        <c:crossBetween val="midCat"/>
      </c:valAx>
      <c:valAx>
        <c:axId val="96346112"/>
        <c:scaling>
          <c:orientation val="minMax"/>
          <c:max val="1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32755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602659357171113E-2"/>
          <c:y val="5.2971643062170774E-2"/>
          <c:w val="0.845475525010698"/>
          <c:h val="0.8423783238179352"/>
        </c:manualLayout>
      </c:layout>
      <c:scatterChart>
        <c:scatterStyle val="lineMarker"/>
        <c:ser>
          <c:idx val="3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STOMP!$A$133:$A$163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STOMP!$H$69:$H$99</c:f>
              <c:numCache>
                <c:formatCode>0.0000E+00</c:formatCode>
                <c:ptCount val="31"/>
                <c:pt idx="0">
                  <c:v>1</c:v>
                </c:pt>
                <c:pt idx="1">
                  <c:v>0.122295</c:v>
                </c:pt>
                <c:pt idx="2">
                  <c:v>8.1755400000000006E-2</c:v>
                </c:pt>
                <c:pt idx="3">
                  <c:v>7.1136199999999997E-2</c:v>
                </c:pt>
                <c:pt idx="4">
                  <c:v>6.2801099999999999E-2</c:v>
                </c:pt>
                <c:pt idx="5">
                  <c:v>5.6124199999999999E-2</c:v>
                </c:pt>
                <c:pt idx="6">
                  <c:v>5.08546E-2</c:v>
                </c:pt>
                <c:pt idx="7">
                  <c:v>4.7109999999999999E-2</c:v>
                </c:pt>
                <c:pt idx="8">
                  <c:v>4.5434099999999998E-2</c:v>
                </c:pt>
                <c:pt idx="9">
                  <c:v>5.01442E-2</c:v>
                </c:pt>
                <c:pt idx="10">
                  <c:v>5.9476099999999997E-2</c:v>
                </c:pt>
                <c:pt idx="11">
                  <c:v>6.4451499999999995E-2</c:v>
                </c:pt>
                <c:pt idx="12">
                  <c:v>6.4910099999999998E-2</c:v>
                </c:pt>
                <c:pt idx="13">
                  <c:v>6.5350599999999995E-2</c:v>
                </c:pt>
                <c:pt idx="14">
                  <c:v>6.5772700000000003E-2</c:v>
                </c:pt>
                <c:pt idx="15">
                  <c:v>6.6175300000000006E-2</c:v>
                </c:pt>
                <c:pt idx="16">
                  <c:v>6.6557599999999995E-2</c:v>
                </c:pt>
                <c:pt idx="17">
                  <c:v>6.6918500000000006E-2</c:v>
                </c:pt>
                <c:pt idx="18">
                  <c:v>6.7257200000000003E-2</c:v>
                </c:pt>
                <c:pt idx="19">
                  <c:v>6.7572900000000005E-2</c:v>
                </c:pt>
                <c:pt idx="20">
                  <c:v>6.7864900000000006E-2</c:v>
                </c:pt>
                <c:pt idx="21">
                  <c:v>6.8132399999999996E-2</c:v>
                </c:pt>
                <c:pt idx="22">
                  <c:v>6.8374900000000002E-2</c:v>
                </c:pt>
                <c:pt idx="23">
                  <c:v>6.8591799999999994E-2</c:v>
                </c:pt>
                <c:pt idx="24">
                  <c:v>6.8782599999999999E-2</c:v>
                </c:pt>
                <c:pt idx="25">
                  <c:v>6.8946999999999994E-2</c:v>
                </c:pt>
                <c:pt idx="26">
                  <c:v>6.9084499999999993E-2</c:v>
                </c:pt>
                <c:pt idx="27">
                  <c:v>6.9194800000000001E-2</c:v>
                </c:pt>
                <c:pt idx="28">
                  <c:v>6.92778E-2</c:v>
                </c:pt>
                <c:pt idx="29">
                  <c:v>6.93333E-2</c:v>
                </c:pt>
                <c:pt idx="30">
                  <c:v>6.9361000000000006E-2</c:v>
                </c:pt>
              </c:numCache>
            </c:numRef>
          </c:yVal>
        </c:ser>
        <c:ser>
          <c:idx val="7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HydResSim!$AA$69:$AA$99</c:f>
              <c:numCache>
                <c:formatCode>0.00E+00</c:formatCode>
                <c:ptCount val="31"/>
                <c:pt idx="0" formatCode="0.0000E+00">
                  <c:v>1</c:v>
                </c:pt>
                <c:pt idx="1">
                  <c:v>0.70064000000000004</c:v>
                </c:pt>
                <c:pt idx="2">
                  <c:v>0.57503000000000004</c:v>
                </c:pt>
                <c:pt idx="3">
                  <c:v>0.54584999999999995</c:v>
                </c:pt>
                <c:pt idx="4">
                  <c:v>6.1978999999999999E-2</c:v>
                </c:pt>
                <c:pt idx="5">
                  <c:v>5.3997000000000003E-2</c:v>
                </c:pt>
                <c:pt idx="6">
                  <c:v>5.1991000000000002E-2</c:v>
                </c:pt>
                <c:pt idx="7">
                  <c:v>5.0775000000000001E-2</c:v>
                </c:pt>
                <c:pt idx="8">
                  <c:v>5.0201000000000003E-2</c:v>
                </c:pt>
                <c:pt idx="9">
                  <c:v>5.0293999999999998E-2</c:v>
                </c:pt>
                <c:pt idx="10">
                  <c:v>5.1236999999999998E-2</c:v>
                </c:pt>
                <c:pt idx="11">
                  <c:v>5.3322000000000001E-2</c:v>
                </c:pt>
                <c:pt idx="12">
                  <c:v>5.6521000000000002E-2</c:v>
                </c:pt>
                <c:pt idx="13">
                  <c:v>6.0012999999999997E-2</c:v>
                </c:pt>
                <c:pt idx="14">
                  <c:v>6.3063999999999995E-2</c:v>
                </c:pt>
                <c:pt idx="15">
                  <c:v>6.5506999999999996E-2</c:v>
                </c:pt>
                <c:pt idx="16">
                  <c:v>6.7428000000000002E-2</c:v>
                </c:pt>
                <c:pt idx="17">
                  <c:v>6.8936999999999998E-2</c:v>
                </c:pt>
                <c:pt idx="18">
                  <c:v>7.0124000000000006E-2</c:v>
                </c:pt>
                <c:pt idx="19">
                  <c:v>7.1054999999999993E-2</c:v>
                </c:pt>
                <c:pt idx="20">
                  <c:v>7.1781999999999999E-2</c:v>
                </c:pt>
                <c:pt idx="21">
                  <c:v>7.2346999999999995E-2</c:v>
                </c:pt>
                <c:pt idx="22">
                  <c:v>7.2781999999999999E-2</c:v>
                </c:pt>
                <c:pt idx="23">
                  <c:v>7.3116E-2</c:v>
                </c:pt>
                <c:pt idx="24">
                  <c:v>7.3369000000000004E-2</c:v>
                </c:pt>
                <c:pt idx="25">
                  <c:v>7.3557999999999998E-2</c:v>
                </c:pt>
                <c:pt idx="26">
                  <c:v>7.3698E-2</c:v>
                </c:pt>
                <c:pt idx="27">
                  <c:v>7.3799000000000003E-2</c:v>
                </c:pt>
                <c:pt idx="28">
                  <c:v>7.3868000000000003E-2</c:v>
                </c:pt>
                <c:pt idx="29">
                  <c:v>7.3911000000000004E-2</c:v>
                </c:pt>
                <c:pt idx="30">
                  <c:v>7.3931999999999998E-2</c:v>
                </c:pt>
              </c:numCache>
            </c:numRef>
          </c:yVal>
        </c:ser>
        <c:ser>
          <c:idx val="18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TOUGH!$J$69:$J$99</c:f>
              <c:numCache>
                <c:formatCode>0.00E+00</c:formatCode>
                <c:ptCount val="31"/>
                <c:pt idx="0">
                  <c:v>1</c:v>
                </c:pt>
                <c:pt idx="1">
                  <c:v>0.10997611</c:v>
                </c:pt>
                <c:pt idx="2">
                  <c:v>7.4789422999999994E-2</c:v>
                </c:pt>
                <c:pt idx="3">
                  <c:v>6.8149759000000004E-2</c:v>
                </c:pt>
                <c:pt idx="4">
                  <c:v>6.3608797999999994E-2</c:v>
                </c:pt>
                <c:pt idx="5">
                  <c:v>5.9925087000000002E-2</c:v>
                </c:pt>
                <c:pt idx="6">
                  <c:v>5.6927737999999999E-2</c:v>
                </c:pt>
                <c:pt idx="7">
                  <c:v>5.4584555999999999E-2</c:v>
                </c:pt>
                <c:pt idx="8">
                  <c:v>5.3062295000000002E-2</c:v>
                </c:pt>
                <c:pt idx="9">
                  <c:v>5.2429642999999998E-2</c:v>
                </c:pt>
                <c:pt idx="10">
                  <c:v>5.2974836999999997E-2</c:v>
                </c:pt>
                <c:pt idx="11">
                  <c:v>5.5195953999999998E-2</c:v>
                </c:pt>
                <c:pt idx="12">
                  <c:v>5.8939722E-2</c:v>
                </c:pt>
                <c:pt idx="13">
                  <c:v>6.2835742E-2</c:v>
                </c:pt>
                <c:pt idx="14">
                  <c:v>6.5951262999999996E-2</c:v>
                </c:pt>
                <c:pt idx="15">
                  <c:v>6.8295405000000003E-2</c:v>
                </c:pt>
                <c:pt idx="16">
                  <c:v>7.0046857000000004E-2</c:v>
                </c:pt>
                <c:pt idx="17">
                  <c:v>7.1347854000000002E-2</c:v>
                </c:pt>
                <c:pt idx="18">
                  <c:v>7.2321309E-2</c:v>
                </c:pt>
                <c:pt idx="19">
                  <c:v>7.3034795999999999E-2</c:v>
                </c:pt>
                <c:pt idx="20">
                  <c:v>7.3550798000000001E-2</c:v>
                </c:pt>
                <c:pt idx="21">
                  <c:v>7.3933220999999993E-2</c:v>
                </c:pt>
                <c:pt idx="22">
                  <c:v>7.4207744000000006E-2</c:v>
                </c:pt>
                <c:pt idx="23">
                  <c:v>7.4396166999999999E-2</c:v>
                </c:pt>
                <c:pt idx="24">
                  <c:v>7.4539873000000006E-2</c:v>
                </c:pt>
                <c:pt idx="25">
                  <c:v>7.4642378999999995E-2</c:v>
                </c:pt>
                <c:pt idx="26">
                  <c:v>7.4719708999999995E-2</c:v>
                </c:pt>
                <c:pt idx="27">
                  <c:v>7.4785603000000006E-2</c:v>
                </c:pt>
                <c:pt idx="28">
                  <c:v>7.4802952000000006E-2</c:v>
                </c:pt>
                <c:pt idx="29">
                  <c:v>7.4817502999999994E-2</c:v>
                </c:pt>
                <c:pt idx="30">
                  <c:v>7.4824013999999994E-2</c:v>
                </c:pt>
              </c:numCache>
            </c:numRef>
          </c:yVal>
        </c:ser>
        <c:ser>
          <c:idx val="0"/>
          <c:order val="3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STARS!$H$68:$H$97</c:f>
              <c:numCache>
                <c:formatCode>General</c:formatCode>
                <c:ptCount val="30"/>
                <c:pt idx="0">
                  <c:v>0.60026400000000002</c:v>
                </c:pt>
                <c:pt idx="1">
                  <c:v>7.7016100000000004E-2</c:v>
                </c:pt>
                <c:pt idx="2">
                  <c:v>7.2502200000000003E-2</c:v>
                </c:pt>
                <c:pt idx="3">
                  <c:v>7.0141599999999998E-2</c:v>
                </c:pt>
                <c:pt idx="4">
                  <c:v>6.7988099999999996E-2</c:v>
                </c:pt>
                <c:pt idx="5">
                  <c:v>6.5977400000000005E-2</c:v>
                </c:pt>
                <c:pt idx="6">
                  <c:v>6.4109600000000003E-2</c:v>
                </c:pt>
                <c:pt idx="7">
                  <c:v>6.2352200000000003E-2</c:v>
                </c:pt>
                <c:pt idx="8">
                  <c:v>6.1602400000000002E-2</c:v>
                </c:pt>
                <c:pt idx="9">
                  <c:v>6.1449999999999998E-2</c:v>
                </c:pt>
                <c:pt idx="10">
                  <c:v>6.1358299999999998E-2</c:v>
                </c:pt>
                <c:pt idx="11">
                  <c:v>6.1289900000000001E-2</c:v>
                </c:pt>
                <c:pt idx="12">
                  <c:v>6.11774E-2</c:v>
                </c:pt>
                <c:pt idx="13">
                  <c:v>6.10809E-2</c:v>
                </c:pt>
                <c:pt idx="14">
                  <c:v>6.3001199999999993E-2</c:v>
                </c:pt>
                <c:pt idx="15">
                  <c:v>6.4783300000000002E-2</c:v>
                </c:pt>
                <c:pt idx="16">
                  <c:v>6.7078200000000004E-2</c:v>
                </c:pt>
                <c:pt idx="17">
                  <c:v>6.9446400000000005E-2</c:v>
                </c:pt>
                <c:pt idx="18">
                  <c:v>7.1447099999999999E-2</c:v>
                </c:pt>
                <c:pt idx="19">
                  <c:v>7.3265999999999998E-2</c:v>
                </c:pt>
                <c:pt idx="20">
                  <c:v>7.4493799999999999E-2</c:v>
                </c:pt>
                <c:pt idx="21">
                  <c:v>7.55189E-2</c:v>
                </c:pt>
                <c:pt idx="22">
                  <c:v>7.6363700000000007E-2</c:v>
                </c:pt>
                <c:pt idx="23">
                  <c:v>7.70459E-2</c:v>
                </c:pt>
                <c:pt idx="24">
                  <c:v>7.7590999999999993E-2</c:v>
                </c:pt>
                <c:pt idx="25">
                  <c:v>7.8011300000000006E-2</c:v>
                </c:pt>
                <c:pt idx="26">
                  <c:v>7.8386899999999995E-2</c:v>
                </c:pt>
                <c:pt idx="27">
                  <c:v>7.8594800000000006E-2</c:v>
                </c:pt>
                <c:pt idx="28">
                  <c:v>7.8729900000000005E-2</c:v>
                </c:pt>
                <c:pt idx="29">
                  <c:v>7.8796400000000003E-2</c:v>
                </c:pt>
              </c:numCache>
            </c:numRef>
          </c:yVal>
        </c:ser>
        <c:axId val="96384512"/>
        <c:axId val="96386432"/>
      </c:scatterChart>
      <c:valAx>
        <c:axId val="963845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247286969923457"/>
              <c:y val="0.94186168589391439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386432"/>
        <c:crosses val="autoZero"/>
        <c:crossBetween val="midCat"/>
      </c:valAx>
      <c:valAx>
        <c:axId val="96386432"/>
        <c:scaling>
          <c:orientation val="minMax"/>
          <c:max val="1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3845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7262776437008962E-2"/>
          <c:y val="4.7496790757381259E-2"/>
          <c:w val="0.87748438953460173"/>
          <c:h val="0.86521181001283698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STOMP!$H$101:$H$131</c:f>
              <c:numCache>
                <c:formatCode>0.0000E+00</c:formatCode>
                <c:ptCount val="31"/>
                <c:pt idx="0">
                  <c:v>1</c:v>
                </c:pt>
                <c:pt idx="1">
                  <c:v>0.21761900000000001</c:v>
                </c:pt>
                <c:pt idx="2">
                  <c:v>8.4595500000000004E-2</c:v>
                </c:pt>
                <c:pt idx="3">
                  <c:v>7.7664999999999998E-2</c:v>
                </c:pt>
                <c:pt idx="4">
                  <c:v>7.2547799999999996E-2</c:v>
                </c:pt>
                <c:pt idx="5">
                  <c:v>6.8280099999999996E-2</c:v>
                </c:pt>
                <c:pt idx="6">
                  <c:v>6.4510200000000004E-2</c:v>
                </c:pt>
                <c:pt idx="7">
                  <c:v>6.1274799999999997E-2</c:v>
                </c:pt>
                <c:pt idx="8">
                  <c:v>5.8391499999999999E-2</c:v>
                </c:pt>
                <c:pt idx="9">
                  <c:v>5.5895199999999999E-2</c:v>
                </c:pt>
                <c:pt idx="10">
                  <c:v>5.3656700000000002E-2</c:v>
                </c:pt>
                <c:pt idx="11">
                  <c:v>5.17011E-2</c:v>
                </c:pt>
                <c:pt idx="12">
                  <c:v>4.9949599999999997E-2</c:v>
                </c:pt>
                <c:pt idx="13">
                  <c:v>4.8421699999999998E-2</c:v>
                </c:pt>
                <c:pt idx="14">
                  <c:v>4.7085700000000001E-2</c:v>
                </c:pt>
                <c:pt idx="15">
                  <c:v>4.5967800000000003E-2</c:v>
                </c:pt>
                <c:pt idx="16">
                  <c:v>4.5037599999999997E-2</c:v>
                </c:pt>
                <c:pt idx="17">
                  <c:v>4.4369499999999999E-2</c:v>
                </c:pt>
                <c:pt idx="18">
                  <c:v>4.3920099999999997E-2</c:v>
                </c:pt>
                <c:pt idx="19">
                  <c:v>4.37665E-2</c:v>
                </c:pt>
                <c:pt idx="20">
                  <c:v>4.39265E-2</c:v>
                </c:pt>
                <c:pt idx="21">
                  <c:v>4.4451400000000002E-2</c:v>
                </c:pt>
                <c:pt idx="22">
                  <c:v>4.54016E-2</c:v>
                </c:pt>
                <c:pt idx="23">
                  <c:v>4.6748900000000003E-2</c:v>
                </c:pt>
                <c:pt idx="24">
                  <c:v>4.8425799999999998E-2</c:v>
                </c:pt>
                <c:pt idx="25">
                  <c:v>5.02202E-2</c:v>
                </c:pt>
                <c:pt idx="26">
                  <c:v>5.1868299999999999E-2</c:v>
                </c:pt>
                <c:pt idx="27">
                  <c:v>5.321E-2</c:v>
                </c:pt>
                <c:pt idx="28">
                  <c:v>5.4198099999999999E-2</c:v>
                </c:pt>
                <c:pt idx="29">
                  <c:v>5.48383E-2</c:v>
                </c:pt>
                <c:pt idx="30">
                  <c:v>5.5151400000000003E-2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HydResSim!$AA$101:$AA$131</c:f>
              <c:numCache>
                <c:formatCode>0.00E+00</c:formatCode>
                <c:ptCount val="31"/>
                <c:pt idx="0">
                  <c:v>1</c:v>
                </c:pt>
                <c:pt idx="1">
                  <c:v>0.18153</c:v>
                </c:pt>
                <c:pt idx="2">
                  <c:v>8.0439999999999998E-2</c:v>
                </c:pt>
                <c:pt idx="3">
                  <c:v>7.3708999999999997E-2</c:v>
                </c:pt>
                <c:pt idx="4">
                  <c:v>7.0447999999999997E-2</c:v>
                </c:pt>
                <c:pt idx="5">
                  <c:v>6.7901000000000003E-2</c:v>
                </c:pt>
                <c:pt idx="6">
                  <c:v>6.5669000000000005E-2</c:v>
                </c:pt>
                <c:pt idx="7">
                  <c:v>6.3663999999999998E-2</c:v>
                </c:pt>
                <c:pt idx="8">
                  <c:v>6.1843000000000002E-2</c:v>
                </c:pt>
                <c:pt idx="9">
                  <c:v>6.0248999999999997E-2</c:v>
                </c:pt>
                <c:pt idx="10">
                  <c:v>5.8767E-2</c:v>
                </c:pt>
                <c:pt idx="11">
                  <c:v>5.7446999999999998E-2</c:v>
                </c:pt>
                <c:pt idx="12">
                  <c:v>5.6257000000000001E-2</c:v>
                </c:pt>
                <c:pt idx="13">
                  <c:v>5.5189000000000002E-2</c:v>
                </c:pt>
                <c:pt idx="14">
                  <c:v>5.4254999999999998E-2</c:v>
                </c:pt>
                <c:pt idx="15">
                  <c:v>5.3448000000000002E-2</c:v>
                </c:pt>
                <c:pt idx="16">
                  <c:v>5.2775000000000002E-2</c:v>
                </c:pt>
                <c:pt idx="17">
                  <c:v>5.2243999999999999E-2</c:v>
                </c:pt>
                <c:pt idx="18">
                  <c:v>5.1855999999999999E-2</c:v>
                </c:pt>
                <c:pt idx="19">
                  <c:v>5.1624000000000003E-2</c:v>
                </c:pt>
                <c:pt idx="20">
                  <c:v>5.1540999999999997E-2</c:v>
                </c:pt>
                <c:pt idx="21">
                  <c:v>5.1616000000000002E-2</c:v>
                </c:pt>
                <c:pt idx="22">
                  <c:v>5.1832999999999997E-2</c:v>
                </c:pt>
                <c:pt idx="23">
                  <c:v>5.2183E-2</c:v>
                </c:pt>
                <c:pt idx="24">
                  <c:v>5.2651000000000003E-2</c:v>
                </c:pt>
                <c:pt idx="25">
                  <c:v>5.3204000000000001E-2</c:v>
                </c:pt>
                <c:pt idx="26">
                  <c:v>5.3797999999999999E-2</c:v>
                </c:pt>
                <c:pt idx="27">
                  <c:v>5.4382E-2</c:v>
                </c:pt>
                <c:pt idx="28">
                  <c:v>5.4893999999999998E-2</c:v>
                </c:pt>
                <c:pt idx="29">
                  <c:v>5.5278000000000001E-2</c:v>
                </c:pt>
                <c:pt idx="30">
                  <c:v>5.5494000000000002E-2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TOUGH!$J$101:$J$131</c:f>
              <c:numCache>
                <c:formatCode>0.00E+00</c:formatCode>
                <c:ptCount val="31"/>
                <c:pt idx="0">
                  <c:v>1</c:v>
                </c:pt>
                <c:pt idx="1">
                  <c:v>0.18329504999999999</c:v>
                </c:pt>
                <c:pt idx="2">
                  <c:v>8.1792318000000003E-2</c:v>
                </c:pt>
                <c:pt idx="3">
                  <c:v>7.3759170999999998E-2</c:v>
                </c:pt>
                <c:pt idx="4">
                  <c:v>7.0284688999999997E-2</c:v>
                </c:pt>
                <c:pt idx="5">
                  <c:v>6.7701338999999999E-2</c:v>
                </c:pt>
                <c:pt idx="6">
                  <c:v>6.5465177999999999E-2</c:v>
                </c:pt>
                <c:pt idx="7">
                  <c:v>6.3433569999999995E-2</c:v>
                </c:pt>
                <c:pt idx="8">
                  <c:v>6.1671212000000003E-2</c:v>
                </c:pt>
                <c:pt idx="9">
                  <c:v>6.0067700000000002E-2</c:v>
                </c:pt>
                <c:pt idx="10">
                  <c:v>5.8592038999999999E-2</c:v>
                </c:pt>
                <c:pt idx="11">
                  <c:v>5.7284645000000002E-2</c:v>
                </c:pt>
                <c:pt idx="12">
                  <c:v>5.6108294000000003E-2</c:v>
                </c:pt>
                <c:pt idx="13">
                  <c:v>5.5055068999999998E-2</c:v>
                </c:pt>
                <c:pt idx="14">
                  <c:v>5.4138354999999999E-2</c:v>
                </c:pt>
                <c:pt idx="15">
                  <c:v>5.3350232999999997E-2</c:v>
                </c:pt>
                <c:pt idx="16">
                  <c:v>5.2697897E-2</c:v>
                </c:pt>
                <c:pt idx="17">
                  <c:v>5.2188877000000002E-2</c:v>
                </c:pt>
                <c:pt idx="18">
                  <c:v>5.1824583E-2</c:v>
                </c:pt>
                <c:pt idx="19">
                  <c:v>5.1615277000000001E-2</c:v>
                </c:pt>
                <c:pt idx="20">
                  <c:v>5.1563454000000002E-2</c:v>
                </c:pt>
                <c:pt idx="21">
                  <c:v>5.1660301999999998E-2</c:v>
                </c:pt>
                <c:pt idx="22">
                  <c:v>5.1902632999999997E-2</c:v>
                </c:pt>
                <c:pt idx="23">
                  <c:v>5.2281064000000002E-2</c:v>
                </c:pt>
                <c:pt idx="24">
                  <c:v>5.2766704999999997E-2</c:v>
                </c:pt>
                <c:pt idx="25">
                  <c:v>5.3333594999999998E-2</c:v>
                </c:pt>
                <c:pt idx="26">
                  <c:v>5.3937209E-2</c:v>
                </c:pt>
                <c:pt idx="27">
                  <c:v>5.4519181E-2</c:v>
                </c:pt>
                <c:pt idx="28">
                  <c:v>5.5025453000000002E-2</c:v>
                </c:pt>
                <c:pt idx="29">
                  <c:v>5.5406147000000003E-2</c:v>
                </c:pt>
                <c:pt idx="30">
                  <c:v>5.5617400999999997E-2</c:v>
                </c:pt>
              </c:numCache>
            </c:numRef>
          </c:yVal>
        </c:ser>
        <c:ser>
          <c:idx val="0"/>
          <c:order val="3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STARS!$H$100:$H$129</c:f>
              <c:numCache>
                <c:formatCode>General</c:formatCode>
                <c:ptCount val="30"/>
                <c:pt idx="0">
                  <c:v>0.63397099999999995</c:v>
                </c:pt>
                <c:pt idx="1">
                  <c:v>8.7118000000000001E-2</c:v>
                </c:pt>
                <c:pt idx="2">
                  <c:v>7.5297299999999998E-2</c:v>
                </c:pt>
                <c:pt idx="3">
                  <c:v>7.3290099999999997E-2</c:v>
                </c:pt>
                <c:pt idx="4">
                  <c:v>7.1494000000000002E-2</c:v>
                </c:pt>
                <c:pt idx="5">
                  <c:v>6.9795099999999999E-2</c:v>
                </c:pt>
                <c:pt idx="6">
                  <c:v>6.8214899999999995E-2</c:v>
                </c:pt>
                <c:pt idx="7">
                  <c:v>6.6737400000000002E-2</c:v>
                </c:pt>
                <c:pt idx="8">
                  <c:v>6.53976E-2</c:v>
                </c:pt>
                <c:pt idx="9">
                  <c:v>6.4150299999999993E-2</c:v>
                </c:pt>
                <c:pt idx="10">
                  <c:v>6.2945699999999993E-2</c:v>
                </c:pt>
                <c:pt idx="11">
                  <c:v>6.1890399999999998E-2</c:v>
                </c:pt>
                <c:pt idx="12">
                  <c:v>6.0903400000000003E-2</c:v>
                </c:pt>
                <c:pt idx="13">
                  <c:v>5.9976700000000001E-2</c:v>
                </c:pt>
                <c:pt idx="14">
                  <c:v>5.9124900000000001E-2</c:v>
                </c:pt>
                <c:pt idx="15">
                  <c:v>5.8351300000000002E-2</c:v>
                </c:pt>
                <c:pt idx="16">
                  <c:v>5.7612099999999999E-2</c:v>
                </c:pt>
                <c:pt idx="17">
                  <c:v>5.6965700000000001E-2</c:v>
                </c:pt>
                <c:pt idx="18">
                  <c:v>5.63484E-2</c:v>
                </c:pt>
                <c:pt idx="19">
                  <c:v>5.5763699999999999E-2</c:v>
                </c:pt>
                <c:pt idx="20">
                  <c:v>5.52039E-2</c:v>
                </c:pt>
                <c:pt idx="21">
                  <c:v>5.4700899999999997E-2</c:v>
                </c:pt>
                <c:pt idx="22">
                  <c:v>5.4211000000000002E-2</c:v>
                </c:pt>
                <c:pt idx="23">
                  <c:v>5.3794500000000002E-2</c:v>
                </c:pt>
                <c:pt idx="24">
                  <c:v>5.3407299999999998E-2</c:v>
                </c:pt>
                <c:pt idx="25">
                  <c:v>5.3097499999999999E-2</c:v>
                </c:pt>
                <c:pt idx="26">
                  <c:v>5.2843500000000002E-2</c:v>
                </c:pt>
                <c:pt idx="27">
                  <c:v>5.26854E-2</c:v>
                </c:pt>
                <c:pt idx="28">
                  <c:v>5.2597900000000003E-2</c:v>
                </c:pt>
                <c:pt idx="29">
                  <c:v>5.2558899999999999E-2</c:v>
                </c:pt>
              </c:numCache>
            </c:numRef>
          </c:yVal>
        </c:ser>
        <c:axId val="96424704"/>
        <c:axId val="96426624"/>
      </c:scatterChart>
      <c:valAx>
        <c:axId val="964247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576379974326059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426624"/>
        <c:crosses val="autoZero"/>
        <c:crossBetween val="midCat"/>
      </c:valAx>
      <c:valAx>
        <c:axId val="96426624"/>
        <c:scaling>
          <c:orientation val="minMax"/>
          <c:max val="1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42470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1677792233409471E-2"/>
          <c:y val="4.878048780487805E-2"/>
          <c:w val="0.87196561978910103"/>
          <c:h val="0.8613607188703466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STOMP!$H$133:$H$163</c:f>
              <c:numCache>
                <c:formatCode>0.0000E+00</c:formatCode>
                <c:ptCount val="31"/>
                <c:pt idx="0">
                  <c:v>1</c:v>
                </c:pt>
                <c:pt idx="1">
                  <c:v>0.643007</c:v>
                </c:pt>
                <c:pt idx="2">
                  <c:v>7.4817900000000007E-2</c:v>
                </c:pt>
                <c:pt idx="3">
                  <c:v>6.6826899999999995E-2</c:v>
                </c:pt>
                <c:pt idx="4">
                  <c:v>6.3018199999999996E-2</c:v>
                </c:pt>
                <c:pt idx="5">
                  <c:v>6.0183100000000003E-2</c:v>
                </c:pt>
                <c:pt idx="6">
                  <c:v>5.7833000000000002E-2</c:v>
                </c:pt>
                <c:pt idx="7">
                  <c:v>5.5814900000000001E-2</c:v>
                </c:pt>
                <c:pt idx="8">
                  <c:v>5.4062199999999998E-2</c:v>
                </c:pt>
                <c:pt idx="9">
                  <c:v>5.2550399999999997E-2</c:v>
                </c:pt>
                <c:pt idx="10">
                  <c:v>5.1208200000000002E-2</c:v>
                </c:pt>
                <c:pt idx="11">
                  <c:v>5.0027099999999998E-2</c:v>
                </c:pt>
                <c:pt idx="12">
                  <c:v>4.8961299999999999E-2</c:v>
                </c:pt>
                <c:pt idx="13">
                  <c:v>4.7970699999999998E-2</c:v>
                </c:pt>
                <c:pt idx="14">
                  <c:v>4.7079999999999997E-2</c:v>
                </c:pt>
                <c:pt idx="15">
                  <c:v>4.6249899999999997E-2</c:v>
                </c:pt>
                <c:pt idx="16">
                  <c:v>4.5481800000000003E-2</c:v>
                </c:pt>
                <c:pt idx="17">
                  <c:v>4.4780100000000003E-2</c:v>
                </c:pt>
                <c:pt idx="18">
                  <c:v>4.41316E-2</c:v>
                </c:pt>
                <c:pt idx="19">
                  <c:v>4.3546399999999999E-2</c:v>
                </c:pt>
                <c:pt idx="20">
                  <c:v>4.3010800000000002E-2</c:v>
                </c:pt>
                <c:pt idx="21">
                  <c:v>4.2518500000000001E-2</c:v>
                </c:pt>
                <c:pt idx="22">
                  <c:v>4.2084299999999998E-2</c:v>
                </c:pt>
                <c:pt idx="23">
                  <c:v>4.1689999999999998E-2</c:v>
                </c:pt>
                <c:pt idx="24">
                  <c:v>4.1352100000000003E-2</c:v>
                </c:pt>
                <c:pt idx="25">
                  <c:v>4.10569E-2</c:v>
                </c:pt>
                <c:pt idx="26">
                  <c:v>4.0815400000000002E-2</c:v>
                </c:pt>
                <c:pt idx="27">
                  <c:v>4.0622400000000003E-2</c:v>
                </c:pt>
                <c:pt idx="28">
                  <c:v>4.0478199999999999E-2</c:v>
                </c:pt>
                <c:pt idx="29">
                  <c:v>4.0383500000000003E-2</c:v>
                </c:pt>
                <c:pt idx="30">
                  <c:v>4.0339199999999999E-2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HydResSim!$AA$133:$AA$163</c:f>
              <c:numCache>
                <c:formatCode>0.00E+00</c:formatCode>
                <c:ptCount val="31"/>
                <c:pt idx="0">
                  <c:v>1</c:v>
                </c:pt>
                <c:pt idx="1">
                  <c:v>0.47048000000000001</c:v>
                </c:pt>
                <c:pt idx="2">
                  <c:v>8.0829999999999999E-2</c:v>
                </c:pt>
                <c:pt idx="3">
                  <c:v>6.7544999999999994E-2</c:v>
                </c:pt>
                <c:pt idx="4">
                  <c:v>6.2950999999999993E-2</c:v>
                </c:pt>
                <c:pt idx="5">
                  <c:v>6.0608000000000002E-2</c:v>
                </c:pt>
                <c:pt idx="6">
                  <c:v>5.8978000000000003E-2</c:v>
                </c:pt>
                <c:pt idx="7">
                  <c:v>5.7641999999999999E-2</c:v>
                </c:pt>
                <c:pt idx="8">
                  <c:v>5.6466000000000002E-2</c:v>
                </c:pt>
                <c:pt idx="9">
                  <c:v>5.5454999999999997E-2</c:v>
                </c:pt>
                <c:pt idx="10">
                  <c:v>5.4504999999999998E-2</c:v>
                </c:pt>
                <c:pt idx="11">
                  <c:v>5.3649000000000002E-2</c:v>
                </c:pt>
                <c:pt idx="12">
                  <c:v>5.2856E-2</c:v>
                </c:pt>
                <c:pt idx="13">
                  <c:v>5.2113E-2</c:v>
                </c:pt>
                <c:pt idx="14">
                  <c:v>5.1425999999999999E-2</c:v>
                </c:pt>
                <c:pt idx="15">
                  <c:v>5.0784000000000003E-2</c:v>
                </c:pt>
                <c:pt idx="16">
                  <c:v>5.0186000000000001E-2</c:v>
                </c:pt>
                <c:pt idx="17">
                  <c:v>4.9632999999999997E-2</c:v>
                </c:pt>
                <c:pt idx="18">
                  <c:v>4.9120999999999998E-2</c:v>
                </c:pt>
                <c:pt idx="19">
                  <c:v>4.8655999999999998E-2</c:v>
                </c:pt>
                <c:pt idx="20">
                  <c:v>4.8229000000000001E-2</c:v>
                </c:pt>
                <c:pt idx="21">
                  <c:v>4.7849000000000003E-2</c:v>
                </c:pt>
                <c:pt idx="22">
                  <c:v>4.7507000000000001E-2</c:v>
                </c:pt>
                <c:pt idx="23">
                  <c:v>4.7204999999999997E-2</c:v>
                </c:pt>
                <c:pt idx="24">
                  <c:v>4.6945000000000001E-2</c:v>
                </c:pt>
                <c:pt idx="25">
                  <c:v>4.6725999999999997E-2</c:v>
                </c:pt>
                <c:pt idx="26">
                  <c:v>4.6544000000000002E-2</c:v>
                </c:pt>
                <c:pt idx="27">
                  <c:v>4.6400999999999998E-2</c:v>
                </c:pt>
                <c:pt idx="28">
                  <c:v>4.6295999999999997E-2</c:v>
                </c:pt>
                <c:pt idx="29">
                  <c:v>4.6228999999999999E-2</c:v>
                </c:pt>
                <c:pt idx="30">
                  <c:v>4.6196000000000001E-2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TOUGH!$J$133:$J$163</c:f>
              <c:numCache>
                <c:formatCode>0.00E+00</c:formatCode>
                <c:ptCount val="31"/>
                <c:pt idx="0">
                  <c:v>1</c:v>
                </c:pt>
                <c:pt idx="1">
                  <c:v>0.47139054000000002</c:v>
                </c:pt>
                <c:pt idx="2">
                  <c:v>8.4907828000000005E-2</c:v>
                </c:pt>
                <c:pt idx="3">
                  <c:v>6.8949597000000001E-2</c:v>
                </c:pt>
                <c:pt idx="4">
                  <c:v>6.3448668E-2</c:v>
                </c:pt>
                <c:pt idx="5">
                  <c:v>6.0763311E-2</c:v>
                </c:pt>
                <c:pt idx="6">
                  <c:v>5.9001946999999999E-2</c:v>
                </c:pt>
                <c:pt idx="7">
                  <c:v>5.7589232999999997E-2</c:v>
                </c:pt>
                <c:pt idx="8">
                  <c:v>5.6425027000000003E-2</c:v>
                </c:pt>
                <c:pt idx="9">
                  <c:v>5.53868E-2</c:v>
                </c:pt>
                <c:pt idx="10">
                  <c:v>5.4427626999999999E-2</c:v>
                </c:pt>
                <c:pt idx="11">
                  <c:v>5.3564834999999998E-2</c:v>
                </c:pt>
                <c:pt idx="12">
                  <c:v>5.2768104000000003E-2</c:v>
                </c:pt>
                <c:pt idx="13">
                  <c:v>5.2024240999999999E-2</c:v>
                </c:pt>
                <c:pt idx="14">
                  <c:v>5.1336304999999999E-2</c:v>
                </c:pt>
                <c:pt idx="15">
                  <c:v>5.069415E-2</c:v>
                </c:pt>
                <c:pt idx="16">
                  <c:v>5.0096832000000001E-2</c:v>
                </c:pt>
                <c:pt idx="17">
                  <c:v>4.9544498999999999E-2</c:v>
                </c:pt>
                <c:pt idx="18">
                  <c:v>4.9033740999999999E-2</c:v>
                </c:pt>
                <c:pt idx="19">
                  <c:v>4.8567374000000003E-2</c:v>
                </c:pt>
                <c:pt idx="20">
                  <c:v>4.8145485000000002E-2</c:v>
                </c:pt>
                <c:pt idx="21">
                  <c:v>4.7763406000000001E-2</c:v>
                </c:pt>
                <c:pt idx="22">
                  <c:v>4.7422498E-2</c:v>
                </c:pt>
                <c:pt idx="23">
                  <c:v>4.7124526E-2</c:v>
                </c:pt>
                <c:pt idx="24">
                  <c:v>4.6864280000000001E-2</c:v>
                </c:pt>
                <c:pt idx="25">
                  <c:v>4.6644211999999997E-2</c:v>
                </c:pt>
                <c:pt idx="26">
                  <c:v>4.6463208999999998E-2</c:v>
                </c:pt>
                <c:pt idx="27">
                  <c:v>4.6319054999999998E-2</c:v>
                </c:pt>
                <c:pt idx="28">
                  <c:v>4.6216832999999999E-2</c:v>
                </c:pt>
                <c:pt idx="29">
                  <c:v>4.6147206000000003E-2</c:v>
                </c:pt>
                <c:pt idx="30">
                  <c:v>4.6113935000000002E-2</c:v>
                </c:pt>
              </c:numCache>
            </c:numRef>
          </c:yVal>
        </c:ser>
        <c:ser>
          <c:idx val="0"/>
          <c:order val="3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STARS!$H$132:$H$161</c:f>
              <c:numCache>
                <c:formatCode>General</c:formatCode>
                <c:ptCount val="30"/>
                <c:pt idx="0">
                  <c:v>0.71286099999999997</c:v>
                </c:pt>
                <c:pt idx="1">
                  <c:v>0.10946</c:v>
                </c:pt>
                <c:pt idx="2">
                  <c:v>6.6638000000000003E-2</c:v>
                </c:pt>
                <c:pt idx="3">
                  <c:v>6.5601300000000001E-2</c:v>
                </c:pt>
                <c:pt idx="4">
                  <c:v>6.4718999999999999E-2</c:v>
                </c:pt>
                <c:pt idx="5">
                  <c:v>6.3857999999999998E-2</c:v>
                </c:pt>
                <c:pt idx="6">
                  <c:v>6.3084799999999996E-2</c:v>
                </c:pt>
                <c:pt idx="7">
                  <c:v>6.23791E-2</c:v>
                </c:pt>
                <c:pt idx="8">
                  <c:v>6.17411E-2</c:v>
                </c:pt>
                <c:pt idx="9">
                  <c:v>6.1159100000000001E-2</c:v>
                </c:pt>
                <c:pt idx="10">
                  <c:v>6.0620300000000002E-2</c:v>
                </c:pt>
                <c:pt idx="11">
                  <c:v>6.0115799999999997E-2</c:v>
                </c:pt>
                <c:pt idx="12">
                  <c:v>5.9647499999999999E-2</c:v>
                </c:pt>
                <c:pt idx="13">
                  <c:v>5.92011E-2</c:v>
                </c:pt>
                <c:pt idx="14">
                  <c:v>5.8783099999999998E-2</c:v>
                </c:pt>
                <c:pt idx="15">
                  <c:v>5.8395799999999998E-2</c:v>
                </c:pt>
                <c:pt idx="16">
                  <c:v>5.80356E-2</c:v>
                </c:pt>
                <c:pt idx="17">
                  <c:v>5.7704800000000001E-2</c:v>
                </c:pt>
                <c:pt idx="18">
                  <c:v>5.7396099999999999E-2</c:v>
                </c:pt>
                <c:pt idx="19">
                  <c:v>5.7111700000000001E-2</c:v>
                </c:pt>
                <c:pt idx="20">
                  <c:v>5.6837699999999998E-2</c:v>
                </c:pt>
                <c:pt idx="21">
                  <c:v>5.6624300000000002E-2</c:v>
                </c:pt>
                <c:pt idx="22">
                  <c:v>5.6415300000000002E-2</c:v>
                </c:pt>
                <c:pt idx="23">
                  <c:v>5.6242100000000003E-2</c:v>
                </c:pt>
                <c:pt idx="24">
                  <c:v>5.6085900000000001E-2</c:v>
                </c:pt>
                <c:pt idx="25">
                  <c:v>5.59616E-2</c:v>
                </c:pt>
                <c:pt idx="26">
                  <c:v>5.5875000000000001E-2</c:v>
                </c:pt>
                <c:pt idx="27">
                  <c:v>5.58156E-2</c:v>
                </c:pt>
                <c:pt idx="28">
                  <c:v>5.5775499999999999E-2</c:v>
                </c:pt>
                <c:pt idx="29">
                  <c:v>5.57572E-2</c:v>
                </c:pt>
              </c:numCache>
            </c:numRef>
          </c:yVal>
        </c:ser>
        <c:axId val="96494336"/>
        <c:axId val="96496256"/>
      </c:scatterChart>
      <c:valAx>
        <c:axId val="964943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247286969923457"/>
              <c:y val="0.9563543003851091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496256"/>
        <c:crosses val="autoZero"/>
        <c:crossBetween val="midCat"/>
      </c:valAx>
      <c:valAx>
        <c:axId val="96496256"/>
        <c:scaling>
          <c:orientation val="minMax"/>
          <c:max val="1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4943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2872928176795577E-2"/>
          <c:y val="4.6272522614402546E-2"/>
          <c:w val="0.87182320441988947"/>
          <c:h val="0.86889514687044789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6411"/>
                </a:solidFill>
                <a:prstDash val="solid"/>
              </a:ln>
            </c:spPr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STOMP!$H$165:$H$195</c:f>
              <c:numCache>
                <c:formatCode>0.0000E+00</c:formatCode>
                <c:ptCount val="31"/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HydResSim!$AA$165:$AA$195</c:f>
              <c:numCache>
                <c:formatCode>0.00E+00</c:formatCode>
                <c:ptCount val="31"/>
                <c:pt idx="0">
                  <c:v>1</c:v>
                </c:pt>
                <c:pt idx="1">
                  <c:v>0.74168999999999996</c:v>
                </c:pt>
                <c:pt idx="2">
                  <c:v>9.4846E-2</c:v>
                </c:pt>
                <c:pt idx="3">
                  <c:v>7.2875999999999996E-2</c:v>
                </c:pt>
                <c:pt idx="4">
                  <c:v>6.4762E-2</c:v>
                </c:pt>
                <c:pt idx="5">
                  <c:v>6.0656000000000002E-2</c:v>
                </c:pt>
                <c:pt idx="6">
                  <c:v>5.8285000000000003E-2</c:v>
                </c:pt>
                <c:pt idx="7">
                  <c:v>5.6738999999999998E-2</c:v>
                </c:pt>
                <c:pt idx="8">
                  <c:v>5.5611000000000001E-2</c:v>
                </c:pt>
                <c:pt idx="9">
                  <c:v>5.4760999999999997E-2</c:v>
                </c:pt>
                <c:pt idx="10">
                  <c:v>5.4024999999999997E-2</c:v>
                </c:pt>
                <c:pt idx="11">
                  <c:v>5.3398000000000001E-2</c:v>
                </c:pt>
                <c:pt idx="12">
                  <c:v>5.2836000000000001E-2</c:v>
                </c:pt>
                <c:pt idx="13">
                  <c:v>5.2320999999999999E-2</c:v>
                </c:pt>
                <c:pt idx="14">
                  <c:v>5.1851000000000001E-2</c:v>
                </c:pt>
                <c:pt idx="15">
                  <c:v>5.1416000000000003E-2</c:v>
                </c:pt>
                <c:pt idx="16">
                  <c:v>5.1012000000000002E-2</c:v>
                </c:pt>
                <c:pt idx="17">
                  <c:v>5.0639999999999998E-2</c:v>
                </c:pt>
                <c:pt idx="18">
                  <c:v>5.0296E-2</c:v>
                </c:pt>
                <c:pt idx="19">
                  <c:v>4.9985000000000002E-2</c:v>
                </c:pt>
                <c:pt idx="20" formatCode="0.0000E+00">
                  <c:v>4.9700000000000001E-2</c:v>
                </c:pt>
                <c:pt idx="21" formatCode="0.0000E+00">
                  <c:v>4.9445999999999997E-2</c:v>
                </c:pt>
                <c:pt idx="22" formatCode="0.0000E+00">
                  <c:v>4.9217999999999998E-2</c:v>
                </c:pt>
                <c:pt idx="23" formatCode="0.0000E+00">
                  <c:v>4.9015999999999997E-2</c:v>
                </c:pt>
                <c:pt idx="24" formatCode="0.0000E+00">
                  <c:v>4.8842999999999998E-2</c:v>
                </c:pt>
                <c:pt idx="25" formatCode="0.0000E+00">
                  <c:v>4.8696000000000003E-2</c:v>
                </c:pt>
                <c:pt idx="26" formatCode="0.0000E+00">
                  <c:v>4.8573999999999999E-2</c:v>
                </c:pt>
                <c:pt idx="27" formatCode="0.0000E+00">
                  <c:v>4.8478E-2</c:v>
                </c:pt>
                <c:pt idx="28" formatCode="0.0000E+00">
                  <c:v>4.8408E-2</c:v>
                </c:pt>
                <c:pt idx="29" formatCode="0.0000E+00">
                  <c:v>4.8362000000000002E-2</c:v>
                </c:pt>
                <c:pt idx="30" formatCode="0.0000E+00">
                  <c:v>4.8341000000000002E-2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TOUGH!$J$165:$J$195</c:f>
              <c:numCache>
                <c:formatCode>0.00E+00</c:formatCode>
                <c:ptCount val="31"/>
                <c:pt idx="0">
                  <c:v>1</c:v>
                </c:pt>
                <c:pt idx="1">
                  <c:v>0.74916669999999996</c:v>
                </c:pt>
                <c:pt idx="2">
                  <c:v>9.7281438999999997E-2</c:v>
                </c:pt>
                <c:pt idx="3">
                  <c:v>7.4747069999999999E-2</c:v>
                </c:pt>
                <c:pt idx="4">
                  <c:v>6.5848724999999997E-2</c:v>
                </c:pt>
                <c:pt idx="5">
                  <c:v>6.1306518999999997E-2</c:v>
                </c:pt>
                <c:pt idx="6">
                  <c:v>5.8679217999999998E-2</c:v>
                </c:pt>
                <c:pt idx="7">
                  <c:v>5.6961426000000003E-2</c:v>
                </c:pt>
                <c:pt idx="8">
                  <c:v>5.5766501000000003E-2</c:v>
                </c:pt>
                <c:pt idx="9">
                  <c:v>5.4840343E-2</c:v>
                </c:pt>
                <c:pt idx="10">
                  <c:v>5.4063786000000003E-2</c:v>
                </c:pt>
                <c:pt idx="11">
                  <c:v>5.3405579000000002E-2</c:v>
                </c:pt>
                <c:pt idx="12">
                  <c:v>5.2821798000000003E-2</c:v>
                </c:pt>
                <c:pt idx="13">
                  <c:v>5.2291050999999998E-2</c:v>
                </c:pt>
                <c:pt idx="14">
                  <c:v>5.1808737000000001E-2</c:v>
                </c:pt>
                <c:pt idx="15">
                  <c:v>5.1363732000000002E-2</c:v>
                </c:pt>
                <c:pt idx="16">
                  <c:v>5.0953025999999998E-2</c:v>
                </c:pt>
                <c:pt idx="17">
                  <c:v>5.0575267E-2</c:v>
                </c:pt>
                <c:pt idx="18">
                  <c:v>5.0227124999999997E-2</c:v>
                </c:pt>
                <c:pt idx="19">
                  <c:v>4.9910049999999997E-2</c:v>
                </c:pt>
                <c:pt idx="20">
                  <c:v>4.9623773000000003E-2</c:v>
                </c:pt>
                <c:pt idx="21">
                  <c:v>4.9364760000000001E-2</c:v>
                </c:pt>
                <c:pt idx="22">
                  <c:v>4.9133798999999999E-2</c:v>
                </c:pt>
                <c:pt idx="23">
                  <c:v>4.8931963000000002E-2</c:v>
                </c:pt>
                <c:pt idx="24">
                  <c:v>4.8755434E-2</c:v>
                </c:pt>
                <c:pt idx="25">
                  <c:v>4.8605992000000001E-2</c:v>
                </c:pt>
                <c:pt idx="26">
                  <c:v>4.8482768000000002E-2</c:v>
                </c:pt>
                <c:pt idx="27">
                  <c:v>4.8384227000000002E-2</c:v>
                </c:pt>
                <c:pt idx="28">
                  <c:v>4.8314317000000002E-2</c:v>
                </c:pt>
                <c:pt idx="29">
                  <c:v>4.8266128999999998E-2</c:v>
                </c:pt>
                <c:pt idx="30">
                  <c:v>4.8243167000000003E-2</c:v>
                </c:pt>
              </c:numCache>
            </c:numRef>
          </c:yVal>
        </c:ser>
        <c:ser>
          <c:idx val="0"/>
          <c:order val="3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STARS!$H$164:$H$193</c:f>
              <c:numCache>
                <c:formatCode>General</c:formatCode>
                <c:ptCount val="30"/>
                <c:pt idx="0">
                  <c:v>0.76694700000000005</c:v>
                </c:pt>
                <c:pt idx="1">
                  <c:v>0.16266800000000001</c:v>
                </c:pt>
                <c:pt idx="2">
                  <c:v>6.7081399999999999E-2</c:v>
                </c:pt>
                <c:pt idx="3">
                  <c:v>6.4999399999999999E-2</c:v>
                </c:pt>
                <c:pt idx="4">
                  <c:v>6.4194399999999999E-2</c:v>
                </c:pt>
                <c:pt idx="5">
                  <c:v>6.3444600000000004E-2</c:v>
                </c:pt>
                <c:pt idx="6">
                  <c:v>6.2774099999999999E-2</c:v>
                </c:pt>
                <c:pt idx="7">
                  <c:v>6.21641E-2</c:v>
                </c:pt>
                <c:pt idx="8">
                  <c:v>6.16178E-2</c:v>
                </c:pt>
                <c:pt idx="9">
                  <c:v>6.1123700000000003E-2</c:v>
                </c:pt>
                <c:pt idx="10">
                  <c:v>6.0669099999999997E-2</c:v>
                </c:pt>
                <c:pt idx="11">
                  <c:v>6.0245E-2</c:v>
                </c:pt>
                <c:pt idx="12">
                  <c:v>5.9853999999999997E-2</c:v>
                </c:pt>
                <c:pt idx="13">
                  <c:v>5.9481100000000002E-2</c:v>
                </c:pt>
                <c:pt idx="14">
                  <c:v>5.9133199999999997E-2</c:v>
                </c:pt>
                <c:pt idx="15">
                  <c:v>5.88131E-2</c:v>
                </c:pt>
                <c:pt idx="16">
                  <c:v>5.8516499999999999E-2</c:v>
                </c:pt>
                <c:pt idx="17">
                  <c:v>5.8245900000000003E-2</c:v>
                </c:pt>
                <c:pt idx="18">
                  <c:v>5.7993400000000001E-2</c:v>
                </c:pt>
                <c:pt idx="19">
                  <c:v>5.7761300000000002E-2</c:v>
                </c:pt>
                <c:pt idx="20">
                  <c:v>5.7534299999999997E-2</c:v>
                </c:pt>
                <c:pt idx="21">
                  <c:v>5.7366199999999999E-2</c:v>
                </c:pt>
                <c:pt idx="22">
                  <c:v>5.7195500000000003E-2</c:v>
                </c:pt>
                <c:pt idx="23">
                  <c:v>5.70559E-2</c:v>
                </c:pt>
                <c:pt idx="24">
                  <c:v>5.6927899999999997E-2</c:v>
                </c:pt>
                <c:pt idx="25">
                  <c:v>5.6827500000000003E-2</c:v>
                </c:pt>
                <c:pt idx="26">
                  <c:v>5.6761100000000002E-2</c:v>
                </c:pt>
                <c:pt idx="27">
                  <c:v>5.6717299999999998E-2</c:v>
                </c:pt>
                <c:pt idx="28">
                  <c:v>5.6687899999999999E-2</c:v>
                </c:pt>
                <c:pt idx="29">
                  <c:v>5.6675200000000002E-2</c:v>
                </c:pt>
              </c:numCache>
            </c:numRef>
          </c:yVal>
        </c:ser>
        <c:axId val="96538624"/>
        <c:axId val="96540544"/>
      </c:scatterChart>
      <c:valAx>
        <c:axId val="965386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298342541436466"/>
              <c:y val="0.9575840873361266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540544"/>
        <c:crosses val="autoZero"/>
        <c:crossBetween val="midCat"/>
      </c:valAx>
      <c:valAx>
        <c:axId val="96540544"/>
        <c:scaling>
          <c:orientation val="minMax"/>
          <c:max val="1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53862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1677792233409471E-2"/>
          <c:y val="4.7496790757381259E-2"/>
          <c:w val="0.87196561978910103"/>
          <c:h val="0.86392811296534022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STOMP!$H$197:$H$227</c:f>
              <c:numCache>
                <c:formatCode>0.0000E+00</c:formatCode>
                <c:ptCount val="31"/>
                <c:pt idx="0">
                  <c:v>1</c:v>
                </c:pt>
                <c:pt idx="1">
                  <c:v>0.85079000000000005</c:v>
                </c:pt>
                <c:pt idx="2">
                  <c:v>0.76450899999999999</c:v>
                </c:pt>
                <c:pt idx="3">
                  <c:v>0.720418</c:v>
                </c:pt>
                <c:pt idx="4">
                  <c:v>0.13699500000000001</c:v>
                </c:pt>
                <c:pt idx="5">
                  <c:v>9.0776899999999994E-2</c:v>
                </c:pt>
                <c:pt idx="6">
                  <c:v>8.5561399999999996E-2</c:v>
                </c:pt>
                <c:pt idx="7">
                  <c:v>8.1148200000000004E-2</c:v>
                </c:pt>
                <c:pt idx="8">
                  <c:v>7.73171E-2</c:v>
                </c:pt>
                <c:pt idx="9">
                  <c:v>7.3986300000000005E-2</c:v>
                </c:pt>
                <c:pt idx="10">
                  <c:v>7.1021299999999996E-2</c:v>
                </c:pt>
                <c:pt idx="11">
                  <c:v>6.8363400000000005E-2</c:v>
                </c:pt>
                <c:pt idx="12">
                  <c:v>6.5970600000000004E-2</c:v>
                </c:pt>
                <c:pt idx="13">
                  <c:v>6.3775600000000002E-2</c:v>
                </c:pt>
                <c:pt idx="14">
                  <c:v>6.1810299999999999E-2</c:v>
                </c:pt>
                <c:pt idx="15">
                  <c:v>6.00189E-2</c:v>
                </c:pt>
                <c:pt idx="16">
                  <c:v>5.8396799999999999E-2</c:v>
                </c:pt>
                <c:pt idx="17">
                  <c:v>5.6947999999999999E-2</c:v>
                </c:pt>
                <c:pt idx="18">
                  <c:v>5.5635400000000002E-2</c:v>
                </c:pt>
                <c:pt idx="19">
                  <c:v>5.44795E-2</c:v>
                </c:pt>
                <c:pt idx="20">
                  <c:v>5.3457900000000003E-2</c:v>
                </c:pt>
                <c:pt idx="21">
                  <c:v>5.2557300000000001E-2</c:v>
                </c:pt>
                <c:pt idx="22">
                  <c:v>5.1788300000000002E-2</c:v>
                </c:pt>
                <c:pt idx="23">
                  <c:v>5.1118999999999998E-2</c:v>
                </c:pt>
                <c:pt idx="24">
                  <c:v>5.0563499999999997E-2</c:v>
                </c:pt>
                <c:pt idx="25">
                  <c:v>5.00974E-2</c:v>
                </c:pt>
                <c:pt idx="26">
                  <c:v>4.9726399999999997E-2</c:v>
                </c:pt>
                <c:pt idx="27">
                  <c:v>4.94384E-2</c:v>
                </c:pt>
                <c:pt idx="28">
                  <c:v>4.9229799999999997E-2</c:v>
                </c:pt>
                <c:pt idx="29">
                  <c:v>4.9096500000000001E-2</c:v>
                </c:pt>
                <c:pt idx="30">
                  <c:v>4.9035599999999999E-2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HydResSim!$AA$197:$AA$227</c:f>
              <c:numCache>
                <c:formatCode>0.0000E+00</c:formatCode>
                <c:ptCount val="31"/>
                <c:pt idx="0">
                  <c:v>1</c:v>
                </c:pt>
                <c:pt idx="1">
                  <c:v>0.83516999999999997</c:v>
                </c:pt>
                <c:pt idx="2">
                  <c:v>0.73726999999999998</c:v>
                </c:pt>
                <c:pt idx="3">
                  <c:v>0.59438999999999997</c:v>
                </c:pt>
                <c:pt idx="4">
                  <c:v>0.11928</c:v>
                </c:pt>
                <c:pt idx="5">
                  <c:v>0.10988000000000001</c:v>
                </c:pt>
                <c:pt idx="6">
                  <c:v>0.10295</c:v>
                </c:pt>
                <c:pt idx="7">
                  <c:v>9.7504999999999994E-2</c:v>
                </c:pt>
                <c:pt idx="8">
                  <c:v>9.2995999999999995E-2</c:v>
                </c:pt>
                <c:pt idx="9">
                  <c:v>8.9206999999999995E-2</c:v>
                </c:pt>
                <c:pt idx="10">
                  <c:v>8.5845000000000005E-2</c:v>
                </c:pt>
                <c:pt idx="11">
                  <c:v>8.2871E-2</c:v>
                </c:pt>
                <c:pt idx="12">
                  <c:v>8.0185000000000006E-2</c:v>
                </c:pt>
                <c:pt idx="13">
                  <c:v>7.7733999999999998E-2</c:v>
                </c:pt>
                <c:pt idx="14">
                  <c:v>7.5495999999999994E-2</c:v>
                </c:pt>
                <c:pt idx="15">
                  <c:v>7.3438000000000003E-2</c:v>
                </c:pt>
                <c:pt idx="16">
                  <c:v>7.1546999999999999E-2</c:v>
                </c:pt>
                <c:pt idx="17">
                  <c:v>6.9814000000000001E-2</c:v>
                </c:pt>
                <c:pt idx="18">
                  <c:v>6.8224000000000007E-2</c:v>
                </c:pt>
                <c:pt idx="19">
                  <c:v>6.6780000000000006E-2</c:v>
                </c:pt>
                <c:pt idx="20">
                  <c:v>6.5465999999999996E-2</c:v>
                </c:pt>
                <c:pt idx="21">
                  <c:v>6.4288999999999999E-2</c:v>
                </c:pt>
                <c:pt idx="22">
                  <c:v>6.3235E-2</c:v>
                </c:pt>
                <c:pt idx="23">
                  <c:v>6.2304999999999999E-2</c:v>
                </c:pt>
                <c:pt idx="24">
                  <c:v>6.1499999999999999E-2</c:v>
                </c:pt>
                <c:pt idx="25">
                  <c:v>6.0814E-2</c:v>
                </c:pt>
                <c:pt idx="26">
                  <c:v>6.0242999999999998E-2</c:v>
                </c:pt>
                <c:pt idx="27">
                  <c:v>5.9790999999999997E-2</c:v>
                </c:pt>
                <c:pt idx="28">
                  <c:v>5.9454E-2</c:v>
                </c:pt>
                <c:pt idx="29">
                  <c:v>5.9230999999999999E-2</c:v>
                </c:pt>
                <c:pt idx="30">
                  <c:v>5.9121E-2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TOUGH!$J$197:$J$227</c:f>
              <c:numCache>
                <c:formatCode>0.00E+00</c:formatCode>
                <c:ptCount val="31"/>
                <c:pt idx="0">
                  <c:v>1</c:v>
                </c:pt>
                <c:pt idx="1">
                  <c:v>0.83487522999999997</c:v>
                </c:pt>
                <c:pt idx="2">
                  <c:v>0.73669744999999998</c:v>
                </c:pt>
                <c:pt idx="3">
                  <c:v>0.60144704999999998</c:v>
                </c:pt>
                <c:pt idx="4">
                  <c:v>0.12158529999999999</c:v>
                </c:pt>
                <c:pt idx="5">
                  <c:v>0.11253291</c:v>
                </c:pt>
                <c:pt idx="6">
                  <c:v>0.10547991</c:v>
                </c:pt>
                <c:pt idx="7">
                  <c:v>9.9988831E-2</c:v>
                </c:pt>
                <c:pt idx="8">
                  <c:v>9.5588487E-2</c:v>
                </c:pt>
                <c:pt idx="9">
                  <c:v>9.1846539000000005E-2</c:v>
                </c:pt>
                <c:pt idx="10">
                  <c:v>8.8563005E-2</c:v>
                </c:pt>
                <c:pt idx="11">
                  <c:v>8.5670434000000004E-2</c:v>
                </c:pt>
                <c:pt idx="12">
                  <c:v>8.3063173000000004E-2</c:v>
                </c:pt>
                <c:pt idx="13">
                  <c:v>8.0687271000000005E-2</c:v>
                </c:pt>
                <c:pt idx="14">
                  <c:v>7.8518462999999997E-2</c:v>
                </c:pt>
                <c:pt idx="15">
                  <c:v>7.6524073999999997E-2</c:v>
                </c:pt>
                <c:pt idx="16">
                  <c:v>7.4689307999999996E-2</c:v>
                </c:pt>
                <c:pt idx="17">
                  <c:v>7.3003276000000006E-2</c:v>
                </c:pt>
                <c:pt idx="18">
                  <c:v>7.1454386999999994E-2</c:v>
                </c:pt>
                <c:pt idx="19">
                  <c:v>7.0039628000000007E-2</c:v>
                </c:pt>
                <c:pt idx="20">
                  <c:v>6.8754099999999999E-2</c:v>
                </c:pt>
                <c:pt idx="21">
                  <c:v>6.7590312E-2</c:v>
                </c:pt>
                <c:pt idx="22">
                  <c:v>6.6547896999999995E-2</c:v>
                </c:pt>
                <c:pt idx="23">
                  <c:v>6.5626643999999998E-2</c:v>
                </c:pt>
                <c:pt idx="24">
                  <c:v>6.4820595999999994E-2</c:v>
                </c:pt>
                <c:pt idx="25">
                  <c:v>6.4132082000000007E-2</c:v>
                </c:pt>
                <c:pt idx="26">
                  <c:v>6.3559549000000007E-2</c:v>
                </c:pt>
                <c:pt idx="27">
                  <c:v>6.3101025000000005E-2</c:v>
                </c:pt>
                <c:pt idx="28">
                  <c:v>6.2762182999999999E-2</c:v>
                </c:pt>
                <c:pt idx="29">
                  <c:v>6.2533427000000003E-2</c:v>
                </c:pt>
                <c:pt idx="30">
                  <c:v>6.2420706999999999E-2</c:v>
                </c:pt>
              </c:numCache>
            </c:numRef>
          </c:yVal>
        </c:ser>
        <c:ser>
          <c:idx val="0"/>
          <c:order val="3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STARS!$H$196:$H$225</c:f>
              <c:numCache>
                <c:formatCode>General</c:formatCode>
                <c:ptCount val="30"/>
                <c:pt idx="0">
                  <c:v>1</c:v>
                </c:pt>
                <c:pt idx="1">
                  <c:v>0.77547100000000002</c:v>
                </c:pt>
                <c:pt idx="2">
                  <c:v>0.68080399999999996</c:v>
                </c:pt>
                <c:pt idx="3">
                  <c:v>0.128881</c:v>
                </c:pt>
                <c:pt idx="4">
                  <c:v>7.2536600000000007E-2</c:v>
                </c:pt>
                <c:pt idx="5">
                  <c:v>7.0181599999999997E-2</c:v>
                </c:pt>
                <c:pt idx="6">
                  <c:v>6.8635699999999994E-2</c:v>
                </c:pt>
                <c:pt idx="7">
                  <c:v>6.72209E-2</c:v>
                </c:pt>
                <c:pt idx="8">
                  <c:v>6.5912399999999996E-2</c:v>
                </c:pt>
                <c:pt idx="9">
                  <c:v>6.4720100000000003E-2</c:v>
                </c:pt>
                <c:pt idx="10">
                  <c:v>6.3657699999999998E-2</c:v>
                </c:pt>
                <c:pt idx="11">
                  <c:v>6.2713000000000005E-2</c:v>
                </c:pt>
                <c:pt idx="12">
                  <c:v>6.1888800000000001E-2</c:v>
                </c:pt>
                <c:pt idx="13">
                  <c:v>6.1160800000000001E-2</c:v>
                </c:pt>
                <c:pt idx="14">
                  <c:v>6.0527400000000002E-2</c:v>
                </c:pt>
                <c:pt idx="15">
                  <c:v>5.9982000000000001E-2</c:v>
                </c:pt>
                <c:pt idx="16">
                  <c:v>5.95107E-2</c:v>
                </c:pt>
                <c:pt idx="17">
                  <c:v>5.9107199999999999E-2</c:v>
                </c:pt>
                <c:pt idx="18">
                  <c:v>5.8754500000000001E-2</c:v>
                </c:pt>
                <c:pt idx="19">
                  <c:v>5.8447800000000001E-2</c:v>
                </c:pt>
                <c:pt idx="20">
                  <c:v>5.8164199999999999E-2</c:v>
                </c:pt>
                <c:pt idx="21">
                  <c:v>5.7958099999999999E-2</c:v>
                </c:pt>
                <c:pt idx="22">
                  <c:v>5.7759699999999997E-2</c:v>
                </c:pt>
                <c:pt idx="23">
                  <c:v>5.7601199999999998E-2</c:v>
                </c:pt>
                <c:pt idx="24">
                  <c:v>5.7460200000000003E-2</c:v>
                </c:pt>
                <c:pt idx="25">
                  <c:v>5.7352300000000002E-2</c:v>
                </c:pt>
                <c:pt idx="26">
                  <c:v>5.7283500000000001E-2</c:v>
                </c:pt>
                <c:pt idx="27">
                  <c:v>5.7240600000000003E-2</c:v>
                </c:pt>
                <c:pt idx="28">
                  <c:v>5.7213199999999999E-2</c:v>
                </c:pt>
                <c:pt idx="29">
                  <c:v>5.7202299999999998E-2</c:v>
                </c:pt>
              </c:numCache>
            </c:numRef>
          </c:yVal>
        </c:ser>
        <c:axId val="96570368"/>
        <c:axId val="96572544"/>
      </c:scatterChart>
      <c:valAx>
        <c:axId val="965703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247286969923457"/>
              <c:y val="0.9576379974326059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572544"/>
        <c:crosses val="autoZero"/>
        <c:crossBetween val="midCat"/>
      </c:valAx>
      <c:valAx>
        <c:axId val="96572544"/>
        <c:scaling>
          <c:orientation val="minMax"/>
          <c:max val="1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57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9447513812154692E-2"/>
          <c:y val="8.9974349528004954E-2"/>
          <c:w val="0.8464088397790055"/>
          <c:h val="0.8444735377128465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6411"/>
                </a:solidFill>
                <a:prstDash val="solid"/>
              </a:ln>
            </c:spPr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STOMP!$E$165:$E$195</c:f>
              <c:numCache>
                <c:formatCode>0.0000E+00</c:formatCode>
                <c:ptCount val="31"/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HydResSim!$G$165:$G$195</c:f>
              <c:numCache>
                <c:formatCode>0.00E+00</c:formatCode>
                <c:ptCount val="31"/>
                <c:pt idx="0">
                  <c:v>1</c:v>
                </c:pt>
                <c:pt idx="1">
                  <c:v>0.91657</c:v>
                </c:pt>
                <c:pt idx="2">
                  <c:v>0.52132000000000001</c:v>
                </c:pt>
                <c:pt idx="3">
                  <c:v>0.48757</c:v>
                </c:pt>
                <c:pt idx="4">
                  <c:v>0.47338999999999998</c:v>
                </c:pt>
                <c:pt idx="5">
                  <c:v>0.46576000000000001</c:v>
                </c:pt>
                <c:pt idx="6">
                  <c:v>0.46118999999999999</c:v>
                </c:pt>
                <c:pt idx="7">
                  <c:v>0.45815</c:v>
                </c:pt>
                <c:pt idx="8">
                  <c:v>0.45589000000000002</c:v>
                </c:pt>
                <c:pt idx="9">
                  <c:v>0.45417000000000002</c:v>
                </c:pt>
                <c:pt idx="10">
                  <c:v>0.45267000000000002</c:v>
                </c:pt>
                <c:pt idx="11">
                  <c:v>0.45138</c:v>
                </c:pt>
                <c:pt idx="12">
                  <c:v>0.45021</c:v>
                </c:pt>
                <c:pt idx="13">
                  <c:v>0.44913999999999998</c:v>
                </c:pt>
                <c:pt idx="14">
                  <c:v>0.44814999999999999</c:v>
                </c:pt>
                <c:pt idx="15">
                  <c:v>0.44723000000000002</c:v>
                </c:pt>
                <c:pt idx="16">
                  <c:v>0.44636999999999999</c:v>
                </c:pt>
                <c:pt idx="17">
                  <c:v>0.44557000000000002</c:v>
                </c:pt>
                <c:pt idx="18">
                  <c:v>0.44483</c:v>
                </c:pt>
                <c:pt idx="19">
                  <c:v>0.44416</c:v>
                </c:pt>
                <c:pt idx="20" formatCode="0.0000E+00">
                  <c:v>0.44353999999999999</c:v>
                </c:pt>
                <c:pt idx="21" formatCode="0.0000E+00">
                  <c:v>0.44298999999999999</c:v>
                </c:pt>
                <c:pt idx="22" formatCode="0.0000E+00">
                  <c:v>0.4425</c:v>
                </c:pt>
                <c:pt idx="23" formatCode="0.0000E+00">
                  <c:v>0.44205</c:v>
                </c:pt>
                <c:pt idx="24" formatCode="0.0000E+00">
                  <c:v>0.44167000000000001</c:v>
                </c:pt>
                <c:pt idx="25" formatCode="0.0000E+00">
                  <c:v>0.44135000000000002</c:v>
                </c:pt>
                <c:pt idx="26" formatCode="0.0000E+00">
                  <c:v>0.44108000000000003</c:v>
                </c:pt>
                <c:pt idx="27" formatCode="0.0000E+00">
                  <c:v>0.44086999999999998</c:v>
                </c:pt>
                <c:pt idx="28" formatCode="0.0000E+00">
                  <c:v>0.44072</c:v>
                </c:pt>
                <c:pt idx="29" formatCode="0.0000E+00">
                  <c:v>0.44062000000000001</c:v>
                </c:pt>
                <c:pt idx="30" formatCode="0.0000E+00">
                  <c:v>0.44057000000000002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STARS!$E$164:$E$193</c:f>
              <c:numCache>
                <c:formatCode>General</c:formatCode>
                <c:ptCount val="30"/>
                <c:pt idx="0">
                  <c:v>0.92549499999999996</c:v>
                </c:pt>
                <c:pt idx="1">
                  <c:v>0.60034200000000004</c:v>
                </c:pt>
                <c:pt idx="2">
                  <c:v>0.47581699999999999</c:v>
                </c:pt>
                <c:pt idx="3">
                  <c:v>0.47207100000000002</c:v>
                </c:pt>
                <c:pt idx="4">
                  <c:v>0.47062199999999998</c:v>
                </c:pt>
                <c:pt idx="5">
                  <c:v>0.469273</c:v>
                </c:pt>
                <c:pt idx="6">
                  <c:v>0.46806700000000001</c:v>
                </c:pt>
                <c:pt idx="7">
                  <c:v>0.46696900000000002</c:v>
                </c:pt>
                <c:pt idx="8">
                  <c:v>0.46598600000000001</c:v>
                </c:pt>
                <c:pt idx="9">
                  <c:v>0.46509699999999998</c:v>
                </c:pt>
                <c:pt idx="10">
                  <c:v>0.464279</c:v>
                </c:pt>
                <c:pt idx="11">
                  <c:v>0.46351500000000001</c:v>
                </c:pt>
                <c:pt idx="12">
                  <c:v>0.462812</c:v>
                </c:pt>
                <c:pt idx="13">
                  <c:v>0.46214100000000002</c:v>
                </c:pt>
                <c:pt idx="14">
                  <c:v>0.46151500000000001</c:v>
                </c:pt>
                <c:pt idx="15">
                  <c:v>0.46093899999999999</c:v>
                </c:pt>
                <c:pt idx="16">
                  <c:v>0.46040500000000001</c:v>
                </c:pt>
                <c:pt idx="17">
                  <c:v>0.45991799999999999</c:v>
                </c:pt>
                <c:pt idx="18">
                  <c:v>0.45946399999999998</c:v>
                </c:pt>
                <c:pt idx="19">
                  <c:v>0.45904600000000001</c:v>
                </c:pt>
                <c:pt idx="20">
                  <c:v>0.45863700000000002</c:v>
                </c:pt>
                <c:pt idx="21">
                  <c:v>0.45833499999999999</c:v>
                </c:pt>
                <c:pt idx="22">
                  <c:v>0.45802799999999999</c:v>
                </c:pt>
                <c:pt idx="23">
                  <c:v>0.45777699999999999</c:v>
                </c:pt>
                <c:pt idx="24">
                  <c:v>0.45754600000000001</c:v>
                </c:pt>
                <c:pt idx="25">
                  <c:v>0.45736599999999999</c:v>
                </c:pt>
                <c:pt idx="26">
                  <c:v>0.45724599999999999</c:v>
                </c:pt>
                <c:pt idx="27">
                  <c:v>0.45716699999999999</c:v>
                </c:pt>
                <c:pt idx="28">
                  <c:v>0.45711400000000002</c:v>
                </c:pt>
                <c:pt idx="29">
                  <c:v>0.457092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TOUGH!$E$165:$E$195</c:f>
              <c:numCache>
                <c:formatCode>0.00E+00</c:formatCode>
                <c:ptCount val="31"/>
                <c:pt idx="0">
                  <c:v>1</c:v>
                </c:pt>
                <c:pt idx="1">
                  <c:v>0.91923684000000006</c:v>
                </c:pt>
                <c:pt idx="2">
                  <c:v>0.52472434999999995</c:v>
                </c:pt>
                <c:pt idx="3">
                  <c:v>0.49069273000000002</c:v>
                </c:pt>
                <c:pt idx="4">
                  <c:v>0.47535720999999997</c:v>
                </c:pt>
                <c:pt idx="5">
                  <c:v>0.46699100999999998</c:v>
                </c:pt>
                <c:pt idx="6">
                  <c:v>0.46196167999999999</c:v>
                </c:pt>
                <c:pt idx="7">
                  <c:v>0.45859169</c:v>
                </c:pt>
                <c:pt idx="8">
                  <c:v>0.45620729999999998</c:v>
                </c:pt>
                <c:pt idx="9">
                  <c:v>0.45433568000000002</c:v>
                </c:pt>
                <c:pt idx="10">
                  <c:v>0.45275007</c:v>
                </c:pt>
                <c:pt idx="11">
                  <c:v>0.45139417999999998</c:v>
                </c:pt>
                <c:pt idx="12">
                  <c:v>0.45018226</c:v>
                </c:pt>
                <c:pt idx="13">
                  <c:v>0.44907265000000002</c:v>
                </c:pt>
                <c:pt idx="14">
                  <c:v>0.44805778000000002</c:v>
                </c:pt>
                <c:pt idx="15">
                  <c:v>0.44711581</c:v>
                </c:pt>
                <c:pt idx="16">
                  <c:v>0.44624160000000002</c:v>
                </c:pt>
                <c:pt idx="17">
                  <c:v>0.44543336</c:v>
                </c:pt>
                <c:pt idx="18">
                  <c:v>0.44468491999999998</c:v>
                </c:pt>
                <c:pt idx="19">
                  <c:v>0.44400024999999999</c:v>
                </c:pt>
                <c:pt idx="20">
                  <c:v>0.44337958999999999</c:v>
                </c:pt>
                <c:pt idx="21">
                  <c:v>0.44281597</c:v>
                </c:pt>
                <c:pt idx="22">
                  <c:v>0.44231174000000001</c:v>
                </c:pt>
                <c:pt idx="23">
                  <c:v>0.44186978999999998</c:v>
                </c:pt>
                <c:pt idx="24">
                  <c:v>0.44148226000000002</c:v>
                </c:pt>
                <c:pt idx="25">
                  <c:v>0.44115346</c:v>
                </c:pt>
                <c:pt idx="26">
                  <c:v>0.44088184000000002</c:v>
                </c:pt>
                <c:pt idx="27">
                  <c:v>0.44066430000000001</c:v>
                </c:pt>
                <c:pt idx="28">
                  <c:v>0.44050978000000002</c:v>
                </c:pt>
                <c:pt idx="29">
                  <c:v>0.44040319</c:v>
                </c:pt>
                <c:pt idx="30">
                  <c:v>0.44035236999999999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'MH21'!$E$165:$E$195</c:f>
              <c:numCache>
                <c:formatCode>General</c:formatCode>
                <c:ptCount val="31"/>
                <c:pt idx="0">
                  <c:v>1</c:v>
                </c:pt>
                <c:pt idx="1">
                  <c:v>0.90484699999999996</c:v>
                </c:pt>
                <c:pt idx="2">
                  <c:v>0.53667699999999996</c:v>
                </c:pt>
                <c:pt idx="3">
                  <c:v>0.49493100000000001</c:v>
                </c:pt>
                <c:pt idx="4">
                  <c:v>0.47400500000000001</c:v>
                </c:pt>
                <c:pt idx="5">
                  <c:v>0.461453</c:v>
                </c:pt>
                <c:pt idx="6">
                  <c:v>0.45374599999999998</c:v>
                </c:pt>
                <c:pt idx="7">
                  <c:v>0.44889699999999999</c:v>
                </c:pt>
                <c:pt idx="8">
                  <c:v>0.44569999999999999</c:v>
                </c:pt>
                <c:pt idx="9">
                  <c:v>0.44343900000000003</c:v>
                </c:pt>
                <c:pt idx="10">
                  <c:v>0.44170999999999999</c:v>
                </c:pt>
                <c:pt idx="11">
                  <c:v>0.44029099999999999</c:v>
                </c:pt>
                <c:pt idx="12">
                  <c:v>0.43906299999999998</c:v>
                </c:pt>
                <c:pt idx="13">
                  <c:v>0.43796600000000002</c:v>
                </c:pt>
                <c:pt idx="14">
                  <c:v>0.43696699999999999</c:v>
                </c:pt>
                <c:pt idx="15">
                  <c:v>0.43604700000000002</c:v>
                </c:pt>
                <c:pt idx="16">
                  <c:v>0.435197</c:v>
                </c:pt>
                <c:pt idx="17">
                  <c:v>0.43441099999999999</c:v>
                </c:pt>
                <c:pt idx="18">
                  <c:v>0.43368600000000002</c:v>
                </c:pt>
                <c:pt idx="19">
                  <c:v>0.43301899999999999</c:v>
                </c:pt>
                <c:pt idx="20">
                  <c:v>0.43240899999999999</c:v>
                </c:pt>
                <c:pt idx="21">
                  <c:v>0.43185600000000002</c:v>
                </c:pt>
                <c:pt idx="22">
                  <c:v>0.43135899999999999</c:v>
                </c:pt>
                <c:pt idx="23">
                  <c:v>0.43091800000000002</c:v>
                </c:pt>
                <c:pt idx="24">
                  <c:v>0.430533</c:v>
                </c:pt>
                <c:pt idx="25">
                  <c:v>0.43020199999999997</c:v>
                </c:pt>
                <c:pt idx="26">
                  <c:v>0.42992799999999998</c:v>
                </c:pt>
                <c:pt idx="27">
                  <c:v>0.42970900000000001</c:v>
                </c:pt>
                <c:pt idx="28">
                  <c:v>0.42954500000000001</c:v>
                </c:pt>
                <c:pt idx="29">
                  <c:v>0.42943599999999998</c:v>
                </c:pt>
                <c:pt idx="30">
                  <c:v>0.42938300000000001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'stars-M'!$A$131:$A$161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'stars-M'!$E$131:$E$161</c:f>
              <c:numCache>
                <c:formatCode>General</c:formatCode>
                <c:ptCount val="31"/>
                <c:pt idx="0">
                  <c:v>1</c:v>
                </c:pt>
                <c:pt idx="1">
                  <c:v>0.89570092899999998</c:v>
                </c:pt>
                <c:pt idx="2">
                  <c:v>0.51411729399999995</c:v>
                </c:pt>
                <c:pt idx="3">
                  <c:v>0.46001573299999998</c:v>
                </c:pt>
                <c:pt idx="4">
                  <c:v>0.43876454300000001</c:v>
                </c:pt>
                <c:pt idx="5">
                  <c:v>0.42654601800000003</c:v>
                </c:pt>
                <c:pt idx="6">
                  <c:v>0.41936878599999999</c:v>
                </c:pt>
                <c:pt idx="7">
                  <c:v>0.41467320800000002</c:v>
                </c:pt>
                <c:pt idx="8">
                  <c:v>0.41135429899999998</c:v>
                </c:pt>
                <c:pt idx="9">
                  <c:v>0.40895079000000001</c:v>
                </c:pt>
                <c:pt idx="10">
                  <c:v>0.40700473300000001</c:v>
                </c:pt>
                <c:pt idx="11">
                  <c:v>0.40536864700000003</c:v>
                </c:pt>
                <c:pt idx="12">
                  <c:v>0.40391640299999998</c:v>
                </c:pt>
                <c:pt idx="13">
                  <c:v>0.40260969600000002</c:v>
                </c:pt>
                <c:pt idx="14">
                  <c:v>0.4014124</c:v>
                </c:pt>
                <c:pt idx="15">
                  <c:v>0.40024026200000001</c:v>
                </c:pt>
                <c:pt idx="16">
                  <c:v>0.39919502299999998</c:v>
                </c:pt>
                <c:pt idx="17">
                  <c:v>0.39822252499999999</c:v>
                </c:pt>
                <c:pt idx="18">
                  <c:v>0.39717724300000001</c:v>
                </c:pt>
                <c:pt idx="19">
                  <c:v>0.39649599000000002</c:v>
                </c:pt>
                <c:pt idx="20">
                  <c:v>0.39577849300000001</c:v>
                </c:pt>
                <c:pt idx="21">
                  <c:v>0.39498293600000001</c:v>
                </c:pt>
                <c:pt idx="22">
                  <c:v>0.39447602500000001</c:v>
                </c:pt>
                <c:pt idx="23">
                  <c:v>0.39392560500000001</c:v>
                </c:pt>
                <c:pt idx="24">
                  <c:v>0.39344510500000002</c:v>
                </c:pt>
                <c:pt idx="25">
                  <c:v>0.39302901099999998</c:v>
                </c:pt>
                <c:pt idx="26">
                  <c:v>0.39268270100000002</c:v>
                </c:pt>
                <c:pt idx="27">
                  <c:v>0.39240934300000002</c:v>
                </c:pt>
                <c:pt idx="28">
                  <c:v>0.39220229499999998</c:v>
                </c:pt>
                <c:pt idx="29">
                  <c:v>0.39207473199999998</c:v>
                </c:pt>
                <c:pt idx="30">
                  <c:v>0.39201398799999998</c:v>
                </c:pt>
              </c:numCache>
            </c:numRef>
          </c:yVal>
        </c:ser>
        <c:ser>
          <c:idx val="2"/>
          <c:order val="6"/>
          <c:tx>
            <c:v>UH1.5h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UHoust!$E$133:$E$162</c:f>
              <c:numCache>
                <c:formatCode>General</c:formatCode>
                <c:ptCount val="30"/>
                <c:pt idx="0">
                  <c:v>0.913273</c:v>
                </c:pt>
                <c:pt idx="1">
                  <c:v>0.52600899999999995</c:v>
                </c:pt>
                <c:pt idx="2">
                  <c:v>0.48628199999999999</c:v>
                </c:pt>
                <c:pt idx="3">
                  <c:v>0.46733799999999998</c:v>
                </c:pt>
                <c:pt idx="4">
                  <c:v>0.45505000000000001</c:v>
                </c:pt>
                <c:pt idx="5">
                  <c:v>0.44721699999999998</c:v>
                </c:pt>
                <c:pt idx="6">
                  <c:v>0.44220700000000002</c:v>
                </c:pt>
                <c:pt idx="7">
                  <c:v>0.43891400000000003</c:v>
                </c:pt>
                <c:pt idx="8">
                  <c:v>0.43662899999999999</c:v>
                </c:pt>
                <c:pt idx="9">
                  <c:v>0.43492700000000001</c:v>
                </c:pt>
                <c:pt idx="10">
                  <c:v>0.43356499999999998</c:v>
                </c:pt>
                <c:pt idx="11">
                  <c:v>0.43241000000000002</c:v>
                </c:pt>
                <c:pt idx="12">
                  <c:v>0.43139100000000002</c:v>
                </c:pt>
                <c:pt idx="13">
                  <c:v>0.43047200000000002</c:v>
                </c:pt>
                <c:pt idx="14">
                  <c:v>0.42963000000000001</c:v>
                </c:pt>
                <c:pt idx="15">
                  <c:v>0.42886000000000002</c:v>
                </c:pt>
                <c:pt idx="16">
                  <c:v>0.42815300000000001</c:v>
                </c:pt>
                <c:pt idx="17">
                  <c:v>0.42750500000000002</c:v>
                </c:pt>
                <c:pt idx="18">
                  <c:v>0.42691400000000002</c:v>
                </c:pt>
                <c:pt idx="19">
                  <c:v>0.42637700000000001</c:v>
                </c:pt>
                <c:pt idx="20">
                  <c:v>0.42589399999999999</c:v>
                </c:pt>
                <c:pt idx="21">
                  <c:v>0.42546299999999998</c:v>
                </c:pt>
                <c:pt idx="22">
                  <c:v>0.42508299999999999</c:v>
                </c:pt>
                <c:pt idx="23">
                  <c:v>0.42475299999999999</c:v>
                </c:pt>
                <c:pt idx="24">
                  <c:v>0.42447299999999999</c:v>
                </c:pt>
                <c:pt idx="25">
                  <c:v>0.42424099999999998</c:v>
                </c:pt>
                <c:pt idx="26">
                  <c:v>0.42405799999999999</c:v>
                </c:pt>
                <c:pt idx="27">
                  <c:v>0.42392200000000002</c:v>
                </c:pt>
                <c:pt idx="28">
                  <c:v>0.42383500000000002</c:v>
                </c:pt>
                <c:pt idx="29">
                  <c:v>0.42379499999999998</c:v>
                </c:pt>
              </c:numCache>
            </c:numRef>
          </c:yVal>
        </c:ser>
        <c:axId val="94298496"/>
        <c:axId val="94300416"/>
      </c:scatterChart>
      <c:valAx>
        <c:axId val="942984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87845303867403"/>
              <c:y val="0.9575840873361266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300416"/>
        <c:crosses val="autoZero"/>
        <c:crossBetween val="midCat"/>
      </c:valAx>
      <c:valAx>
        <c:axId val="94300416"/>
        <c:scaling>
          <c:orientation val="minMax"/>
          <c:max val="1"/>
          <c:min val="0.1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Aq. Saturation</a:t>
                </a:r>
              </a:p>
            </c:rich>
          </c:tx>
          <c:layout>
            <c:manualLayout>
              <c:xMode val="edge"/>
              <c:yMode val="edge"/>
              <c:x val="9.9447513812154689E-3"/>
              <c:y val="0.4460156940536674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2984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7262776437008962E-2"/>
          <c:y val="4.7496790757381259E-2"/>
          <c:w val="0.87748438953460173"/>
          <c:h val="0.86264441591784335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STOMP!$H$229:$H$259</c:f>
              <c:numCache>
                <c:formatCode>0.0000E+00</c:formatCode>
                <c:ptCount val="31"/>
                <c:pt idx="0">
                  <c:v>1</c:v>
                </c:pt>
                <c:pt idx="1">
                  <c:v>0.85523800000000005</c:v>
                </c:pt>
                <c:pt idx="2">
                  <c:v>0.77202499999999996</c:v>
                </c:pt>
                <c:pt idx="3">
                  <c:v>0.72872899999999996</c:v>
                </c:pt>
                <c:pt idx="4">
                  <c:v>0.69960599999999995</c:v>
                </c:pt>
                <c:pt idx="5">
                  <c:v>0.233761</c:v>
                </c:pt>
                <c:pt idx="6">
                  <c:v>8.6711399999999994E-2</c:v>
                </c:pt>
                <c:pt idx="7">
                  <c:v>8.3172399999999994E-2</c:v>
                </c:pt>
                <c:pt idx="8">
                  <c:v>8.0317799999999995E-2</c:v>
                </c:pt>
                <c:pt idx="9">
                  <c:v>7.7805899999999997E-2</c:v>
                </c:pt>
                <c:pt idx="10">
                  <c:v>7.5532500000000002E-2</c:v>
                </c:pt>
                <c:pt idx="11">
                  <c:v>7.3457499999999995E-2</c:v>
                </c:pt>
                <c:pt idx="12">
                  <c:v>7.1550000000000002E-2</c:v>
                </c:pt>
                <c:pt idx="13">
                  <c:v>6.9749800000000001E-2</c:v>
                </c:pt>
                <c:pt idx="14">
                  <c:v>6.8094500000000002E-2</c:v>
                </c:pt>
                <c:pt idx="15">
                  <c:v>6.6532099999999997E-2</c:v>
                </c:pt>
                <c:pt idx="16">
                  <c:v>6.5062999999999996E-2</c:v>
                </c:pt>
                <c:pt idx="17">
                  <c:v>6.3697199999999995E-2</c:v>
                </c:pt>
                <c:pt idx="18">
                  <c:v>6.2403699999999999E-2</c:v>
                </c:pt>
                <c:pt idx="19">
                  <c:v>6.1212000000000003E-2</c:v>
                </c:pt>
                <c:pt idx="20">
                  <c:v>6.0108799999999997E-2</c:v>
                </c:pt>
                <c:pt idx="21">
                  <c:v>5.9090299999999998E-2</c:v>
                </c:pt>
                <c:pt idx="22">
                  <c:v>5.8178100000000003E-2</c:v>
                </c:pt>
                <c:pt idx="23">
                  <c:v>5.7350100000000001E-2</c:v>
                </c:pt>
                <c:pt idx="24">
                  <c:v>5.66312E-2</c:v>
                </c:pt>
                <c:pt idx="25">
                  <c:v>5.6005899999999997E-2</c:v>
                </c:pt>
                <c:pt idx="26">
                  <c:v>5.5488500000000003E-2</c:v>
                </c:pt>
                <c:pt idx="27">
                  <c:v>5.5074499999999998E-2</c:v>
                </c:pt>
                <c:pt idx="28">
                  <c:v>5.4765899999999999E-2</c:v>
                </c:pt>
                <c:pt idx="29">
                  <c:v>5.4563599999999997E-2</c:v>
                </c:pt>
                <c:pt idx="30">
                  <c:v>5.4467700000000001E-2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HydResSim!$AA$229:$AA$259</c:f>
              <c:numCache>
                <c:formatCode>0.0000E+00</c:formatCode>
                <c:ptCount val="31"/>
                <c:pt idx="0">
                  <c:v>1</c:v>
                </c:pt>
                <c:pt idx="1">
                  <c:v>0.84943999999999997</c:v>
                </c:pt>
                <c:pt idx="2">
                  <c:v>0.76251999999999998</c:v>
                </c:pt>
                <c:pt idx="3">
                  <c:v>0.71743999999999997</c:v>
                </c:pt>
                <c:pt idx="4">
                  <c:v>0.68723999999999996</c:v>
                </c:pt>
                <c:pt idx="5">
                  <c:v>0.13578000000000001</c:v>
                </c:pt>
                <c:pt idx="6">
                  <c:v>0.11326</c:v>
                </c:pt>
                <c:pt idx="7">
                  <c:v>0.108</c:v>
                </c:pt>
                <c:pt idx="8">
                  <c:v>0.10374</c:v>
                </c:pt>
                <c:pt idx="9">
                  <c:v>0.10027</c:v>
                </c:pt>
                <c:pt idx="10">
                  <c:v>9.7259999999999999E-2</c:v>
                </c:pt>
                <c:pt idx="11">
                  <c:v>9.4659999999999994E-2</c:v>
                </c:pt>
                <c:pt idx="12">
                  <c:v>9.2351000000000003E-2</c:v>
                </c:pt>
                <c:pt idx="13">
                  <c:v>9.0273000000000006E-2</c:v>
                </c:pt>
                <c:pt idx="14">
                  <c:v>8.8400000000000006E-2</c:v>
                </c:pt>
                <c:pt idx="15">
                  <c:v>8.6693999999999993E-2</c:v>
                </c:pt>
                <c:pt idx="16">
                  <c:v>8.5137000000000004E-2</c:v>
                </c:pt>
                <c:pt idx="17">
                  <c:v>8.3719000000000002E-2</c:v>
                </c:pt>
                <c:pt idx="18">
                  <c:v>8.2421999999999995E-2</c:v>
                </c:pt>
                <c:pt idx="19">
                  <c:v>8.1250000000000003E-2</c:v>
                </c:pt>
                <c:pt idx="20">
                  <c:v>8.0184000000000005E-2</c:v>
                </c:pt>
                <c:pt idx="21">
                  <c:v>7.9231999999999997E-2</c:v>
                </c:pt>
                <c:pt idx="22">
                  <c:v>7.8379000000000004E-2</c:v>
                </c:pt>
                <c:pt idx="23">
                  <c:v>7.7625E-2</c:v>
                </c:pt>
                <c:pt idx="24">
                  <c:v>7.6974000000000001E-2</c:v>
                </c:pt>
                <c:pt idx="25">
                  <c:v>7.6419000000000001E-2</c:v>
                </c:pt>
                <c:pt idx="26">
                  <c:v>7.5956999999999997E-2</c:v>
                </c:pt>
                <c:pt idx="27">
                  <c:v>7.5590000000000004E-2</c:v>
                </c:pt>
                <c:pt idx="28">
                  <c:v>7.5317999999999996E-2</c:v>
                </c:pt>
                <c:pt idx="29">
                  <c:v>7.5137999999999996E-2</c:v>
                </c:pt>
                <c:pt idx="30">
                  <c:v>7.5051000000000007E-2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TOUGH!$J$229:$J$259</c:f>
              <c:numCache>
                <c:formatCode>0.00E+00</c:formatCode>
                <c:ptCount val="31"/>
                <c:pt idx="0">
                  <c:v>1</c:v>
                </c:pt>
                <c:pt idx="1">
                  <c:v>0.85936305999999996</c:v>
                </c:pt>
                <c:pt idx="2">
                  <c:v>0.78059513000000003</c:v>
                </c:pt>
                <c:pt idx="3">
                  <c:v>0.74087044999999996</c:v>
                </c:pt>
                <c:pt idx="4">
                  <c:v>0.71551845999999997</c:v>
                </c:pt>
                <c:pt idx="5">
                  <c:v>0.13077216</c:v>
                </c:pt>
                <c:pt idx="6">
                  <c:v>0.11529609</c:v>
                </c:pt>
                <c:pt idx="7">
                  <c:v>0.11044155999999999</c:v>
                </c:pt>
                <c:pt idx="8">
                  <c:v>0.1065078</c:v>
                </c:pt>
                <c:pt idx="9">
                  <c:v>0.1032057</c:v>
                </c:pt>
                <c:pt idx="10">
                  <c:v>0.10035533000000001</c:v>
                </c:pt>
                <c:pt idx="11">
                  <c:v>9.7908045999999999E-2</c:v>
                </c:pt>
                <c:pt idx="12">
                  <c:v>9.5745331000000003E-2</c:v>
                </c:pt>
                <c:pt idx="13">
                  <c:v>9.3807873999999999E-2</c:v>
                </c:pt>
                <c:pt idx="14">
                  <c:v>9.2072039999999994E-2</c:v>
                </c:pt>
                <c:pt idx="15">
                  <c:v>9.0498563000000004E-2</c:v>
                </c:pt>
                <c:pt idx="16">
                  <c:v>8.9070704000000001E-2</c:v>
                </c:pt>
                <c:pt idx="17">
                  <c:v>8.7775741000000004E-2</c:v>
                </c:pt>
                <c:pt idx="18">
                  <c:v>8.6598460000000002E-2</c:v>
                </c:pt>
                <c:pt idx="19">
                  <c:v>8.5535572000000004E-2</c:v>
                </c:pt>
                <c:pt idx="20">
                  <c:v>8.4580418000000004E-2</c:v>
                </c:pt>
                <c:pt idx="21">
                  <c:v>8.3721567999999996E-2</c:v>
                </c:pt>
                <c:pt idx="22">
                  <c:v>8.2958367000000005E-2</c:v>
                </c:pt>
                <c:pt idx="23">
                  <c:v>8.2290370000000002E-2</c:v>
                </c:pt>
                <c:pt idx="24">
                  <c:v>8.1707510999999997E-2</c:v>
                </c:pt>
                <c:pt idx="25">
                  <c:v>8.1213194000000002E-2</c:v>
                </c:pt>
                <c:pt idx="26">
                  <c:v>8.0804421000000001E-2</c:v>
                </c:pt>
                <c:pt idx="27">
                  <c:v>8.0477388999999996E-2</c:v>
                </c:pt>
                <c:pt idx="28">
                  <c:v>8.0241348000000004E-2</c:v>
                </c:pt>
                <c:pt idx="29">
                  <c:v>8.0079481999999994E-2</c:v>
                </c:pt>
                <c:pt idx="30">
                  <c:v>8.0001562999999998E-2</c:v>
                </c:pt>
              </c:numCache>
            </c:numRef>
          </c:yVal>
        </c:ser>
        <c:ser>
          <c:idx val="0"/>
          <c:order val="3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STARS!$H$228:$H$257</c:f>
              <c:numCache>
                <c:formatCode>General</c:formatCode>
                <c:ptCount val="30"/>
                <c:pt idx="0">
                  <c:v>1</c:v>
                </c:pt>
                <c:pt idx="1">
                  <c:v>0.81972999999999996</c:v>
                </c:pt>
                <c:pt idx="2">
                  <c:v>0.74147399999999997</c:v>
                </c:pt>
                <c:pt idx="3">
                  <c:v>0.65827000000000002</c:v>
                </c:pt>
                <c:pt idx="4">
                  <c:v>0.186999</c:v>
                </c:pt>
                <c:pt idx="5">
                  <c:v>7.0757200000000006E-2</c:v>
                </c:pt>
                <c:pt idx="6">
                  <c:v>6.8594600000000006E-2</c:v>
                </c:pt>
                <c:pt idx="7">
                  <c:v>6.7916699999999997E-2</c:v>
                </c:pt>
                <c:pt idx="8">
                  <c:v>6.71519E-2</c:v>
                </c:pt>
                <c:pt idx="9">
                  <c:v>6.6347100000000006E-2</c:v>
                </c:pt>
                <c:pt idx="10">
                  <c:v>6.5525299999999995E-2</c:v>
                </c:pt>
                <c:pt idx="11">
                  <c:v>6.4703200000000002E-2</c:v>
                </c:pt>
                <c:pt idx="12">
                  <c:v>6.3909999999999995E-2</c:v>
                </c:pt>
                <c:pt idx="13">
                  <c:v>6.3143400000000002E-2</c:v>
                </c:pt>
                <c:pt idx="14">
                  <c:v>6.2421699999999997E-2</c:v>
                </c:pt>
                <c:pt idx="15">
                  <c:v>6.1755299999999999E-2</c:v>
                </c:pt>
                <c:pt idx="16">
                  <c:v>6.11441E-2</c:v>
                </c:pt>
                <c:pt idx="17">
                  <c:v>6.0592500000000001E-2</c:v>
                </c:pt>
                <c:pt idx="18">
                  <c:v>6.0091699999999998E-2</c:v>
                </c:pt>
                <c:pt idx="19">
                  <c:v>5.9643000000000002E-2</c:v>
                </c:pt>
                <c:pt idx="20">
                  <c:v>5.9227299999999997E-2</c:v>
                </c:pt>
                <c:pt idx="21">
                  <c:v>5.8901799999999997E-2</c:v>
                </c:pt>
                <c:pt idx="22">
                  <c:v>5.8597799999999998E-2</c:v>
                </c:pt>
                <c:pt idx="23">
                  <c:v>5.8348200000000003E-2</c:v>
                </c:pt>
                <c:pt idx="24">
                  <c:v>5.8130500000000002E-2</c:v>
                </c:pt>
                <c:pt idx="25">
                  <c:v>5.7959999999999998E-2</c:v>
                </c:pt>
                <c:pt idx="26">
                  <c:v>5.78421E-2</c:v>
                </c:pt>
                <c:pt idx="27">
                  <c:v>5.7763000000000002E-2</c:v>
                </c:pt>
                <c:pt idx="28">
                  <c:v>5.7711899999999997E-2</c:v>
                </c:pt>
                <c:pt idx="29">
                  <c:v>5.7689200000000003E-2</c:v>
                </c:pt>
              </c:numCache>
            </c:numRef>
          </c:yVal>
        </c:ser>
        <c:axId val="96614656"/>
        <c:axId val="96629120"/>
      </c:scatterChart>
      <c:valAx>
        <c:axId val="966146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5507060333761229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629120"/>
        <c:crosses val="autoZero"/>
        <c:crossBetween val="midCat"/>
      </c:valAx>
      <c:valAx>
        <c:axId val="96629120"/>
        <c:scaling>
          <c:orientation val="minMax"/>
          <c:max val="1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61465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7262776437008962E-2"/>
          <c:y val="4.7496790757381259E-2"/>
          <c:w val="0.87748438953460173"/>
          <c:h val="0.86264441591784335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STOMP!$H$261:$H$291</c:f>
              <c:numCache>
                <c:formatCode>0.0000E+00</c:formatCode>
                <c:ptCount val="31"/>
                <c:pt idx="0">
                  <c:v>1</c:v>
                </c:pt>
                <c:pt idx="1">
                  <c:v>0.86506799999999995</c:v>
                </c:pt>
                <c:pt idx="2">
                  <c:v>0.789941</c:v>
                </c:pt>
                <c:pt idx="3">
                  <c:v>0.75097800000000003</c:v>
                </c:pt>
                <c:pt idx="4">
                  <c:v>0.72487699999999999</c:v>
                </c:pt>
                <c:pt idx="5">
                  <c:v>0.70523400000000003</c:v>
                </c:pt>
                <c:pt idx="6">
                  <c:v>0.68947899999999995</c:v>
                </c:pt>
                <c:pt idx="7">
                  <c:v>0.14025699999999999</c:v>
                </c:pt>
                <c:pt idx="8">
                  <c:v>8.2898700000000006E-2</c:v>
                </c:pt>
                <c:pt idx="9">
                  <c:v>8.0673499999999995E-2</c:v>
                </c:pt>
                <c:pt idx="10">
                  <c:v>7.8866699999999998E-2</c:v>
                </c:pt>
                <c:pt idx="11">
                  <c:v>7.7279200000000006E-2</c:v>
                </c:pt>
                <c:pt idx="12">
                  <c:v>7.5868400000000003E-2</c:v>
                </c:pt>
                <c:pt idx="13">
                  <c:v>7.4567499999999995E-2</c:v>
                </c:pt>
                <c:pt idx="14">
                  <c:v>7.3404999999999998E-2</c:v>
                </c:pt>
                <c:pt idx="15">
                  <c:v>7.2324799999999995E-2</c:v>
                </c:pt>
                <c:pt idx="16">
                  <c:v>7.1321700000000002E-2</c:v>
                </c:pt>
                <c:pt idx="17">
                  <c:v>7.0401500000000006E-2</c:v>
                </c:pt>
                <c:pt idx="18">
                  <c:v>6.9530599999999998E-2</c:v>
                </c:pt>
                <c:pt idx="19">
                  <c:v>6.8735099999999993E-2</c:v>
                </c:pt>
                <c:pt idx="20">
                  <c:v>6.7999900000000002E-2</c:v>
                </c:pt>
                <c:pt idx="21">
                  <c:v>6.7319500000000004E-2</c:v>
                </c:pt>
                <c:pt idx="22">
                  <c:v>6.6714099999999998E-2</c:v>
                </c:pt>
                <c:pt idx="23">
                  <c:v>6.6160700000000003E-2</c:v>
                </c:pt>
                <c:pt idx="24">
                  <c:v>6.5683099999999994E-2</c:v>
                </c:pt>
                <c:pt idx="25">
                  <c:v>6.5265699999999996E-2</c:v>
                </c:pt>
                <c:pt idx="26">
                  <c:v>6.4922300000000002E-2</c:v>
                </c:pt>
                <c:pt idx="27">
                  <c:v>6.46481E-2</c:v>
                </c:pt>
                <c:pt idx="28">
                  <c:v>6.4444899999999999E-2</c:v>
                </c:pt>
                <c:pt idx="29">
                  <c:v>6.4313499999999996E-2</c:v>
                </c:pt>
                <c:pt idx="30">
                  <c:v>6.4253299999999999E-2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HydResSim!$AA$261:$AA$291</c:f>
              <c:numCache>
                <c:formatCode>0.0000E+00</c:formatCode>
                <c:ptCount val="31"/>
                <c:pt idx="0">
                  <c:v>1</c:v>
                </c:pt>
                <c:pt idx="1">
                  <c:v>0.85887999999999998</c:v>
                </c:pt>
                <c:pt idx="2">
                  <c:v>0.77946000000000004</c:v>
                </c:pt>
                <c:pt idx="3">
                  <c:v>0.73816000000000004</c:v>
                </c:pt>
                <c:pt idx="4">
                  <c:v>0.71040999999999999</c:v>
                </c:pt>
                <c:pt idx="5">
                  <c:v>0.68940000000000001</c:v>
                </c:pt>
                <c:pt idx="6">
                  <c:v>0.42030000000000001</c:v>
                </c:pt>
                <c:pt idx="7">
                  <c:v>0.12174</c:v>
                </c:pt>
                <c:pt idx="8">
                  <c:v>0.11701</c:v>
                </c:pt>
                <c:pt idx="9">
                  <c:v>0.11337999999999999</c:v>
                </c:pt>
                <c:pt idx="10">
                  <c:v>0.11038000000000001</c:v>
                </c:pt>
                <c:pt idx="11">
                  <c:v>0.10793</c:v>
                </c:pt>
                <c:pt idx="12">
                  <c:v>0.10584</c:v>
                </c:pt>
                <c:pt idx="13">
                  <c:v>0.10402</c:v>
                </c:pt>
                <c:pt idx="14">
                  <c:v>0.10242999999999999</c:v>
                </c:pt>
                <c:pt idx="15">
                  <c:v>0.10101</c:v>
                </c:pt>
                <c:pt idx="16">
                  <c:v>9.9745E-2</c:v>
                </c:pt>
                <c:pt idx="17">
                  <c:v>9.8611000000000004E-2</c:v>
                </c:pt>
                <c:pt idx="18">
                  <c:v>9.7589999999999996E-2</c:v>
                </c:pt>
                <c:pt idx="19">
                  <c:v>9.6684000000000006E-2</c:v>
                </c:pt>
                <c:pt idx="20">
                  <c:v>9.5867999999999995E-2</c:v>
                </c:pt>
                <c:pt idx="21">
                  <c:v>9.5152E-2</c:v>
                </c:pt>
                <c:pt idx="22">
                  <c:v>9.4514000000000001E-2</c:v>
                </c:pt>
                <c:pt idx="23">
                  <c:v>9.3955999999999998E-2</c:v>
                </c:pt>
                <c:pt idx="24">
                  <c:v>9.3480999999999995E-2</c:v>
                </c:pt>
                <c:pt idx="25">
                  <c:v>9.3078999999999995E-2</c:v>
                </c:pt>
                <c:pt idx="26">
                  <c:v>9.2744999999999994E-2</c:v>
                </c:pt>
                <c:pt idx="27">
                  <c:v>9.2483999999999997E-2</c:v>
                </c:pt>
                <c:pt idx="28">
                  <c:v>9.2291999999999999E-2</c:v>
                </c:pt>
                <c:pt idx="29">
                  <c:v>9.2166999999999999E-2</c:v>
                </c:pt>
                <c:pt idx="30">
                  <c:v>9.2107999999999995E-2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TOUGH!$J$261:$J$291</c:f>
              <c:numCache>
                <c:formatCode>0.00E+00</c:formatCode>
                <c:ptCount val="31"/>
                <c:pt idx="0">
                  <c:v>1</c:v>
                </c:pt>
                <c:pt idx="1">
                  <c:v>0.85925545999999997</c:v>
                </c:pt>
                <c:pt idx="2">
                  <c:v>0.78012672999999999</c:v>
                </c:pt>
                <c:pt idx="3">
                  <c:v>0.73903923999999999</c:v>
                </c:pt>
                <c:pt idx="4">
                  <c:v>0.71146399000000005</c:v>
                </c:pt>
                <c:pt idx="5">
                  <c:v>0.69064250000000005</c:v>
                </c:pt>
                <c:pt idx="6">
                  <c:v>0.42036232000000001</c:v>
                </c:pt>
                <c:pt idx="7">
                  <c:v>0.12498919</c:v>
                </c:pt>
                <c:pt idx="8">
                  <c:v>0.12084694</c:v>
                </c:pt>
                <c:pt idx="9">
                  <c:v>0.11699024</c:v>
                </c:pt>
                <c:pt idx="10">
                  <c:v>0.11387292</c:v>
                </c:pt>
                <c:pt idx="11">
                  <c:v>0.11137442</c:v>
                </c:pt>
                <c:pt idx="12">
                  <c:v>0.10927739</c:v>
                </c:pt>
                <c:pt idx="13">
                  <c:v>0.10747168</c:v>
                </c:pt>
                <c:pt idx="14">
                  <c:v>0.10591103</c:v>
                </c:pt>
                <c:pt idx="15">
                  <c:v>0.10453381</c:v>
                </c:pt>
                <c:pt idx="16">
                  <c:v>0.1033129</c:v>
                </c:pt>
                <c:pt idx="17">
                  <c:v>0.10222878000000001</c:v>
                </c:pt>
                <c:pt idx="18">
                  <c:v>0.10125911</c:v>
                </c:pt>
                <c:pt idx="19">
                  <c:v>0.10039874</c:v>
                </c:pt>
                <c:pt idx="20">
                  <c:v>9.9638256999999994E-2</c:v>
                </c:pt>
                <c:pt idx="21">
                  <c:v>9.8961284999999996E-2</c:v>
                </c:pt>
                <c:pt idx="22">
                  <c:v>9.8366701000000001E-2</c:v>
                </c:pt>
                <c:pt idx="23">
                  <c:v>9.7853873999999993E-2</c:v>
                </c:pt>
                <c:pt idx="24">
                  <c:v>9.7408182999999995E-2</c:v>
                </c:pt>
                <c:pt idx="25">
                  <c:v>9.7034342999999995E-2</c:v>
                </c:pt>
                <c:pt idx="26">
                  <c:v>9.6727876000000004E-2</c:v>
                </c:pt>
                <c:pt idx="27">
                  <c:v>9.6483016000000005E-2</c:v>
                </c:pt>
                <c:pt idx="28">
                  <c:v>9.6313060000000006E-2</c:v>
                </c:pt>
                <c:pt idx="29">
                  <c:v>9.6193371E-2</c:v>
                </c:pt>
                <c:pt idx="30">
                  <c:v>9.6137952999999998E-2</c:v>
                </c:pt>
              </c:numCache>
            </c:numRef>
          </c:yVal>
        </c:ser>
        <c:ser>
          <c:idx val="0"/>
          <c:order val="3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STARS!$H$260:$H$289</c:f>
              <c:numCache>
                <c:formatCode>General</c:formatCode>
                <c:ptCount val="30"/>
                <c:pt idx="0">
                  <c:v>1</c:v>
                </c:pt>
                <c:pt idx="1">
                  <c:v>0.82522099999999998</c:v>
                </c:pt>
                <c:pt idx="2">
                  <c:v>0.74978900000000004</c:v>
                </c:pt>
                <c:pt idx="3">
                  <c:v>0.70706500000000005</c:v>
                </c:pt>
                <c:pt idx="4">
                  <c:v>0.67880499999999999</c:v>
                </c:pt>
                <c:pt idx="5">
                  <c:v>0.612429</c:v>
                </c:pt>
                <c:pt idx="6">
                  <c:v>9.7500600000000007E-2</c:v>
                </c:pt>
                <c:pt idx="7">
                  <c:v>6.8434599999999998E-2</c:v>
                </c:pt>
                <c:pt idx="8">
                  <c:v>6.7248699999999995E-2</c:v>
                </c:pt>
                <c:pt idx="9">
                  <c:v>6.6511200000000006E-2</c:v>
                </c:pt>
                <c:pt idx="10">
                  <c:v>6.58247E-2</c:v>
                </c:pt>
                <c:pt idx="11">
                  <c:v>6.5167000000000003E-2</c:v>
                </c:pt>
                <c:pt idx="12">
                  <c:v>6.4552100000000001E-2</c:v>
                </c:pt>
                <c:pt idx="13">
                  <c:v>6.3962599999999994E-2</c:v>
                </c:pt>
                <c:pt idx="14">
                  <c:v>6.3405900000000001E-2</c:v>
                </c:pt>
                <c:pt idx="15">
                  <c:v>6.2885399999999994E-2</c:v>
                </c:pt>
                <c:pt idx="16">
                  <c:v>6.2397300000000003E-2</c:v>
                </c:pt>
                <c:pt idx="17">
                  <c:v>6.1944800000000001E-2</c:v>
                </c:pt>
                <c:pt idx="18">
                  <c:v>6.1519600000000001E-2</c:v>
                </c:pt>
                <c:pt idx="19">
                  <c:v>6.1124999999999999E-2</c:v>
                </c:pt>
                <c:pt idx="20">
                  <c:v>6.0744600000000003E-2</c:v>
                </c:pt>
                <c:pt idx="21">
                  <c:v>6.0438600000000002E-2</c:v>
                </c:pt>
                <c:pt idx="22">
                  <c:v>6.0142000000000001E-2</c:v>
                </c:pt>
                <c:pt idx="23">
                  <c:v>5.9890600000000002E-2</c:v>
                </c:pt>
                <c:pt idx="24">
                  <c:v>5.9665200000000002E-2</c:v>
                </c:pt>
                <c:pt idx="25">
                  <c:v>5.94837E-2</c:v>
                </c:pt>
                <c:pt idx="26">
                  <c:v>5.9353999999999997E-2</c:v>
                </c:pt>
                <c:pt idx="27">
                  <c:v>5.9264400000000002E-2</c:v>
                </c:pt>
                <c:pt idx="28">
                  <c:v>5.9205300000000002E-2</c:v>
                </c:pt>
                <c:pt idx="29">
                  <c:v>5.9178399999999999E-2</c:v>
                </c:pt>
              </c:numCache>
            </c:numRef>
          </c:yVal>
        </c:ser>
        <c:axId val="96671232"/>
        <c:axId val="96673152"/>
      </c:scatterChart>
      <c:valAx>
        <c:axId val="966712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563543003851091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673152"/>
        <c:crosses val="autoZero"/>
        <c:crossBetween val="midCat"/>
      </c:valAx>
      <c:valAx>
        <c:axId val="96673152"/>
        <c:scaling>
          <c:orientation val="minMax"/>
          <c:max val="1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67123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4922839622610999E-2"/>
          <c:y val="5.7068814178033521E-2"/>
          <c:w val="0.84657927895979812"/>
          <c:h val="0.8417650091259945"/>
        </c:manualLayout>
      </c:layout>
      <c:scatterChart>
        <c:scatterStyle val="lineMarker"/>
        <c:ser>
          <c:idx val="2"/>
          <c:order val="0"/>
          <c:tx>
            <c:v>STOMP_3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STOMP!$K$37:$K$67</c:f>
              <c:numCache>
                <c:formatCode>0.0000E+00</c:formatCode>
                <c:ptCount val="31"/>
                <c:pt idx="0">
                  <c:v>0</c:v>
                </c:pt>
                <c:pt idx="1">
                  <c:v>4.054000000000002E-2</c:v>
                </c:pt>
                <c:pt idx="2">
                  <c:v>3.9039999999999964E-2</c:v>
                </c:pt>
                <c:pt idx="3">
                  <c:v>3.7129999999999885E-2</c:v>
                </c:pt>
                <c:pt idx="4">
                  <c:v>3.4849999999999604E-2</c:v>
                </c:pt>
                <c:pt idx="5">
                  <c:v>3.171999999999997E-2</c:v>
                </c:pt>
                <c:pt idx="6">
                  <c:v>1.6360000000000596E-2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6"/>
          <c:order val="1"/>
          <c:tx>
            <c:v>HydResSim_3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HydResSim!$AF$37:$AF$67</c:f>
              <c:numCache>
                <c:formatCode>0.00E+00</c:formatCode>
                <c:ptCount val="31"/>
                <c:pt idx="0">
                  <c:v>0</c:v>
                </c:pt>
                <c:pt idx="1">
                  <c:v>6.7593100000000003E-2</c:v>
                </c:pt>
                <c:pt idx="2">
                  <c:v>7.2394500000000001E-2</c:v>
                </c:pt>
                <c:pt idx="3">
                  <c:v>7.2718199999999997E-2</c:v>
                </c:pt>
                <c:pt idx="4">
                  <c:v>7.2051699999999996E-2</c:v>
                </c:pt>
                <c:pt idx="5">
                  <c:v>7.0049399999999998E-2</c:v>
                </c:pt>
                <c:pt idx="6">
                  <c:v>6.5497E-2</c:v>
                </c:pt>
                <c:pt idx="7">
                  <c:v>5.5094999999999998E-2</c:v>
                </c:pt>
                <c:pt idx="8">
                  <c:v>4.13076E-2</c:v>
                </c:pt>
                <c:pt idx="9">
                  <c:v>2.6454499999999999E-2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7"/>
          <c:order val="2"/>
          <c:tx>
            <c:v>TOUGH_3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TOUGH!$P$37:$P$67</c:f>
              <c:numCache>
                <c:formatCode>0.00E+00</c:formatCode>
                <c:ptCount val="31"/>
                <c:pt idx="0">
                  <c:v>0</c:v>
                </c:pt>
                <c:pt idx="1">
                  <c:v>8.0507903999999991E-2</c:v>
                </c:pt>
                <c:pt idx="2">
                  <c:v>8.9604855999999997E-2</c:v>
                </c:pt>
                <c:pt idx="3">
                  <c:v>9.2027505999999995E-2</c:v>
                </c:pt>
                <c:pt idx="4">
                  <c:v>9.3038486000000004E-2</c:v>
                </c:pt>
                <c:pt idx="5">
                  <c:v>9.2116956999999999E-2</c:v>
                </c:pt>
                <c:pt idx="6">
                  <c:v>8.7354414999999991E-2</c:v>
                </c:pt>
                <c:pt idx="7">
                  <c:v>7.4053362999999997E-2</c:v>
                </c:pt>
                <c:pt idx="8">
                  <c:v>5.6673627999999997E-2</c:v>
                </c:pt>
                <c:pt idx="9">
                  <c:v>3.7705598999999999E-2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'MH21'!$A$37:$A$67</c:f>
              <c:numCache>
                <c:formatCode>General</c:formatCode>
                <c:ptCount val="31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  <c:pt idx="30">
                  <c:v>1.47505</c:v>
                </c:pt>
              </c:numCache>
            </c:numRef>
          </c:xVal>
          <c:yVal>
            <c:numRef>
              <c:f>'MH21'!$H$37:$H$67</c:f>
              <c:numCache>
                <c:formatCode>General</c:formatCode>
                <c:ptCount val="31"/>
                <c:pt idx="0" formatCode="0.00E+00">
                  <c:v>3.3518700000000001E-5</c:v>
                </c:pt>
                <c:pt idx="1">
                  <c:v>8.0985600000000005E-2</c:v>
                </c:pt>
                <c:pt idx="2">
                  <c:v>8.8987700000000003E-2</c:v>
                </c:pt>
                <c:pt idx="3">
                  <c:v>9.1185199999999994E-2</c:v>
                </c:pt>
                <c:pt idx="4">
                  <c:v>9.2159900000000003E-2</c:v>
                </c:pt>
                <c:pt idx="5">
                  <c:v>9.1356599999999996E-2</c:v>
                </c:pt>
                <c:pt idx="6">
                  <c:v>8.7064100000000005E-2</c:v>
                </c:pt>
                <c:pt idx="7">
                  <c:v>7.5039599999999998E-2</c:v>
                </c:pt>
                <c:pt idx="8">
                  <c:v>6.0247299999999997E-2</c:v>
                </c:pt>
                <c:pt idx="9">
                  <c:v>4.5884599999999998E-2</c:v>
                </c:pt>
                <c:pt idx="10">
                  <c:v>3.3124199999999999E-2</c:v>
                </c:pt>
                <c:pt idx="11">
                  <c:v>3.1377799999999997E-2</c:v>
                </c:pt>
                <c:pt idx="12">
                  <c:v>3.0202199999999998E-2</c:v>
                </c:pt>
                <c:pt idx="13">
                  <c:v>2.92561E-2</c:v>
                </c:pt>
                <c:pt idx="14">
                  <c:v>2.84855E-2</c:v>
                </c:pt>
                <c:pt idx="15">
                  <c:v>2.7850900000000001E-2</c:v>
                </c:pt>
                <c:pt idx="16">
                  <c:v>2.7323E-2</c:v>
                </c:pt>
                <c:pt idx="17">
                  <c:v>2.68802E-2</c:v>
                </c:pt>
                <c:pt idx="18">
                  <c:v>2.6506200000000001E-2</c:v>
                </c:pt>
                <c:pt idx="19">
                  <c:v>2.6188699999999999E-2</c:v>
                </c:pt>
                <c:pt idx="20">
                  <c:v>2.5918299999999998E-2</c:v>
                </c:pt>
                <c:pt idx="21">
                  <c:v>2.56878E-2</c:v>
                </c:pt>
                <c:pt idx="22">
                  <c:v>2.54916E-2</c:v>
                </c:pt>
                <c:pt idx="23">
                  <c:v>2.5325299999999999E-2</c:v>
                </c:pt>
                <c:pt idx="24">
                  <c:v>2.5185699999999998E-2</c:v>
                </c:pt>
                <c:pt idx="25">
                  <c:v>2.5070100000000001E-2</c:v>
                </c:pt>
                <c:pt idx="26">
                  <c:v>2.4976600000000002E-2</c:v>
                </c:pt>
                <c:pt idx="27">
                  <c:v>2.4903499999999999E-2</c:v>
                </c:pt>
                <c:pt idx="28">
                  <c:v>2.4849699999999999E-2</c:v>
                </c:pt>
                <c:pt idx="29">
                  <c:v>2.48145E-2</c:v>
                </c:pt>
                <c:pt idx="30">
                  <c:v>2.4797400000000001E-2</c:v>
                </c:pt>
              </c:numCache>
            </c:numRef>
          </c:yVal>
        </c:ser>
        <c:ser>
          <c:idx val="1"/>
          <c:order val="4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STARS!$L$36:$L$65</c:f>
              <c:numCache>
                <c:formatCode>General</c:formatCode>
                <c:ptCount val="30"/>
                <c:pt idx="0">
                  <c:v>5.0574599999999997E-2</c:v>
                </c:pt>
                <c:pt idx="1">
                  <c:v>4.6280700000000001E-2</c:v>
                </c:pt>
                <c:pt idx="2">
                  <c:v>4.56347E-2</c:v>
                </c:pt>
                <c:pt idx="3">
                  <c:v>4.3485500000000003E-2</c:v>
                </c:pt>
                <c:pt idx="4">
                  <c:v>4.1609900000000005E-2</c:v>
                </c:pt>
                <c:pt idx="5">
                  <c:v>3.9568699999999998E-2</c:v>
                </c:pt>
                <c:pt idx="6">
                  <c:v>3.5589700000000002E-2</c:v>
                </c:pt>
                <c:pt idx="7">
                  <c:v>3.2006199999999999E-2</c:v>
                </c:pt>
                <c:pt idx="8">
                  <c:v>2.8957E-2</c:v>
                </c:pt>
                <c:pt idx="9">
                  <c:v>2.5550400000000001E-2</c:v>
                </c:pt>
                <c:pt idx="10">
                  <c:v>2.2336500000000002E-2</c:v>
                </c:pt>
                <c:pt idx="11">
                  <c:v>1.81196E-2</c:v>
                </c:pt>
                <c:pt idx="12">
                  <c:v>1.3484400000000001E-2</c:v>
                </c:pt>
                <c:pt idx="13">
                  <c:v>9.805920000000001E-3</c:v>
                </c:pt>
                <c:pt idx="14">
                  <c:v>6.8755700000000001E-3</c:v>
                </c:pt>
                <c:pt idx="15">
                  <c:v>5.2248900000000003E-3</c:v>
                </c:pt>
                <c:pt idx="16">
                  <c:v>2.6196799999999997E-3</c:v>
                </c:pt>
                <c:pt idx="17">
                  <c:v>1.0772100000000001E-3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ser>
          <c:idx val="3"/>
          <c:order val="5"/>
          <c:tx>
            <c:v>UH2m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UHoust!$K$5:$K$34</c:f>
              <c:numCache>
                <c:formatCode>General</c:formatCode>
                <c:ptCount val="30"/>
                <c:pt idx="0">
                  <c:v>5.3100000000000147E-2</c:v>
                </c:pt>
                <c:pt idx="1">
                  <c:v>5.5570000000000341E-2</c:v>
                </c:pt>
                <c:pt idx="2">
                  <c:v>5.4750000000000298E-2</c:v>
                </c:pt>
                <c:pt idx="3">
                  <c:v>5.3600000000000314E-2</c:v>
                </c:pt>
                <c:pt idx="4">
                  <c:v>5.2179999999999893E-2</c:v>
                </c:pt>
                <c:pt idx="5">
                  <c:v>5.0470000000000237E-2</c:v>
                </c:pt>
                <c:pt idx="6">
                  <c:v>4.8370000000000246E-2</c:v>
                </c:pt>
                <c:pt idx="7">
                  <c:v>4.5729999999999826E-2</c:v>
                </c:pt>
                <c:pt idx="8">
                  <c:v>4.2409999999999393E-2</c:v>
                </c:pt>
                <c:pt idx="9">
                  <c:v>3.835999999999995E-2</c:v>
                </c:pt>
                <c:pt idx="10">
                  <c:v>3.3909999999999663E-2</c:v>
                </c:pt>
                <c:pt idx="11">
                  <c:v>2.9430000000000511E-2</c:v>
                </c:pt>
                <c:pt idx="12">
                  <c:v>2.5030000000000108E-2</c:v>
                </c:pt>
                <c:pt idx="13">
                  <c:v>2.059000000000033E-2</c:v>
                </c:pt>
                <c:pt idx="14">
                  <c:v>1.5690000000000204E-2</c:v>
                </c:pt>
                <c:pt idx="15">
                  <c:v>9.059999999999846E-3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axId val="96717056"/>
        <c:axId val="96735616"/>
      </c:scatterChart>
      <c:valAx>
        <c:axId val="96717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247286969923457"/>
              <c:y val="0.945526517356536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735616"/>
        <c:crosses val="autoZero"/>
        <c:crossBetween val="midCat"/>
      </c:valAx>
      <c:valAx>
        <c:axId val="96735616"/>
        <c:scaling>
          <c:orientation val="minMax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71705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3649085037674926E-2"/>
          <c:y val="0.11404561824729892"/>
          <c:w val="0.81916038751345532"/>
          <c:h val="0.78631452581032413"/>
        </c:manualLayout>
      </c:layout>
      <c:scatterChart>
        <c:scatterStyle val="lineMarker"/>
        <c:ser>
          <c:idx val="3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STOMP!$A$133:$A$163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STOMP!$K$69:$K$99</c:f>
              <c:numCache>
                <c:formatCode>0.0000E+00</c:formatCode>
                <c:ptCount val="31"/>
                <c:pt idx="0">
                  <c:v>0</c:v>
                </c:pt>
                <c:pt idx="1">
                  <c:v>4.1090000000000071E-2</c:v>
                </c:pt>
                <c:pt idx="2">
                  <c:v>4.0659999999999918E-2</c:v>
                </c:pt>
                <c:pt idx="3">
                  <c:v>3.9649999999999963E-2</c:v>
                </c:pt>
                <c:pt idx="4">
                  <c:v>3.8569999999999993E-2</c:v>
                </c:pt>
                <c:pt idx="5">
                  <c:v>3.7389999999999812E-2</c:v>
                </c:pt>
                <c:pt idx="6">
                  <c:v>3.6100000000000243E-2</c:v>
                </c:pt>
                <c:pt idx="7">
                  <c:v>3.4580000000000055E-2</c:v>
                </c:pt>
                <c:pt idx="8">
                  <c:v>3.2529999999999504E-2</c:v>
                </c:pt>
                <c:pt idx="9">
                  <c:v>2.7560000000000251E-2</c:v>
                </c:pt>
                <c:pt idx="10">
                  <c:v>1.8329999999999735E-2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7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HydResSim!$AF$69:$AF$99</c:f>
              <c:numCache>
                <c:formatCode>0.00E+00</c:formatCode>
                <c:ptCount val="31"/>
                <c:pt idx="0">
                  <c:v>0</c:v>
                </c:pt>
                <c:pt idx="1">
                  <c:v>4.19456E-2</c:v>
                </c:pt>
                <c:pt idx="2">
                  <c:v>4.9959300000000005E-2</c:v>
                </c:pt>
                <c:pt idx="3">
                  <c:v>5.1829400000000005E-2</c:v>
                </c:pt>
                <c:pt idx="4">
                  <c:v>9.0870199999999998E-2</c:v>
                </c:pt>
                <c:pt idx="5">
                  <c:v>9.5152899999999999E-2</c:v>
                </c:pt>
                <c:pt idx="6">
                  <c:v>9.5694799999999997E-2</c:v>
                </c:pt>
                <c:pt idx="7">
                  <c:v>9.5506499999999994E-2</c:v>
                </c:pt>
                <c:pt idx="8">
                  <c:v>9.465910000000001E-2</c:v>
                </c:pt>
                <c:pt idx="9">
                  <c:v>9.3009399999999992E-2</c:v>
                </c:pt>
                <c:pt idx="10">
                  <c:v>9.0244399999999989E-2</c:v>
                </c:pt>
                <c:pt idx="11">
                  <c:v>8.5883000000000001E-2</c:v>
                </c:pt>
                <c:pt idx="12">
                  <c:v>7.9824500000000007E-2</c:v>
                </c:pt>
                <c:pt idx="13">
                  <c:v>7.30513E-2</c:v>
                </c:pt>
                <c:pt idx="14">
                  <c:v>6.6573600000000011E-2</c:v>
                </c:pt>
                <c:pt idx="15">
                  <c:v>6.0714300000000006E-2</c:v>
                </c:pt>
                <c:pt idx="16">
                  <c:v>5.5440199999999995E-2</c:v>
                </c:pt>
                <c:pt idx="17">
                  <c:v>5.0664000000000001E-2</c:v>
                </c:pt>
                <c:pt idx="18">
                  <c:v>4.6318699999999997E-2</c:v>
                </c:pt>
                <c:pt idx="19">
                  <c:v>4.2363400000000002E-2</c:v>
                </c:pt>
                <c:pt idx="20">
                  <c:v>3.87739E-2</c:v>
                </c:pt>
                <c:pt idx="21">
                  <c:v>3.5532500000000002E-2</c:v>
                </c:pt>
                <c:pt idx="22">
                  <c:v>3.2632099999999997E-2</c:v>
                </c:pt>
                <c:pt idx="23">
                  <c:v>3.0062800000000001E-2</c:v>
                </c:pt>
                <c:pt idx="24">
                  <c:v>2.78272E-2</c:v>
                </c:pt>
                <c:pt idx="25">
                  <c:v>2.5918E-2</c:v>
                </c:pt>
                <c:pt idx="26">
                  <c:v>2.4336E-2</c:v>
                </c:pt>
                <c:pt idx="27">
                  <c:v>2.30765E-2</c:v>
                </c:pt>
                <c:pt idx="28">
                  <c:v>2.2138000000000001E-2</c:v>
                </c:pt>
                <c:pt idx="29">
                  <c:v>2.1516900000000002E-2</c:v>
                </c:pt>
                <c:pt idx="30">
                  <c:v>2.1209800000000001E-2</c:v>
                </c:pt>
              </c:numCache>
            </c:numRef>
          </c:yVal>
        </c:ser>
        <c:ser>
          <c:idx val="18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TOUGH!$P$69:$P$99</c:f>
              <c:numCache>
                <c:formatCode>0.00E+00</c:formatCode>
                <c:ptCount val="31"/>
                <c:pt idx="0">
                  <c:v>0</c:v>
                </c:pt>
                <c:pt idx="1">
                  <c:v>7.6470529999999995E-2</c:v>
                </c:pt>
                <c:pt idx="2">
                  <c:v>8.9066578999999993E-2</c:v>
                </c:pt>
                <c:pt idx="3">
                  <c:v>9.1518397000000001E-2</c:v>
                </c:pt>
                <c:pt idx="4">
                  <c:v>9.2977954000000002E-2</c:v>
                </c:pt>
                <c:pt idx="5">
                  <c:v>9.4042914000000005E-2</c:v>
                </c:pt>
                <c:pt idx="6">
                  <c:v>9.4709937000000008E-2</c:v>
                </c:pt>
                <c:pt idx="7">
                  <c:v>9.4889547000000005E-2</c:v>
                </c:pt>
                <c:pt idx="8">
                  <c:v>9.4360206000000002E-2</c:v>
                </c:pt>
                <c:pt idx="9">
                  <c:v>9.2879927000000001E-2</c:v>
                </c:pt>
                <c:pt idx="10">
                  <c:v>8.9977270999999998E-2</c:v>
                </c:pt>
                <c:pt idx="11">
                  <c:v>8.4909039999999991E-2</c:v>
                </c:pt>
                <c:pt idx="12">
                  <c:v>7.7592323000000005E-2</c:v>
                </c:pt>
                <c:pt idx="13">
                  <c:v>6.9610422000000005E-2</c:v>
                </c:pt>
                <c:pt idx="14">
                  <c:v>6.2302201000000001E-2</c:v>
                </c:pt>
                <c:pt idx="15">
                  <c:v>5.5793828000000004E-2</c:v>
                </c:pt>
                <c:pt idx="16">
                  <c:v>4.9974466000000002E-2</c:v>
                </c:pt>
                <c:pt idx="17">
                  <c:v>4.4768453E-2</c:v>
                </c:pt>
                <c:pt idx="18">
                  <c:v>4.0050437000000001E-2</c:v>
                </c:pt>
                <c:pt idx="19">
                  <c:v>3.5848350000000001E-2</c:v>
                </c:pt>
                <c:pt idx="20">
                  <c:v>3.2155882000000004E-2</c:v>
                </c:pt>
                <c:pt idx="21">
                  <c:v>2.8826378E-2</c:v>
                </c:pt>
                <c:pt idx="22">
                  <c:v>2.5925032000000001E-2</c:v>
                </c:pt>
                <c:pt idx="23">
                  <c:v>2.3538442999999999E-2</c:v>
                </c:pt>
                <c:pt idx="24">
                  <c:v>2.1361330999999997E-2</c:v>
                </c:pt>
                <c:pt idx="25">
                  <c:v>1.9523540000000002E-2</c:v>
                </c:pt>
                <c:pt idx="26">
                  <c:v>1.7894911999999999E-2</c:v>
                </c:pt>
                <c:pt idx="27">
                  <c:v>1.6244073000000001E-2</c:v>
                </c:pt>
                <c:pt idx="28">
                  <c:v>1.4589600000000001E-2</c:v>
                </c:pt>
                <c:pt idx="29">
                  <c:v>1.3083609E-2</c:v>
                </c:pt>
                <c:pt idx="30">
                  <c:v>1.2445312E-2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'MH21'!$A$69:$A$99</c:f>
              <c:numCache>
                <c:formatCode>General</c:formatCode>
                <c:ptCount val="31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  <c:pt idx="30">
                  <c:v>1.47505</c:v>
                </c:pt>
              </c:numCache>
            </c:numRef>
          </c:xVal>
          <c:yVal>
            <c:numRef>
              <c:f>'MH21'!$H$69:$H$99</c:f>
              <c:numCache>
                <c:formatCode>General</c:formatCode>
                <c:ptCount val="31"/>
                <c:pt idx="0" formatCode="0.00E+00">
                  <c:v>3.3518700000000001E-5</c:v>
                </c:pt>
                <c:pt idx="1">
                  <c:v>7.6495499999999994E-2</c:v>
                </c:pt>
                <c:pt idx="2">
                  <c:v>8.7762599999999996E-2</c:v>
                </c:pt>
                <c:pt idx="3">
                  <c:v>8.9983300000000002E-2</c:v>
                </c:pt>
                <c:pt idx="4">
                  <c:v>9.1404100000000002E-2</c:v>
                </c:pt>
                <c:pt idx="5">
                  <c:v>9.2487E-2</c:v>
                </c:pt>
                <c:pt idx="6">
                  <c:v>9.3199299999999999E-2</c:v>
                </c:pt>
                <c:pt idx="7">
                  <c:v>9.3446699999999994E-2</c:v>
                </c:pt>
                <c:pt idx="8">
                  <c:v>9.3079300000000004E-2</c:v>
                </c:pt>
                <c:pt idx="9">
                  <c:v>9.1856099999999996E-2</c:v>
                </c:pt>
                <c:pt idx="10">
                  <c:v>8.9378399999999997E-2</c:v>
                </c:pt>
                <c:pt idx="11">
                  <c:v>8.5017999999999996E-2</c:v>
                </c:pt>
                <c:pt idx="12">
                  <c:v>7.8623799999999994E-2</c:v>
                </c:pt>
                <c:pt idx="13">
                  <c:v>7.1573800000000007E-2</c:v>
                </c:pt>
                <c:pt idx="14">
                  <c:v>6.5015900000000001E-2</c:v>
                </c:pt>
                <c:pt idx="15">
                  <c:v>5.9205599999999997E-2</c:v>
                </c:pt>
                <c:pt idx="16">
                  <c:v>5.4088799999999999E-2</c:v>
                </c:pt>
                <c:pt idx="17">
                  <c:v>4.9585299999999999E-2</c:v>
                </c:pt>
                <c:pt idx="18">
                  <c:v>4.5642200000000001E-2</c:v>
                </c:pt>
                <c:pt idx="19">
                  <c:v>4.2223799999999999E-2</c:v>
                </c:pt>
                <c:pt idx="20">
                  <c:v>3.9301500000000003E-2</c:v>
                </c:pt>
                <c:pt idx="21">
                  <c:v>3.6847900000000003E-2</c:v>
                </c:pt>
                <c:pt idx="22">
                  <c:v>3.4829199999999998E-2</c:v>
                </c:pt>
                <c:pt idx="23">
                  <c:v>3.3206600000000003E-2</c:v>
                </c:pt>
                <c:pt idx="24">
                  <c:v>3.1934999999999998E-2</c:v>
                </c:pt>
                <c:pt idx="25">
                  <c:v>3.0965599999999999E-2</c:v>
                </c:pt>
                <c:pt idx="26">
                  <c:v>3.02487E-2</c:v>
                </c:pt>
                <c:pt idx="27">
                  <c:v>2.9738000000000001E-2</c:v>
                </c:pt>
                <c:pt idx="28">
                  <c:v>2.93934E-2</c:v>
                </c:pt>
                <c:pt idx="29">
                  <c:v>2.9182799999999998E-2</c:v>
                </c:pt>
                <c:pt idx="30">
                  <c:v>2.90843E-2</c:v>
                </c:pt>
              </c:numCache>
            </c:numRef>
          </c:yVal>
        </c:ser>
        <c:ser>
          <c:idx val="1"/>
          <c:order val="4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STARS!$L$68:$L$97</c:f>
              <c:numCache>
                <c:formatCode>General</c:formatCode>
                <c:ptCount val="30"/>
                <c:pt idx="0">
                  <c:v>4.7985399999999998E-2</c:v>
                </c:pt>
                <c:pt idx="1">
                  <c:v>4.6948500000000004E-2</c:v>
                </c:pt>
                <c:pt idx="2">
                  <c:v>4.8058100000000006E-2</c:v>
                </c:pt>
                <c:pt idx="3">
                  <c:v>4.6363399999999999E-2</c:v>
                </c:pt>
                <c:pt idx="4">
                  <c:v>4.6165400000000002E-2</c:v>
                </c:pt>
                <c:pt idx="5">
                  <c:v>4.60975E-2</c:v>
                </c:pt>
                <c:pt idx="6">
                  <c:v>4.4578100000000002E-2</c:v>
                </c:pt>
                <c:pt idx="7">
                  <c:v>4.3099400000000003E-2</c:v>
                </c:pt>
                <c:pt idx="8">
                  <c:v>4.1710500000000005E-2</c:v>
                </c:pt>
                <c:pt idx="9">
                  <c:v>4.2544600000000002E-2</c:v>
                </c:pt>
                <c:pt idx="10">
                  <c:v>3.9399700000000003E-2</c:v>
                </c:pt>
                <c:pt idx="11">
                  <c:v>3.6873800000000005E-2</c:v>
                </c:pt>
                <c:pt idx="12">
                  <c:v>3.1740299999999999E-2</c:v>
                </c:pt>
                <c:pt idx="13">
                  <c:v>3.09468E-2</c:v>
                </c:pt>
                <c:pt idx="14">
                  <c:v>2.8721699999999999E-2</c:v>
                </c:pt>
                <c:pt idx="15">
                  <c:v>2.6364100000000001E-2</c:v>
                </c:pt>
                <c:pt idx="16">
                  <c:v>2.3666799999999998E-2</c:v>
                </c:pt>
                <c:pt idx="17">
                  <c:v>2.1641400000000002E-2</c:v>
                </c:pt>
                <c:pt idx="18">
                  <c:v>1.8661999999999998E-2</c:v>
                </c:pt>
                <c:pt idx="19">
                  <c:v>1.54775E-2</c:v>
                </c:pt>
                <c:pt idx="20">
                  <c:v>1.2907800000000001E-2</c:v>
                </c:pt>
                <c:pt idx="21">
                  <c:v>1.0892799999999999E-2</c:v>
                </c:pt>
                <c:pt idx="22">
                  <c:v>9.1555199999999986E-3</c:v>
                </c:pt>
                <c:pt idx="23">
                  <c:v>7.7676299999999993E-3</c:v>
                </c:pt>
                <c:pt idx="24">
                  <c:v>6.6571699999999996E-3</c:v>
                </c:pt>
                <c:pt idx="25">
                  <c:v>5.7840900000000004E-3</c:v>
                </c:pt>
                <c:pt idx="26">
                  <c:v>5.1181999999999998E-3</c:v>
                </c:pt>
                <c:pt idx="27">
                  <c:v>4.6376999999999998E-3</c:v>
                </c:pt>
                <c:pt idx="28">
                  <c:v>4.3257800000000004E-3</c:v>
                </c:pt>
                <c:pt idx="29">
                  <c:v>4.1723899999999998E-3</c:v>
                </c:pt>
              </c:numCache>
            </c:numRef>
          </c:yVal>
        </c:ser>
        <c:ser>
          <c:idx val="2"/>
          <c:order val="5"/>
          <c:tx>
            <c:v>UH5m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UHoust!$K$37:$K$66</c:f>
              <c:numCache>
                <c:formatCode>General</c:formatCode>
                <c:ptCount val="30"/>
                <c:pt idx="0">
                  <c:v>5.1750000000000185E-2</c:v>
                </c:pt>
                <c:pt idx="1">
                  <c:v>5.5740000000000123E-2</c:v>
                </c:pt>
                <c:pt idx="2">
                  <c:v>5.5509999999999948E-2</c:v>
                </c:pt>
                <c:pt idx="3">
                  <c:v>5.4960000000000342E-2</c:v>
                </c:pt>
                <c:pt idx="4">
                  <c:v>5.4300000000000015E-2</c:v>
                </c:pt>
                <c:pt idx="5">
                  <c:v>5.3549999999999986E-2</c:v>
                </c:pt>
                <c:pt idx="6">
                  <c:v>5.2709999999999813E-2</c:v>
                </c:pt>
                <c:pt idx="7">
                  <c:v>5.1759999999999806E-2</c:v>
                </c:pt>
                <c:pt idx="8">
                  <c:v>5.0689999999999902E-2</c:v>
                </c:pt>
                <c:pt idx="9">
                  <c:v>4.9479999999999968E-2</c:v>
                </c:pt>
                <c:pt idx="10">
                  <c:v>4.8100000000000254E-2</c:v>
                </c:pt>
                <c:pt idx="11">
                  <c:v>4.6520000000000117E-2</c:v>
                </c:pt>
                <c:pt idx="12">
                  <c:v>4.4679999999999609E-2</c:v>
                </c:pt>
                <c:pt idx="13">
                  <c:v>4.2549999999999422E-2</c:v>
                </c:pt>
                <c:pt idx="14">
                  <c:v>4.0089999999999293E-2</c:v>
                </c:pt>
                <c:pt idx="15">
                  <c:v>3.7370000000000125E-2</c:v>
                </c:pt>
                <c:pt idx="16">
                  <c:v>3.4510000000000041E-2</c:v>
                </c:pt>
                <c:pt idx="17">
                  <c:v>3.1630000000000713E-2</c:v>
                </c:pt>
                <c:pt idx="18">
                  <c:v>2.8810000000000002E-2</c:v>
                </c:pt>
                <c:pt idx="19">
                  <c:v>2.6049999999999685E-2</c:v>
                </c:pt>
                <c:pt idx="20">
                  <c:v>2.334999999999976E-2</c:v>
                </c:pt>
                <c:pt idx="21">
                  <c:v>2.0649999999999835E-2</c:v>
                </c:pt>
                <c:pt idx="22">
                  <c:v>1.7900000000000027E-2</c:v>
                </c:pt>
                <c:pt idx="23">
                  <c:v>1.501000000000019E-2</c:v>
                </c:pt>
                <c:pt idx="24">
                  <c:v>1.1779999999999902E-2</c:v>
                </c:pt>
                <c:pt idx="25">
                  <c:v>7.6999999999998181E-3</c:v>
                </c:pt>
                <c:pt idx="26">
                  <c:v>2.5599999999998957E-3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</c:ser>
        <c:axId val="96783360"/>
        <c:axId val="96797824"/>
      </c:scatterChart>
      <c:valAx>
        <c:axId val="967833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4886975242195909"/>
              <c:y val="0.943577430972389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797824"/>
        <c:crosses val="autoZero"/>
        <c:crossBetween val="midCat"/>
      </c:valAx>
      <c:valAx>
        <c:axId val="96797824"/>
        <c:scaling>
          <c:orientation val="minMax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78336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8366530386109079E-2"/>
          <c:y val="4.6213093709884467E-2"/>
          <c:w val="0.87748438953460173"/>
          <c:h val="0.86521181001283698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STOMP!$K$101:$K$131</c:f>
              <c:numCache>
                <c:formatCode>0.0000E+00</c:formatCode>
                <c:ptCount val="31"/>
                <c:pt idx="0">
                  <c:v>0</c:v>
                </c:pt>
                <c:pt idx="1">
                  <c:v>4.1799999999999837E-2</c:v>
                </c:pt>
                <c:pt idx="2">
                  <c:v>4.347000000000012E-2</c:v>
                </c:pt>
                <c:pt idx="3">
                  <c:v>4.3079999999999785E-2</c:v>
                </c:pt>
                <c:pt idx="4">
                  <c:v>4.2609999999999815E-2</c:v>
                </c:pt>
                <c:pt idx="5">
                  <c:v>4.214999999999991E-2</c:v>
                </c:pt>
                <c:pt idx="6">
                  <c:v>4.1679999999999939E-2</c:v>
                </c:pt>
                <c:pt idx="7">
                  <c:v>4.12300000000001E-2</c:v>
                </c:pt>
                <c:pt idx="8">
                  <c:v>4.0779999999999816E-2</c:v>
                </c:pt>
                <c:pt idx="9">
                  <c:v>4.0320000000000356E-2</c:v>
                </c:pt>
                <c:pt idx="10">
                  <c:v>3.9849999999999941E-2</c:v>
                </c:pt>
                <c:pt idx="11">
                  <c:v>3.9370000000000349E-2</c:v>
                </c:pt>
                <c:pt idx="12">
                  <c:v>3.8879999999999804E-2</c:v>
                </c:pt>
                <c:pt idx="13">
                  <c:v>3.8380000000000081E-2</c:v>
                </c:pt>
                <c:pt idx="14">
                  <c:v>3.783000000000003E-2</c:v>
                </c:pt>
                <c:pt idx="15">
                  <c:v>3.727999999999998E-2</c:v>
                </c:pt>
                <c:pt idx="16">
                  <c:v>3.666999999999998E-2</c:v>
                </c:pt>
                <c:pt idx="17">
                  <c:v>3.6049999999999471E-2</c:v>
                </c:pt>
                <c:pt idx="18">
                  <c:v>3.5339999999999705E-2</c:v>
                </c:pt>
                <c:pt idx="19">
                  <c:v>3.4580000000000055E-2</c:v>
                </c:pt>
                <c:pt idx="20">
                  <c:v>3.373000000000026E-2</c:v>
                </c:pt>
                <c:pt idx="21">
                  <c:v>3.2739999999999547E-2</c:v>
                </c:pt>
                <c:pt idx="22">
                  <c:v>3.1600000000000072E-2</c:v>
                </c:pt>
                <c:pt idx="23">
                  <c:v>3.033000000000019E-2</c:v>
                </c:pt>
                <c:pt idx="24">
                  <c:v>2.8920000000000279E-2</c:v>
                </c:pt>
                <c:pt idx="25">
                  <c:v>2.7459999999999596E-2</c:v>
                </c:pt>
                <c:pt idx="26">
                  <c:v>2.6099999999999568E-2</c:v>
                </c:pt>
                <c:pt idx="27">
                  <c:v>2.4950000000000472E-2</c:v>
                </c:pt>
                <c:pt idx="28">
                  <c:v>2.4070000000000036E-2</c:v>
                </c:pt>
                <c:pt idx="29">
                  <c:v>2.3469999999999658E-2</c:v>
                </c:pt>
                <c:pt idx="30">
                  <c:v>2.3169999999999469E-2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HydResSim!$AF$101:$AF$131</c:f>
              <c:numCache>
                <c:formatCode>0.00E+00</c:formatCode>
                <c:ptCount val="31"/>
                <c:pt idx="0">
                  <c:v>0</c:v>
                </c:pt>
                <c:pt idx="1">
                  <c:v>5.7612400000000001E-2</c:v>
                </c:pt>
                <c:pt idx="2">
                  <c:v>7.2368000000000002E-2</c:v>
                </c:pt>
                <c:pt idx="3">
                  <c:v>7.4312600000000006E-2</c:v>
                </c:pt>
                <c:pt idx="4">
                  <c:v>7.4790999999999996E-2</c:v>
                </c:pt>
                <c:pt idx="5">
                  <c:v>7.5038899999999992E-2</c:v>
                </c:pt>
                <c:pt idx="6">
                  <c:v>7.5207999999999997E-2</c:v>
                </c:pt>
                <c:pt idx="7">
                  <c:v>7.5319399999999995E-2</c:v>
                </c:pt>
                <c:pt idx="8">
                  <c:v>7.5377699999999992E-2</c:v>
                </c:pt>
                <c:pt idx="9">
                  <c:v>7.5372499999999995E-2</c:v>
                </c:pt>
                <c:pt idx="10">
                  <c:v>7.5318399999999994E-2</c:v>
                </c:pt>
                <c:pt idx="11">
                  <c:v>7.5204199999999999E-2</c:v>
                </c:pt>
                <c:pt idx="12">
                  <c:v>7.5030800000000009E-2</c:v>
                </c:pt>
                <c:pt idx="13">
                  <c:v>7.4795600000000004E-2</c:v>
                </c:pt>
                <c:pt idx="14">
                  <c:v>7.4491799999999997E-2</c:v>
                </c:pt>
                <c:pt idx="15">
                  <c:v>7.4115699999999993E-2</c:v>
                </c:pt>
                <c:pt idx="16">
                  <c:v>7.3661399999999988E-2</c:v>
                </c:pt>
                <c:pt idx="17">
                  <c:v>7.312239999999999E-2</c:v>
                </c:pt>
                <c:pt idx="18">
                  <c:v>7.2494500000000003E-2</c:v>
                </c:pt>
                <c:pt idx="19">
                  <c:v>7.1772000000000002E-2</c:v>
                </c:pt>
                <c:pt idx="20">
                  <c:v>7.0955899999999988E-2</c:v>
                </c:pt>
                <c:pt idx="21">
                  <c:v>7.0047200000000004E-2</c:v>
                </c:pt>
                <c:pt idx="22">
                  <c:v>6.9056500000000007E-2</c:v>
                </c:pt>
                <c:pt idx="23">
                  <c:v>6.7999000000000004E-2</c:v>
                </c:pt>
                <c:pt idx="24">
                  <c:v>6.6897200000000004E-2</c:v>
                </c:pt>
                <c:pt idx="25">
                  <c:v>6.5783600000000012E-2</c:v>
                </c:pt>
                <c:pt idx="26">
                  <c:v>6.4704200000000003E-2</c:v>
                </c:pt>
                <c:pt idx="27">
                  <c:v>6.3721199999999992E-2</c:v>
                </c:pt>
                <c:pt idx="28">
                  <c:v>6.2900300000000006E-2</c:v>
                </c:pt>
                <c:pt idx="29">
                  <c:v>6.2303999999999998E-2</c:v>
                </c:pt>
                <c:pt idx="30">
                  <c:v>6.19807E-2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TOUGH!$P$101:$P$131</c:f>
              <c:numCache>
                <c:formatCode>0.00E+00</c:formatCode>
                <c:ptCount val="31"/>
                <c:pt idx="0">
                  <c:v>0</c:v>
                </c:pt>
                <c:pt idx="1">
                  <c:v>6.3224316000000003E-2</c:v>
                </c:pt>
                <c:pt idx="2">
                  <c:v>8.6448372000000009E-2</c:v>
                </c:pt>
                <c:pt idx="3">
                  <c:v>9.0230190000000002E-2</c:v>
                </c:pt>
                <c:pt idx="4">
                  <c:v>9.1553055999999994E-2</c:v>
                </c:pt>
                <c:pt idx="5">
                  <c:v>9.2445741999999997E-2</c:v>
                </c:pt>
                <c:pt idx="6">
                  <c:v>9.3200056000000003E-2</c:v>
                </c:pt>
                <c:pt idx="7">
                  <c:v>9.3875945000000002E-2</c:v>
                </c:pt>
                <c:pt idx="8">
                  <c:v>9.4441524999999998E-2</c:v>
                </c:pt>
                <c:pt idx="9">
                  <c:v>9.4930528E-2</c:v>
                </c:pt>
                <c:pt idx="10">
                  <c:v>9.5351184999999991E-2</c:v>
                </c:pt>
                <c:pt idx="11">
                  <c:v>9.5679159999999999E-2</c:v>
                </c:pt>
                <c:pt idx="12">
                  <c:v>9.5921863999999996E-2</c:v>
                </c:pt>
                <c:pt idx="13">
                  <c:v>9.6076114000000004E-2</c:v>
                </c:pt>
                <c:pt idx="14">
                  <c:v>9.6127929999999986E-2</c:v>
                </c:pt>
                <c:pt idx="15">
                  <c:v>9.6072398000000003E-2</c:v>
                </c:pt>
                <c:pt idx="16">
                  <c:v>9.5897967000000001E-2</c:v>
                </c:pt>
                <c:pt idx="17">
                  <c:v>9.5592622000000002E-2</c:v>
                </c:pt>
                <c:pt idx="18">
                  <c:v>9.5147976999999995E-2</c:v>
                </c:pt>
                <c:pt idx="19">
                  <c:v>9.4553048000000001E-2</c:v>
                </c:pt>
                <c:pt idx="20">
                  <c:v>9.3803079999999997E-2</c:v>
                </c:pt>
                <c:pt idx="21">
                  <c:v>9.2903116999999993E-2</c:v>
                </c:pt>
                <c:pt idx="22">
                  <c:v>9.186153200000001E-2</c:v>
                </c:pt>
                <c:pt idx="23">
                  <c:v>9.0695754000000003E-2</c:v>
                </c:pt>
                <c:pt idx="24">
                  <c:v>8.9438994999999993E-2</c:v>
                </c:pt>
                <c:pt idx="25">
                  <c:v>8.8136531000000004E-2</c:v>
                </c:pt>
                <c:pt idx="26">
                  <c:v>8.6852369999999998E-2</c:v>
                </c:pt>
                <c:pt idx="27">
                  <c:v>8.5669612999999992E-2</c:v>
                </c:pt>
                <c:pt idx="28">
                  <c:v>8.4685363999999999E-2</c:v>
                </c:pt>
                <c:pt idx="29">
                  <c:v>8.3954229000000005E-2</c:v>
                </c:pt>
                <c:pt idx="30">
                  <c:v>8.3559847999999992E-2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'MH21'!$A$101:$A$131</c:f>
              <c:numCache>
                <c:formatCode>General</c:formatCode>
                <c:ptCount val="31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  <c:pt idx="30">
                  <c:v>1.47505</c:v>
                </c:pt>
              </c:numCache>
            </c:numRef>
          </c:xVal>
          <c:yVal>
            <c:numRef>
              <c:f>'MH21'!$H$101:$H$131</c:f>
              <c:numCache>
                <c:formatCode>General</c:formatCode>
                <c:ptCount val="31"/>
                <c:pt idx="0" formatCode="0.00E+00">
                  <c:v>3.3518700000000001E-5</c:v>
                </c:pt>
                <c:pt idx="1">
                  <c:v>6.3226699999999997E-2</c:v>
                </c:pt>
                <c:pt idx="2">
                  <c:v>8.4702299999999994E-2</c:v>
                </c:pt>
                <c:pt idx="3">
                  <c:v>8.8224800000000006E-2</c:v>
                </c:pt>
                <c:pt idx="4">
                  <c:v>8.9475200000000005E-2</c:v>
                </c:pt>
                <c:pt idx="5">
                  <c:v>9.0356900000000004E-2</c:v>
                </c:pt>
                <c:pt idx="6">
                  <c:v>9.1120499999999993E-2</c:v>
                </c:pt>
                <c:pt idx="7">
                  <c:v>9.1807100000000003E-2</c:v>
                </c:pt>
                <c:pt idx="8">
                  <c:v>9.2429899999999995E-2</c:v>
                </c:pt>
                <c:pt idx="9">
                  <c:v>9.2995099999999997E-2</c:v>
                </c:pt>
                <c:pt idx="10">
                  <c:v>9.35053E-2</c:v>
                </c:pt>
                <c:pt idx="11">
                  <c:v>9.3959000000000001E-2</c:v>
                </c:pt>
                <c:pt idx="12">
                  <c:v>9.4352900000000003E-2</c:v>
                </c:pt>
                <c:pt idx="13">
                  <c:v>9.4681399999999999E-2</c:v>
                </c:pt>
                <c:pt idx="14">
                  <c:v>9.4937199999999999E-2</c:v>
                </c:pt>
                <c:pt idx="15">
                  <c:v>9.5111000000000001E-2</c:v>
                </c:pt>
                <c:pt idx="16">
                  <c:v>9.5191899999999996E-2</c:v>
                </c:pt>
                <c:pt idx="17">
                  <c:v>9.5167199999999993E-2</c:v>
                </c:pt>
                <c:pt idx="18">
                  <c:v>9.5021999999999995E-2</c:v>
                </c:pt>
                <c:pt idx="19">
                  <c:v>9.4740000000000005E-2</c:v>
                </c:pt>
                <c:pt idx="20">
                  <c:v>9.4303100000000001E-2</c:v>
                </c:pt>
                <c:pt idx="21">
                  <c:v>9.3692700000000004E-2</c:v>
                </c:pt>
                <c:pt idx="22">
                  <c:v>9.2892600000000006E-2</c:v>
                </c:pt>
                <c:pt idx="23">
                  <c:v>9.1893000000000002E-2</c:v>
                </c:pt>
                <c:pt idx="24">
                  <c:v>9.0701500000000004E-2</c:v>
                </c:pt>
                <c:pt idx="25">
                  <c:v>8.9357000000000006E-2</c:v>
                </c:pt>
                <c:pt idx="26">
                  <c:v>8.7943900000000005E-2</c:v>
                </c:pt>
                <c:pt idx="27">
                  <c:v>8.6588200000000004E-2</c:v>
                </c:pt>
                <c:pt idx="28">
                  <c:v>8.54293E-2</c:v>
                </c:pt>
                <c:pt idx="29">
                  <c:v>8.4584500000000007E-2</c:v>
                </c:pt>
                <c:pt idx="30">
                  <c:v>8.4130700000000003E-2</c:v>
                </c:pt>
              </c:numCache>
            </c:numRef>
          </c:yVal>
        </c:ser>
        <c:ser>
          <c:idx val="1"/>
          <c:order val="4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STARS!$L$100:$L$129</c:f>
              <c:numCache>
                <c:formatCode>General</c:formatCode>
                <c:ptCount val="30"/>
                <c:pt idx="0">
                  <c:v>4.6196800000000003E-2</c:v>
                </c:pt>
                <c:pt idx="1">
                  <c:v>5.1136400000000005E-2</c:v>
                </c:pt>
                <c:pt idx="2">
                  <c:v>4.9207399999999998E-2</c:v>
                </c:pt>
                <c:pt idx="3">
                  <c:v>4.6766000000000002E-2</c:v>
                </c:pt>
                <c:pt idx="4">
                  <c:v>5.5204300000000005E-2</c:v>
                </c:pt>
                <c:pt idx="5">
                  <c:v>4.7001000000000001E-2</c:v>
                </c:pt>
                <c:pt idx="6">
                  <c:v>4.6805600000000003E-2</c:v>
                </c:pt>
                <c:pt idx="7">
                  <c:v>4.6732300000000004E-2</c:v>
                </c:pt>
                <c:pt idx="8">
                  <c:v>4.6972600000000003E-2</c:v>
                </c:pt>
                <c:pt idx="9">
                  <c:v>4.6720500000000005E-2</c:v>
                </c:pt>
                <c:pt idx="10">
                  <c:v>4.6617699999999998E-2</c:v>
                </c:pt>
                <c:pt idx="11">
                  <c:v>4.6536099999999997E-2</c:v>
                </c:pt>
                <c:pt idx="12">
                  <c:v>4.4566099999999997E-2</c:v>
                </c:pt>
                <c:pt idx="13">
                  <c:v>4.65186E-2</c:v>
                </c:pt>
                <c:pt idx="14">
                  <c:v>4.6447000000000002E-2</c:v>
                </c:pt>
                <c:pt idx="15">
                  <c:v>4.24439E-2</c:v>
                </c:pt>
                <c:pt idx="16">
                  <c:v>4.6053900000000002E-2</c:v>
                </c:pt>
                <c:pt idx="17">
                  <c:v>4.6063899999999998E-2</c:v>
                </c:pt>
                <c:pt idx="18">
                  <c:v>4.6409399999999996E-2</c:v>
                </c:pt>
                <c:pt idx="19">
                  <c:v>4.6030099999999997E-2</c:v>
                </c:pt>
                <c:pt idx="20">
                  <c:v>4.5597700000000005E-2</c:v>
                </c:pt>
                <c:pt idx="21">
                  <c:v>4.5183000000000001E-2</c:v>
                </c:pt>
                <c:pt idx="22">
                  <c:v>4.4709800000000001E-2</c:v>
                </c:pt>
                <c:pt idx="23">
                  <c:v>4.4259300000000001E-2</c:v>
                </c:pt>
                <c:pt idx="24">
                  <c:v>4.3886600000000005E-2</c:v>
                </c:pt>
                <c:pt idx="25">
                  <c:v>4.3560499999999995E-2</c:v>
                </c:pt>
                <c:pt idx="26">
                  <c:v>4.3319200000000002E-2</c:v>
                </c:pt>
                <c:pt idx="27">
                  <c:v>4.2984299999999996E-2</c:v>
                </c:pt>
                <c:pt idx="28">
                  <c:v>4.2743899999999994E-2</c:v>
                </c:pt>
                <c:pt idx="29">
                  <c:v>4.2616000000000001E-2</c:v>
                </c:pt>
              </c:numCache>
            </c:numRef>
          </c:yVal>
        </c:ser>
        <c:ser>
          <c:idx val="2"/>
          <c:order val="5"/>
          <c:tx>
            <c:v>UH20m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UHoust!$K$69:$K$98</c:f>
              <c:numCache>
                <c:formatCode>General</c:formatCode>
                <c:ptCount val="30"/>
                <c:pt idx="0">
                  <c:v>4.9240000000000173E-2</c:v>
                </c:pt>
                <c:pt idx="1">
                  <c:v>5.6529999999999969E-2</c:v>
                </c:pt>
                <c:pt idx="2">
                  <c:v>5.7360000000000078E-2</c:v>
                </c:pt>
                <c:pt idx="3">
                  <c:v>5.7359999999999634E-2</c:v>
                </c:pt>
                <c:pt idx="4">
                  <c:v>5.7260000000000311E-2</c:v>
                </c:pt>
                <c:pt idx="5">
                  <c:v>5.7139999999999969E-2</c:v>
                </c:pt>
                <c:pt idx="6">
                  <c:v>5.7020000000000071E-2</c:v>
                </c:pt>
                <c:pt idx="7">
                  <c:v>5.6880000000000042E-2</c:v>
                </c:pt>
                <c:pt idx="8">
                  <c:v>5.6729999999999947E-2</c:v>
                </c:pt>
                <c:pt idx="9">
                  <c:v>5.6579999999999853E-2</c:v>
                </c:pt>
                <c:pt idx="10">
                  <c:v>5.6410000000000071E-2</c:v>
                </c:pt>
                <c:pt idx="11">
                  <c:v>5.6239999999999846E-2</c:v>
                </c:pt>
                <c:pt idx="12">
                  <c:v>5.6070000000000064E-2</c:v>
                </c:pt>
                <c:pt idx="13">
                  <c:v>5.5889999999999773E-2</c:v>
                </c:pt>
                <c:pt idx="14">
                  <c:v>5.571000000000037E-2</c:v>
                </c:pt>
                <c:pt idx="15">
                  <c:v>5.5509999999999948E-2</c:v>
                </c:pt>
                <c:pt idx="16">
                  <c:v>5.5330000000000101E-2</c:v>
                </c:pt>
                <c:pt idx="17">
                  <c:v>5.5140000000000189E-2</c:v>
                </c:pt>
                <c:pt idx="18">
                  <c:v>5.4949999999999832E-2</c:v>
                </c:pt>
                <c:pt idx="19">
                  <c:v>5.475999999999992E-2</c:v>
                </c:pt>
                <c:pt idx="20">
                  <c:v>5.4580000000000073E-2</c:v>
                </c:pt>
                <c:pt idx="21">
                  <c:v>5.4389999999999716E-2</c:v>
                </c:pt>
                <c:pt idx="22">
                  <c:v>5.4219999999999935E-2</c:v>
                </c:pt>
                <c:pt idx="23">
                  <c:v>5.4050000000000153E-2</c:v>
                </c:pt>
                <c:pt idx="24">
                  <c:v>5.3900000000000059E-2</c:v>
                </c:pt>
                <c:pt idx="25">
                  <c:v>5.376000000000003E-2</c:v>
                </c:pt>
                <c:pt idx="26">
                  <c:v>5.3649999999999753E-2</c:v>
                </c:pt>
                <c:pt idx="27">
                  <c:v>5.3549999999999986E-2</c:v>
                </c:pt>
                <c:pt idx="28">
                  <c:v>5.3469999999999906E-2</c:v>
                </c:pt>
                <c:pt idx="29">
                  <c:v>5.3430000000000533E-2</c:v>
                </c:pt>
              </c:numCache>
            </c:numRef>
          </c:yVal>
        </c:ser>
        <c:axId val="96849920"/>
        <c:axId val="96851840"/>
      </c:scatterChart>
      <c:valAx>
        <c:axId val="968499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576379974326059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851840"/>
        <c:crosses val="autoZero"/>
        <c:crossBetween val="midCat"/>
      </c:valAx>
      <c:valAx>
        <c:axId val="96851840"/>
        <c:scaling>
          <c:orientation val="minMax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849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8366530386109079E-2"/>
          <c:y val="4.6213093709884467E-2"/>
          <c:w val="0.87748438953460173"/>
          <c:h val="0.86521181001283698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STOMP!$K$133:$K$163</c:f>
              <c:numCache>
                <c:formatCode>0.0000E+00</c:formatCode>
                <c:ptCount val="31"/>
                <c:pt idx="0">
                  <c:v>0</c:v>
                </c:pt>
                <c:pt idx="1">
                  <c:v>4.1600000000000303E-2</c:v>
                </c:pt>
                <c:pt idx="2">
                  <c:v>4.6940000000000204E-2</c:v>
                </c:pt>
                <c:pt idx="3">
                  <c:v>4.7509999999999941E-2</c:v>
                </c:pt>
                <c:pt idx="4">
                  <c:v>4.7429999999999861E-2</c:v>
                </c:pt>
                <c:pt idx="5">
                  <c:v>4.7289999999999832E-2</c:v>
                </c:pt>
                <c:pt idx="6">
                  <c:v>4.7149999999999803E-2</c:v>
                </c:pt>
                <c:pt idx="7">
                  <c:v>4.7029999999999905E-2</c:v>
                </c:pt>
                <c:pt idx="8">
                  <c:v>4.6930000000000138E-2</c:v>
                </c:pt>
                <c:pt idx="9">
                  <c:v>4.6829999999999927E-2</c:v>
                </c:pt>
                <c:pt idx="10">
                  <c:v>4.6749999999999847E-2</c:v>
                </c:pt>
                <c:pt idx="11">
                  <c:v>4.6680000000000277E-2</c:v>
                </c:pt>
                <c:pt idx="12">
                  <c:v>4.6610000000000262E-2</c:v>
                </c:pt>
                <c:pt idx="13">
                  <c:v>4.6549999999999869E-2</c:v>
                </c:pt>
                <c:pt idx="14">
                  <c:v>4.6479999999999855E-2</c:v>
                </c:pt>
                <c:pt idx="15">
                  <c:v>4.6419999999999906E-2</c:v>
                </c:pt>
                <c:pt idx="16">
                  <c:v>4.6359999999999957E-2</c:v>
                </c:pt>
                <c:pt idx="17">
                  <c:v>4.6310000000000073E-2</c:v>
                </c:pt>
                <c:pt idx="18">
                  <c:v>4.6250000000000124E-2</c:v>
                </c:pt>
                <c:pt idx="19">
                  <c:v>4.6209999999999862E-2</c:v>
                </c:pt>
                <c:pt idx="20">
                  <c:v>4.6170000000000044E-2</c:v>
                </c:pt>
                <c:pt idx="21">
                  <c:v>4.6120000000000161E-2</c:v>
                </c:pt>
                <c:pt idx="22">
                  <c:v>4.6089999999999964E-2</c:v>
                </c:pt>
                <c:pt idx="23">
                  <c:v>4.6050000000000146E-2</c:v>
                </c:pt>
                <c:pt idx="24">
                  <c:v>4.601999999999995E-2</c:v>
                </c:pt>
                <c:pt idx="25">
                  <c:v>4.5990000000000197E-2</c:v>
                </c:pt>
                <c:pt idx="26">
                  <c:v>4.5969999999999622E-2</c:v>
                </c:pt>
                <c:pt idx="27">
                  <c:v>4.5949999999999935E-2</c:v>
                </c:pt>
                <c:pt idx="28">
                  <c:v>4.5929999999999804E-2</c:v>
                </c:pt>
                <c:pt idx="29">
                  <c:v>4.5930000000000248E-2</c:v>
                </c:pt>
                <c:pt idx="30">
                  <c:v>4.5929999999999804E-2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HydResSim!$AF$133:$AF$163</c:f>
              <c:numCache>
                <c:formatCode>0.00E+00</c:formatCode>
                <c:ptCount val="31"/>
                <c:pt idx="0">
                  <c:v>0</c:v>
                </c:pt>
                <c:pt idx="1">
                  <c:v>4.6020100000000001E-2</c:v>
                </c:pt>
                <c:pt idx="2">
                  <c:v>7.3052199999999998E-2</c:v>
                </c:pt>
                <c:pt idx="3">
                  <c:v>7.9148499999999997E-2</c:v>
                </c:pt>
                <c:pt idx="4">
                  <c:v>8.1105300000000005E-2</c:v>
                </c:pt>
                <c:pt idx="5">
                  <c:v>8.1946199999999997E-2</c:v>
                </c:pt>
                <c:pt idx="6">
                  <c:v>8.2455399999999998E-2</c:v>
                </c:pt>
                <c:pt idx="7">
                  <c:v>8.2850999999999994E-2</c:v>
                </c:pt>
                <c:pt idx="8">
                  <c:v>8.319710000000001E-2</c:v>
                </c:pt>
                <c:pt idx="9">
                  <c:v>8.3504700000000001E-2</c:v>
                </c:pt>
                <c:pt idx="10">
                  <c:v>8.3792000000000005E-2</c:v>
                </c:pt>
                <c:pt idx="11">
                  <c:v>8.405739999999999E-2</c:v>
                </c:pt>
                <c:pt idx="12">
                  <c:v>8.4305100000000008E-2</c:v>
                </c:pt>
                <c:pt idx="13">
                  <c:v>8.4537799999999996E-2</c:v>
                </c:pt>
                <c:pt idx="14">
                  <c:v>8.4755200000000003E-2</c:v>
                </c:pt>
                <c:pt idx="15">
                  <c:v>8.4958800000000001E-2</c:v>
                </c:pt>
                <c:pt idx="16">
                  <c:v>8.51489E-2</c:v>
                </c:pt>
                <c:pt idx="17">
                  <c:v>8.5325300000000007E-2</c:v>
                </c:pt>
                <c:pt idx="18">
                  <c:v>8.5488700000000001E-2</c:v>
                </c:pt>
                <c:pt idx="19">
                  <c:v>8.56378E-2</c:v>
                </c:pt>
                <c:pt idx="20">
                  <c:v>8.5773799999999997E-2</c:v>
                </c:pt>
                <c:pt idx="21">
                  <c:v>8.5895600000000003E-2</c:v>
                </c:pt>
                <c:pt idx="22">
                  <c:v>8.6004399999999995E-2</c:v>
                </c:pt>
                <c:pt idx="23">
                  <c:v>8.6099899999999993E-2</c:v>
                </c:pt>
                <c:pt idx="24">
                  <c:v>8.6181899999999992E-2</c:v>
                </c:pt>
                <c:pt idx="25">
                  <c:v>8.6250800000000002E-2</c:v>
                </c:pt>
                <c:pt idx="26">
                  <c:v>8.6307300000000003E-2</c:v>
                </c:pt>
                <c:pt idx="27">
                  <c:v>8.6351399999999995E-2</c:v>
                </c:pt>
                <c:pt idx="28">
                  <c:v>8.6383600000000005E-2</c:v>
                </c:pt>
                <c:pt idx="29">
                  <c:v>8.6404499999999995E-2</c:v>
                </c:pt>
                <c:pt idx="30">
                  <c:v>8.64148E-2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TOUGH!$P$133:$P$163</c:f>
              <c:numCache>
                <c:formatCode>0.00E+00</c:formatCode>
                <c:ptCount val="31"/>
                <c:pt idx="0">
                  <c:v>0</c:v>
                </c:pt>
                <c:pt idx="1">
                  <c:v>4.4821529999999998E-2</c:v>
                </c:pt>
                <c:pt idx="2">
                  <c:v>8.5265471999999995E-2</c:v>
                </c:pt>
                <c:pt idx="3">
                  <c:v>9.4347346999999998E-2</c:v>
                </c:pt>
                <c:pt idx="4">
                  <c:v>9.7583005E-2</c:v>
                </c:pt>
                <c:pt idx="5">
                  <c:v>9.9121957999999996E-2</c:v>
                </c:pt>
                <c:pt idx="6">
                  <c:v>0.10010094</c:v>
                </c:pt>
                <c:pt idx="7">
                  <c:v>0.10087808999999999</c:v>
                </c:pt>
                <c:pt idx="8">
                  <c:v>0.10153387</c:v>
                </c:pt>
                <c:pt idx="9">
                  <c:v>0.10212603999999999</c:v>
                </c:pt>
                <c:pt idx="10">
                  <c:v>0.10268061000000001</c:v>
                </c:pt>
                <c:pt idx="11">
                  <c:v>0.10319162</c:v>
                </c:pt>
                <c:pt idx="12">
                  <c:v>0.10367005999999999</c:v>
                </c:pt>
                <c:pt idx="13">
                  <c:v>0.10412246</c:v>
                </c:pt>
                <c:pt idx="14">
                  <c:v>0.10454735000000001</c:v>
                </c:pt>
                <c:pt idx="15">
                  <c:v>0.10494833000000001</c:v>
                </c:pt>
                <c:pt idx="16">
                  <c:v>0.10532564</c:v>
                </c:pt>
                <c:pt idx="17">
                  <c:v>0.10567849999999999</c:v>
                </c:pt>
                <c:pt idx="18">
                  <c:v>0.10600771</c:v>
                </c:pt>
                <c:pt idx="19">
                  <c:v>0.10631144000000001</c:v>
                </c:pt>
                <c:pt idx="20">
                  <c:v>0.10658874</c:v>
                </c:pt>
                <c:pt idx="21">
                  <c:v>0.10684111</c:v>
                </c:pt>
                <c:pt idx="22">
                  <c:v>0.10706777000000001</c:v>
                </c:pt>
                <c:pt idx="23">
                  <c:v>0.10726742</c:v>
                </c:pt>
                <c:pt idx="24">
                  <c:v>0.10744178</c:v>
                </c:pt>
                <c:pt idx="25">
                  <c:v>0.10759003</c:v>
                </c:pt>
                <c:pt idx="26">
                  <c:v>0.10771227999999999</c:v>
                </c:pt>
                <c:pt idx="27">
                  <c:v>0.10780939</c:v>
                </c:pt>
                <c:pt idx="28">
                  <c:v>0.10787998</c:v>
                </c:pt>
                <c:pt idx="29">
                  <c:v>0.10792677000000001</c:v>
                </c:pt>
                <c:pt idx="30">
                  <c:v>0.10794983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'MH21'!$A$133:$A$163</c:f>
              <c:numCache>
                <c:formatCode>General</c:formatCode>
                <c:ptCount val="31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  <c:pt idx="30">
                  <c:v>1.47505</c:v>
                </c:pt>
              </c:numCache>
            </c:numRef>
          </c:xVal>
          <c:yVal>
            <c:numRef>
              <c:f>'MH21'!$H$133:$H$163</c:f>
              <c:numCache>
                <c:formatCode>General</c:formatCode>
                <c:ptCount val="31"/>
                <c:pt idx="0" formatCode="0.00E+00">
                  <c:v>5.1238900000000002E-5</c:v>
                </c:pt>
                <c:pt idx="1">
                  <c:v>4.5310999999999997E-2</c:v>
                </c:pt>
                <c:pt idx="2">
                  <c:v>8.3170300000000003E-2</c:v>
                </c:pt>
                <c:pt idx="3">
                  <c:v>9.2917899999999998E-2</c:v>
                </c:pt>
                <c:pt idx="4">
                  <c:v>9.6504699999999999E-2</c:v>
                </c:pt>
                <c:pt idx="5">
                  <c:v>9.8183300000000001E-2</c:v>
                </c:pt>
                <c:pt idx="6">
                  <c:v>9.9207900000000002E-2</c:v>
                </c:pt>
                <c:pt idx="7">
                  <c:v>9.9983799999999998E-2</c:v>
                </c:pt>
                <c:pt idx="8">
                  <c:v>0.100646</c:v>
                </c:pt>
                <c:pt idx="9">
                  <c:v>0.101244</c:v>
                </c:pt>
                <c:pt idx="10">
                  <c:v>0.101796</c:v>
                </c:pt>
                <c:pt idx="11">
                  <c:v>0.102313</c:v>
                </c:pt>
                <c:pt idx="12">
                  <c:v>0.102798</c:v>
                </c:pt>
                <c:pt idx="13">
                  <c:v>0.103255</c:v>
                </c:pt>
                <c:pt idx="14">
                  <c:v>0.103685</c:v>
                </c:pt>
                <c:pt idx="15">
                  <c:v>0.104091</c:v>
                </c:pt>
                <c:pt idx="16">
                  <c:v>0.104472</c:v>
                </c:pt>
                <c:pt idx="17">
                  <c:v>0.10482900000000001</c:v>
                </c:pt>
                <c:pt idx="18">
                  <c:v>0.10516200000000001</c:v>
                </c:pt>
                <c:pt idx="19">
                  <c:v>0.105471</c:v>
                </c:pt>
                <c:pt idx="20">
                  <c:v>0.105756</c:v>
                </c:pt>
                <c:pt idx="21">
                  <c:v>0.106017</c:v>
                </c:pt>
                <c:pt idx="22">
                  <c:v>0.106252</c:v>
                </c:pt>
                <c:pt idx="23">
                  <c:v>0.106462</c:v>
                </c:pt>
                <c:pt idx="24">
                  <c:v>0.10664700000000001</c:v>
                </c:pt>
                <c:pt idx="25">
                  <c:v>0.106805</c:v>
                </c:pt>
                <c:pt idx="26">
                  <c:v>0.10693800000000001</c:v>
                </c:pt>
                <c:pt idx="27">
                  <c:v>0.107045</c:v>
                </c:pt>
                <c:pt idx="28">
                  <c:v>0.107125</c:v>
                </c:pt>
                <c:pt idx="29">
                  <c:v>0.107179</c:v>
                </c:pt>
                <c:pt idx="30">
                  <c:v>0.10720499999999999</c:v>
                </c:pt>
              </c:numCache>
            </c:numRef>
          </c:yVal>
        </c:ser>
        <c:ser>
          <c:idx val="1"/>
          <c:order val="4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STARS!$L$132:$L$161</c:f>
              <c:numCache>
                <c:formatCode>General</c:formatCode>
                <c:ptCount val="30"/>
                <c:pt idx="0">
                  <c:v>4.3080300000000002E-2</c:v>
                </c:pt>
                <c:pt idx="1">
                  <c:v>5.3364000000000002E-2</c:v>
                </c:pt>
                <c:pt idx="2">
                  <c:v>5.5439700000000001E-2</c:v>
                </c:pt>
                <c:pt idx="3">
                  <c:v>5.6215200000000007E-2</c:v>
                </c:pt>
                <c:pt idx="4">
                  <c:v>5.6524200000000004E-2</c:v>
                </c:pt>
                <c:pt idx="5">
                  <c:v>5.6664800000000001E-2</c:v>
                </c:pt>
                <c:pt idx="6">
                  <c:v>5.6740600000000002E-2</c:v>
                </c:pt>
                <c:pt idx="7">
                  <c:v>5.6772900000000001E-2</c:v>
                </c:pt>
                <c:pt idx="8">
                  <c:v>5.6839199999999999E-2</c:v>
                </c:pt>
                <c:pt idx="9">
                  <c:v>5.6892400000000003E-2</c:v>
                </c:pt>
                <c:pt idx="10">
                  <c:v>5.6948900000000004E-2</c:v>
                </c:pt>
                <c:pt idx="11">
                  <c:v>5.6998500000000001E-2</c:v>
                </c:pt>
                <c:pt idx="12">
                  <c:v>5.7054900000000006E-2</c:v>
                </c:pt>
                <c:pt idx="13">
                  <c:v>5.7098900000000001E-2</c:v>
                </c:pt>
                <c:pt idx="14">
                  <c:v>5.7131000000000001E-2</c:v>
                </c:pt>
                <c:pt idx="15">
                  <c:v>5.7170900000000004E-2</c:v>
                </c:pt>
                <c:pt idx="16">
                  <c:v>5.7175700000000003E-2</c:v>
                </c:pt>
                <c:pt idx="17">
                  <c:v>5.7169600000000001E-2</c:v>
                </c:pt>
                <c:pt idx="18">
                  <c:v>5.7155299999999999E-2</c:v>
                </c:pt>
                <c:pt idx="19">
                  <c:v>5.7132700000000002E-2</c:v>
                </c:pt>
                <c:pt idx="20">
                  <c:v>5.7106499999999998E-2</c:v>
                </c:pt>
                <c:pt idx="21">
                  <c:v>5.7080800000000008E-2</c:v>
                </c:pt>
                <c:pt idx="22">
                  <c:v>5.7057299999999998E-2</c:v>
                </c:pt>
                <c:pt idx="23">
                  <c:v>5.7039600000000003E-2</c:v>
                </c:pt>
                <c:pt idx="24">
                  <c:v>5.7029499999999997E-2</c:v>
                </c:pt>
                <c:pt idx="25">
                  <c:v>5.7027900000000006E-2</c:v>
                </c:pt>
                <c:pt idx="26">
                  <c:v>5.7033600000000004E-2</c:v>
                </c:pt>
                <c:pt idx="27">
                  <c:v>5.7042499999999996E-2</c:v>
                </c:pt>
                <c:pt idx="28">
                  <c:v>5.7050500000000004E-2</c:v>
                </c:pt>
                <c:pt idx="29">
                  <c:v>5.7055300000000003E-2</c:v>
                </c:pt>
              </c:numCache>
            </c:numRef>
          </c:yVal>
        </c:ser>
        <c:ser>
          <c:idx val="2"/>
          <c:order val="5"/>
          <c:tx>
            <c:v>UH1h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UHoust!$K$101:$K$130</c:f>
              <c:numCache>
                <c:formatCode>General</c:formatCode>
                <c:ptCount val="30"/>
                <c:pt idx="0">
                  <c:v>4.3350000000000222E-2</c:v>
                </c:pt>
                <c:pt idx="1">
                  <c:v>5.6249999999999911E-2</c:v>
                </c:pt>
                <c:pt idx="2">
                  <c:v>6.1840000000000117E-2</c:v>
                </c:pt>
                <c:pt idx="3">
                  <c:v>6.4000000000000057E-2</c:v>
                </c:pt>
                <c:pt idx="4">
                  <c:v>6.4910000000000245E-2</c:v>
                </c:pt>
                <c:pt idx="5">
                  <c:v>6.5349999999999575E-2</c:v>
                </c:pt>
                <c:pt idx="6">
                  <c:v>6.5600000000000325E-2</c:v>
                </c:pt>
                <c:pt idx="7">
                  <c:v>6.5790000000000237E-2</c:v>
                </c:pt>
                <c:pt idx="8">
                  <c:v>6.5949999999999953E-2</c:v>
                </c:pt>
                <c:pt idx="9">
                  <c:v>6.6089999999999982E-2</c:v>
                </c:pt>
                <c:pt idx="10">
                  <c:v>6.6210000000000324E-2</c:v>
                </c:pt>
                <c:pt idx="11">
                  <c:v>6.6330000000000222E-2</c:v>
                </c:pt>
                <c:pt idx="12">
                  <c:v>6.6440000000000055E-2</c:v>
                </c:pt>
                <c:pt idx="13">
                  <c:v>6.6539999999999822E-2</c:v>
                </c:pt>
                <c:pt idx="14">
                  <c:v>6.6629999999999967E-2</c:v>
                </c:pt>
                <c:pt idx="15">
                  <c:v>6.6720000000000113E-2</c:v>
                </c:pt>
                <c:pt idx="16">
                  <c:v>6.6799999999999748E-2</c:v>
                </c:pt>
                <c:pt idx="17">
                  <c:v>6.6870000000000207E-2</c:v>
                </c:pt>
                <c:pt idx="18">
                  <c:v>6.6930000000000156E-2</c:v>
                </c:pt>
                <c:pt idx="19">
                  <c:v>6.6990000000000105E-2</c:v>
                </c:pt>
                <c:pt idx="20">
                  <c:v>6.7039999999999988E-2</c:v>
                </c:pt>
                <c:pt idx="21">
                  <c:v>6.7089999999999872E-2</c:v>
                </c:pt>
                <c:pt idx="22">
                  <c:v>6.7130000000000134E-2</c:v>
                </c:pt>
                <c:pt idx="23">
                  <c:v>6.7159999999999886E-2</c:v>
                </c:pt>
                <c:pt idx="24">
                  <c:v>6.7190000000000083E-2</c:v>
                </c:pt>
                <c:pt idx="25">
                  <c:v>6.7219999999999835E-2</c:v>
                </c:pt>
                <c:pt idx="26">
                  <c:v>6.7230000000000345E-2</c:v>
                </c:pt>
                <c:pt idx="27">
                  <c:v>6.7250000000000032E-2</c:v>
                </c:pt>
                <c:pt idx="28">
                  <c:v>6.7260000000000097E-2</c:v>
                </c:pt>
                <c:pt idx="29">
                  <c:v>6.7260000000000097E-2</c:v>
                </c:pt>
              </c:numCache>
            </c:numRef>
          </c:yVal>
        </c:ser>
        <c:axId val="96899840"/>
        <c:axId val="96901760"/>
      </c:scatterChart>
      <c:valAx>
        <c:axId val="968998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576379974326059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901760"/>
        <c:crosses val="autoZero"/>
        <c:crossBetween val="midCat"/>
      </c:valAx>
      <c:valAx>
        <c:axId val="96901760"/>
        <c:scaling>
          <c:orientation val="minMax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89984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5027624309392267E-2"/>
          <c:y val="6.0411348968803326E-2"/>
          <c:w val="0.84419889502762435"/>
          <c:h val="0.83676145061044604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6411"/>
                </a:solidFill>
                <a:prstDash val="solid"/>
              </a:ln>
            </c:spPr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STOMP!$K$165:$K$195</c:f>
              <c:numCache>
                <c:formatCode>0.0000E+00</c:formatCode>
                <c:ptCount val="31"/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HydResSim!$AF$165:$AF$195</c:f>
              <c:numCache>
                <c:formatCode>0.00E+00</c:formatCode>
                <c:ptCount val="31"/>
                <c:pt idx="0">
                  <c:v>0</c:v>
                </c:pt>
                <c:pt idx="1">
                  <c:v>3.9204999999999997E-2</c:v>
                </c:pt>
                <c:pt idx="2">
                  <c:v>6.7816799999999997E-2</c:v>
                </c:pt>
                <c:pt idx="3">
                  <c:v>7.6609200000000002E-2</c:v>
                </c:pt>
                <c:pt idx="4">
                  <c:v>8.0564700000000003E-2</c:v>
                </c:pt>
                <c:pt idx="5">
                  <c:v>8.2583600000000007E-2</c:v>
                </c:pt>
                <c:pt idx="6">
                  <c:v>8.3708699999999997E-2</c:v>
                </c:pt>
                <c:pt idx="7">
                  <c:v>8.4400799999999998E-2</c:v>
                </c:pt>
                <c:pt idx="8">
                  <c:v>8.4876300000000002E-2</c:v>
                </c:pt>
                <c:pt idx="9">
                  <c:v>8.5233000000000003E-2</c:v>
                </c:pt>
                <c:pt idx="10">
                  <c:v>8.5526500000000005E-2</c:v>
                </c:pt>
                <c:pt idx="11">
                  <c:v>8.5778999999999994E-2</c:v>
                </c:pt>
                <c:pt idx="12">
                  <c:v>8.6003899999999994E-2</c:v>
                </c:pt>
                <c:pt idx="13">
                  <c:v>8.6208999999999994E-2</c:v>
                </c:pt>
                <c:pt idx="14">
                  <c:v>8.6397100000000004E-2</c:v>
                </c:pt>
                <c:pt idx="15">
                  <c:v>8.6570899999999992E-2</c:v>
                </c:pt>
                <c:pt idx="16">
                  <c:v>8.6731799999999998E-2</c:v>
                </c:pt>
                <c:pt idx="17">
                  <c:v>8.6880300000000008E-2</c:v>
                </c:pt>
                <c:pt idx="18">
                  <c:v>8.7017200000000003E-2</c:v>
                </c:pt>
                <c:pt idx="19">
                  <c:v>8.7142300000000006E-2</c:v>
                </c:pt>
                <c:pt idx="20">
                  <c:v>8.7256199999999992E-2</c:v>
                </c:pt>
                <c:pt idx="21">
                  <c:v>8.7358699999999997E-2</c:v>
                </c:pt>
                <c:pt idx="22">
                  <c:v>8.7450300000000009E-2</c:v>
                </c:pt>
                <c:pt idx="23">
                  <c:v>8.7531300000000006E-2</c:v>
                </c:pt>
                <c:pt idx="24">
                  <c:v>8.7601499999999999E-2</c:v>
                </c:pt>
                <c:pt idx="25">
                  <c:v>8.7661100000000006E-2</c:v>
                </c:pt>
                <c:pt idx="26">
                  <c:v>8.77106E-2</c:v>
                </c:pt>
                <c:pt idx="27">
                  <c:v>8.7749899999999992E-2</c:v>
                </c:pt>
                <c:pt idx="28">
                  <c:v>8.7779300000000005E-2</c:v>
                </c:pt>
                <c:pt idx="29">
                  <c:v>8.7798799999999996E-2</c:v>
                </c:pt>
                <c:pt idx="30">
                  <c:v>8.7808499999999998E-2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TOUGH!$P$165:$P$195</c:f>
              <c:numCache>
                <c:formatCode>0.00E+00</c:formatCode>
                <c:ptCount val="31"/>
                <c:pt idx="0">
                  <c:v>0</c:v>
                </c:pt>
                <c:pt idx="1">
                  <c:v>3.8719311999999999E-2</c:v>
                </c:pt>
                <c:pt idx="2">
                  <c:v>7.9318807000000005E-2</c:v>
                </c:pt>
                <c:pt idx="3">
                  <c:v>9.0925653999999995E-2</c:v>
                </c:pt>
                <c:pt idx="4">
                  <c:v>9.6266705000000008E-2</c:v>
                </c:pt>
                <c:pt idx="5">
                  <c:v>9.9124637000000002E-2</c:v>
                </c:pt>
                <c:pt idx="6">
                  <c:v>0.10080566000000001</c:v>
                </c:pt>
                <c:pt idx="7">
                  <c:v>0.10189946000000001</c:v>
                </c:pt>
                <c:pt idx="8">
                  <c:v>0.10266833</c:v>
                </c:pt>
                <c:pt idx="9">
                  <c:v>0.10326069</c:v>
                </c:pt>
                <c:pt idx="10">
                  <c:v>0.10375437</c:v>
                </c:pt>
                <c:pt idx="11">
                  <c:v>0.10417917</c:v>
                </c:pt>
                <c:pt idx="12">
                  <c:v>0.10455750999999999</c:v>
                </c:pt>
                <c:pt idx="13">
                  <c:v>0.10490266000000001</c:v>
                </c:pt>
                <c:pt idx="14">
                  <c:v>0.10521950999999999</c:v>
                </c:pt>
                <c:pt idx="15">
                  <c:v>0.10551308</c:v>
                </c:pt>
                <c:pt idx="16">
                  <c:v>0.10578564999999999</c:v>
                </c:pt>
                <c:pt idx="17">
                  <c:v>0.10603815</c:v>
                </c:pt>
                <c:pt idx="18">
                  <c:v>0.10627178999999999</c:v>
                </c:pt>
                <c:pt idx="19">
                  <c:v>0.10648630000000001</c:v>
                </c:pt>
                <c:pt idx="20">
                  <c:v>0.10668148</c:v>
                </c:pt>
                <c:pt idx="21">
                  <c:v>0.10685832000000001</c:v>
                </c:pt>
                <c:pt idx="22">
                  <c:v>0.10701682000000001</c:v>
                </c:pt>
                <c:pt idx="23">
                  <c:v>0.10715658</c:v>
                </c:pt>
                <c:pt idx="24">
                  <c:v>0.1072785</c:v>
                </c:pt>
                <c:pt idx="25">
                  <c:v>0.10738244</c:v>
                </c:pt>
                <c:pt idx="26">
                  <c:v>0.10746852999999999</c:v>
                </c:pt>
                <c:pt idx="27">
                  <c:v>0.1075372</c:v>
                </c:pt>
                <c:pt idx="28">
                  <c:v>0.10758796000000001</c:v>
                </c:pt>
                <c:pt idx="29">
                  <c:v>0.10762177000000001</c:v>
                </c:pt>
                <c:pt idx="30">
                  <c:v>0.10763863</c:v>
                </c:pt>
              </c:numCache>
            </c:numRef>
          </c:yVal>
        </c:ser>
        <c:ser>
          <c:idx val="0"/>
          <c:order val="3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STARS!$L$164:$L$193</c:f>
              <c:numCache>
                <c:formatCode>General</c:formatCode>
                <c:ptCount val="30"/>
                <c:pt idx="0">
                  <c:v>4.0675800000000005E-2</c:v>
                </c:pt>
                <c:pt idx="1">
                  <c:v>4.8816200000000004E-2</c:v>
                </c:pt>
                <c:pt idx="2">
                  <c:v>5.2593400000000005E-2</c:v>
                </c:pt>
                <c:pt idx="3">
                  <c:v>5.4736899999999998E-2</c:v>
                </c:pt>
                <c:pt idx="4">
                  <c:v>5.6028100000000004E-2</c:v>
                </c:pt>
                <c:pt idx="5">
                  <c:v>5.6816999999999999E-2</c:v>
                </c:pt>
                <c:pt idx="6">
                  <c:v>5.7305000000000002E-2</c:v>
                </c:pt>
                <c:pt idx="7">
                  <c:v>5.7606900000000003E-2</c:v>
                </c:pt>
                <c:pt idx="8">
                  <c:v>5.7824300000000002E-2</c:v>
                </c:pt>
                <c:pt idx="9">
                  <c:v>5.7979900000000001E-2</c:v>
                </c:pt>
                <c:pt idx="10">
                  <c:v>5.8101100000000003E-2</c:v>
                </c:pt>
                <c:pt idx="11">
                  <c:v>5.81973E-2</c:v>
                </c:pt>
                <c:pt idx="12">
                  <c:v>5.8281199999999998E-2</c:v>
                </c:pt>
                <c:pt idx="13">
                  <c:v>5.8350400000000004E-2</c:v>
                </c:pt>
                <c:pt idx="14">
                  <c:v>5.8407200000000006E-2</c:v>
                </c:pt>
                <c:pt idx="15">
                  <c:v>5.8460999999999999E-2</c:v>
                </c:pt>
                <c:pt idx="16">
                  <c:v>5.8497599999999997E-2</c:v>
                </c:pt>
                <c:pt idx="17">
                  <c:v>5.8525300000000002E-2</c:v>
                </c:pt>
                <c:pt idx="18">
                  <c:v>5.85462E-2</c:v>
                </c:pt>
                <c:pt idx="19">
                  <c:v>5.8561300000000004E-2</c:v>
                </c:pt>
                <c:pt idx="20">
                  <c:v>5.8572400000000004E-2</c:v>
                </c:pt>
                <c:pt idx="21">
                  <c:v>5.8581400000000006E-2</c:v>
                </c:pt>
                <c:pt idx="22">
                  <c:v>5.8589100000000005E-2</c:v>
                </c:pt>
                <c:pt idx="23">
                  <c:v>5.8596600000000006E-2</c:v>
                </c:pt>
                <c:pt idx="24">
                  <c:v>5.86046E-2</c:v>
                </c:pt>
                <c:pt idx="25">
                  <c:v>5.86128E-2</c:v>
                </c:pt>
                <c:pt idx="26">
                  <c:v>5.8620900000000004E-2</c:v>
                </c:pt>
                <c:pt idx="27">
                  <c:v>5.8628100000000002E-2</c:v>
                </c:pt>
                <c:pt idx="28">
                  <c:v>5.8633600000000001E-2</c:v>
                </c:pt>
                <c:pt idx="29">
                  <c:v>5.8636600000000004E-2</c:v>
                </c:pt>
              </c:numCache>
            </c:numRef>
          </c:yVal>
        </c:ser>
        <c:ser>
          <c:idx val="1"/>
          <c:order val="4"/>
          <c:tx>
            <c:v>UH1.5h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UHoust!$K$133:$K$162</c:f>
              <c:numCache>
                <c:formatCode>General</c:formatCode>
                <c:ptCount val="30"/>
                <c:pt idx="0">
                  <c:v>3.636000000000017E-2</c:v>
                </c:pt>
                <c:pt idx="1">
                  <c:v>4.9740000000000339E-2</c:v>
                </c:pt>
                <c:pt idx="2">
                  <c:v>5.6410000000000071E-2</c:v>
                </c:pt>
                <c:pt idx="3">
                  <c:v>6.0519999999999907E-2</c:v>
                </c:pt>
                <c:pt idx="4">
                  <c:v>6.313000000000013E-2</c:v>
                </c:pt>
                <c:pt idx="5">
                  <c:v>6.474000000000002E-2</c:v>
                </c:pt>
                <c:pt idx="6">
                  <c:v>6.5719999999999779E-2</c:v>
                </c:pt>
                <c:pt idx="7">
                  <c:v>6.6330000000000222E-2</c:v>
                </c:pt>
                <c:pt idx="8">
                  <c:v>6.6710000000000047E-2</c:v>
                </c:pt>
                <c:pt idx="9">
                  <c:v>6.6979999999999595E-2</c:v>
                </c:pt>
                <c:pt idx="10">
                  <c:v>6.7180000000000017E-2</c:v>
                </c:pt>
                <c:pt idx="11">
                  <c:v>6.7320000000000046E-2</c:v>
                </c:pt>
                <c:pt idx="12">
                  <c:v>6.7460000000000075E-2</c:v>
                </c:pt>
                <c:pt idx="13">
                  <c:v>6.7579999999999973E-2</c:v>
                </c:pt>
                <c:pt idx="14">
                  <c:v>6.7680000000000184E-2</c:v>
                </c:pt>
                <c:pt idx="15">
                  <c:v>6.7779999999999951E-2</c:v>
                </c:pt>
                <c:pt idx="16">
                  <c:v>6.7870000000000097E-2</c:v>
                </c:pt>
                <c:pt idx="17">
                  <c:v>6.7950000000000177E-2</c:v>
                </c:pt>
                <c:pt idx="18">
                  <c:v>6.8020000000000191E-2</c:v>
                </c:pt>
                <c:pt idx="19">
                  <c:v>6.8090000000000206E-2</c:v>
                </c:pt>
                <c:pt idx="20">
                  <c:v>6.8150000000000155E-2</c:v>
                </c:pt>
                <c:pt idx="21">
                  <c:v>6.8200000000000038E-2</c:v>
                </c:pt>
                <c:pt idx="22">
                  <c:v>6.8239999999999856E-2</c:v>
                </c:pt>
                <c:pt idx="23">
                  <c:v>6.8280000000000118E-2</c:v>
                </c:pt>
                <c:pt idx="24">
                  <c:v>6.8319999999999936E-2</c:v>
                </c:pt>
                <c:pt idx="25">
                  <c:v>6.8350000000000133E-2</c:v>
                </c:pt>
                <c:pt idx="26">
                  <c:v>6.836999999999982E-2</c:v>
                </c:pt>
                <c:pt idx="27">
                  <c:v>6.8389999999999951E-2</c:v>
                </c:pt>
                <c:pt idx="28">
                  <c:v>6.8400000000000016E-2</c:v>
                </c:pt>
                <c:pt idx="29">
                  <c:v>6.8410000000000082E-2</c:v>
                </c:pt>
              </c:numCache>
            </c:numRef>
          </c:yVal>
        </c:ser>
        <c:axId val="96948992"/>
        <c:axId val="96950912"/>
      </c:scatterChart>
      <c:valAx>
        <c:axId val="969489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87845303867403"/>
              <c:y val="0.94344526985540689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950912"/>
        <c:crosses val="autoZero"/>
        <c:crossBetween val="midCat"/>
      </c:valAx>
      <c:valAx>
        <c:axId val="96950912"/>
        <c:scaling>
          <c:orientation val="minMax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94899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4922839622610999E-2"/>
          <c:y val="6.0333761232349167E-2"/>
          <c:w val="0.84657927895979812"/>
          <c:h val="0.83825417201540442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STOMP!$K$197:$K$227</c:f>
              <c:numCache>
                <c:formatCode>0.0000E+00</c:formatCode>
                <c:ptCount val="31"/>
                <c:pt idx="0">
                  <c:v>0</c:v>
                </c:pt>
                <c:pt idx="1">
                  <c:v>2.9760000000000009E-2</c:v>
                </c:pt>
                <c:pt idx="2">
                  <c:v>3.5909999999999886E-2</c:v>
                </c:pt>
                <c:pt idx="3">
                  <c:v>3.8720000000000088E-2</c:v>
                </c:pt>
                <c:pt idx="4">
                  <c:v>4.0480000000000071E-2</c:v>
                </c:pt>
                <c:pt idx="5">
                  <c:v>4.106999999999994E-2</c:v>
                </c:pt>
                <c:pt idx="6">
                  <c:v>4.1719999999999757E-2</c:v>
                </c:pt>
                <c:pt idx="7">
                  <c:v>4.2339999999999822E-2</c:v>
                </c:pt>
                <c:pt idx="8">
                  <c:v>4.2920000000000069E-2</c:v>
                </c:pt>
                <c:pt idx="9">
                  <c:v>4.3460000000000054E-2</c:v>
                </c:pt>
                <c:pt idx="10">
                  <c:v>4.3989999999999974E-2</c:v>
                </c:pt>
                <c:pt idx="11">
                  <c:v>4.447000000000001E-2</c:v>
                </c:pt>
                <c:pt idx="12">
                  <c:v>4.493999999999998E-2</c:v>
                </c:pt>
                <c:pt idx="13">
                  <c:v>4.5380000000000198E-2</c:v>
                </c:pt>
                <c:pt idx="14">
                  <c:v>4.5790000000000219E-2</c:v>
                </c:pt>
                <c:pt idx="15">
                  <c:v>4.6159999999999979E-2</c:v>
                </c:pt>
                <c:pt idx="16">
                  <c:v>4.650000000000043E-2</c:v>
                </c:pt>
                <c:pt idx="17">
                  <c:v>4.6819999999999862E-2</c:v>
                </c:pt>
                <c:pt idx="18">
                  <c:v>4.709999999999992E-2</c:v>
                </c:pt>
                <c:pt idx="19">
                  <c:v>4.7359999999999847E-2</c:v>
                </c:pt>
                <c:pt idx="20">
                  <c:v>4.7579999999999956E-2</c:v>
                </c:pt>
                <c:pt idx="21">
                  <c:v>4.7769999999999868E-2</c:v>
                </c:pt>
                <c:pt idx="22">
                  <c:v>4.7930000000000028E-2</c:v>
                </c:pt>
                <c:pt idx="23">
                  <c:v>4.8080000000000123E-2</c:v>
                </c:pt>
                <c:pt idx="24">
                  <c:v>4.8200000000000021E-2</c:v>
                </c:pt>
                <c:pt idx="25">
                  <c:v>4.8290000000000166E-2</c:v>
                </c:pt>
                <c:pt idx="26">
                  <c:v>4.8370000000000246E-2</c:v>
                </c:pt>
                <c:pt idx="27">
                  <c:v>4.8430000000000195E-2</c:v>
                </c:pt>
                <c:pt idx="28">
                  <c:v>4.8470000000000013E-2</c:v>
                </c:pt>
                <c:pt idx="29">
                  <c:v>4.850000000000021E-2</c:v>
                </c:pt>
                <c:pt idx="30">
                  <c:v>4.8510000000000275E-2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HydResSim!$AF$197:$AF$227</c:f>
              <c:numCache>
                <c:formatCode>0.00E+00</c:formatCode>
                <c:ptCount val="31"/>
                <c:pt idx="0">
                  <c:v>0</c:v>
                </c:pt>
                <c:pt idx="1">
                  <c:v>3.2410899999999999E-2</c:v>
                </c:pt>
                <c:pt idx="2">
                  <c:v>3.9505800000000001E-2</c:v>
                </c:pt>
                <c:pt idx="3">
                  <c:v>4.3614400000000005E-2</c:v>
                </c:pt>
                <c:pt idx="4">
                  <c:v>5.31096E-2</c:v>
                </c:pt>
                <c:pt idx="5">
                  <c:v>5.7632800000000005E-2</c:v>
                </c:pt>
                <c:pt idx="6">
                  <c:v>6.0661099999999996E-2</c:v>
                </c:pt>
                <c:pt idx="7">
                  <c:v>6.3011200000000003E-2</c:v>
                </c:pt>
                <c:pt idx="8">
                  <c:v>6.4975199999999997E-2</c:v>
                </c:pt>
                <c:pt idx="9">
                  <c:v>6.6685899999999992E-2</c:v>
                </c:pt>
                <c:pt idx="10">
                  <c:v>6.8217199999999992E-2</c:v>
                </c:pt>
                <c:pt idx="11">
                  <c:v>6.961160000000001E-2</c:v>
                </c:pt>
                <c:pt idx="12">
                  <c:v>7.0895699999999992E-2</c:v>
                </c:pt>
                <c:pt idx="13">
                  <c:v>7.2087300000000007E-2</c:v>
                </c:pt>
                <c:pt idx="14">
                  <c:v>7.3197800000000007E-2</c:v>
                </c:pt>
                <c:pt idx="15">
                  <c:v>7.4234700000000001E-2</c:v>
                </c:pt>
                <c:pt idx="16">
                  <c:v>7.5203199999999998E-2</c:v>
                </c:pt>
                <c:pt idx="17">
                  <c:v>7.6106300000000002E-2</c:v>
                </c:pt>
                <c:pt idx="18">
                  <c:v>7.6946000000000001E-2</c:v>
                </c:pt>
                <c:pt idx="19">
                  <c:v>7.7723100000000003E-2</c:v>
                </c:pt>
                <c:pt idx="20">
                  <c:v>7.8437899999999991E-2</c:v>
                </c:pt>
                <c:pt idx="21">
                  <c:v>7.9090399999999991E-2</c:v>
                </c:pt>
                <c:pt idx="22">
                  <c:v>7.9680100000000004E-2</c:v>
                </c:pt>
                <c:pt idx="23">
                  <c:v>8.02065E-2</c:v>
                </c:pt>
                <c:pt idx="24">
                  <c:v>8.0669000000000005E-2</c:v>
                </c:pt>
                <c:pt idx="25">
                  <c:v>8.1066899999999997E-2</c:v>
                </c:pt>
                <c:pt idx="26">
                  <c:v>8.1399699999999992E-2</c:v>
                </c:pt>
                <c:pt idx="27">
                  <c:v>8.1666699999999995E-2</c:v>
                </c:pt>
                <c:pt idx="28">
                  <c:v>8.1867399999999993E-2</c:v>
                </c:pt>
                <c:pt idx="29">
                  <c:v>8.2001600000000008E-2</c:v>
                </c:pt>
                <c:pt idx="30">
                  <c:v>8.2068799999999997E-2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TOUGH!$P$197:$P$227</c:f>
              <c:numCache>
                <c:formatCode>0.00E+00</c:formatCode>
                <c:ptCount val="31"/>
                <c:pt idx="0">
                  <c:v>0</c:v>
                </c:pt>
                <c:pt idx="1">
                  <c:v>3.2456473E-2</c:v>
                </c:pt>
                <c:pt idx="2">
                  <c:v>3.9562897999999999E-2</c:v>
                </c:pt>
                <c:pt idx="3">
                  <c:v>4.3418410000000005E-2</c:v>
                </c:pt>
                <c:pt idx="4">
                  <c:v>6.1804290999999997E-2</c:v>
                </c:pt>
                <c:pt idx="5">
                  <c:v>6.8106119999999992E-2</c:v>
                </c:pt>
                <c:pt idx="6">
                  <c:v>7.2011965999999997E-2</c:v>
                </c:pt>
                <c:pt idx="7">
                  <c:v>7.4944572000000001E-2</c:v>
                </c:pt>
                <c:pt idx="8">
                  <c:v>7.7341234999999994E-2</c:v>
                </c:pt>
                <c:pt idx="9">
                  <c:v>7.9399745999999993E-2</c:v>
                </c:pt>
                <c:pt idx="10">
                  <c:v>8.1223974000000004E-2</c:v>
                </c:pt>
                <c:pt idx="11">
                  <c:v>8.2871570000000006E-2</c:v>
                </c:pt>
                <c:pt idx="12">
                  <c:v>8.4379675000000001E-2</c:v>
                </c:pt>
                <c:pt idx="13">
                  <c:v>8.5772749999999995E-2</c:v>
                </c:pt>
                <c:pt idx="14">
                  <c:v>8.7066716000000002E-2</c:v>
                </c:pt>
                <c:pt idx="15">
                  <c:v>8.8272524000000005E-2</c:v>
                </c:pt>
                <c:pt idx="16">
                  <c:v>8.9397481000000001E-2</c:v>
                </c:pt>
                <c:pt idx="17">
                  <c:v>9.0446289999999999E-2</c:v>
                </c:pt>
                <c:pt idx="18">
                  <c:v>9.1421905999999997E-2</c:v>
                </c:pt>
                <c:pt idx="19">
                  <c:v>9.2325880999999999E-2</c:v>
                </c:pt>
                <c:pt idx="20">
                  <c:v>9.3158788000000006E-2</c:v>
                </c:pt>
                <c:pt idx="21">
                  <c:v>9.3920597999999994E-2</c:v>
                </c:pt>
                <c:pt idx="22">
                  <c:v>9.4610767999999998E-2</c:v>
                </c:pt>
                <c:pt idx="23">
                  <c:v>9.5228384999999999E-2</c:v>
                </c:pt>
                <c:pt idx="24">
                  <c:v>9.5772399999999994E-2</c:v>
                </c:pt>
                <c:pt idx="25">
                  <c:v>9.6241650999999998E-2</c:v>
                </c:pt>
                <c:pt idx="26">
                  <c:v>9.6634963000000004E-2</c:v>
                </c:pt>
                <c:pt idx="27">
                  <c:v>9.6951240000000008E-2</c:v>
                </c:pt>
                <c:pt idx="28">
                  <c:v>9.7189471999999999E-2</c:v>
                </c:pt>
                <c:pt idx="29">
                  <c:v>9.7348848000000002E-2</c:v>
                </c:pt>
                <c:pt idx="30">
                  <c:v>9.7428745999999997E-2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'MH21'!$A$197:$A$227</c:f>
              <c:numCache>
                <c:formatCode>General</c:formatCode>
                <c:ptCount val="31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  <c:pt idx="30">
                  <c:v>1.47505</c:v>
                </c:pt>
              </c:numCache>
            </c:numRef>
          </c:xVal>
          <c:yVal>
            <c:numRef>
              <c:f>'MH21'!$H$197:$H$227</c:f>
              <c:numCache>
                <c:formatCode>General</c:formatCode>
                <c:ptCount val="31"/>
                <c:pt idx="0" formatCode="0.00E+00">
                  <c:v>8.8945900000000005E-5</c:v>
                </c:pt>
                <c:pt idx="1">
                  <c:v>2.9390800000000002E-2</c:v>
                </c:pt>
                <c:pt idx="2">
                  <c:v>3.5966199999999997E-2</c:v>
                </c:pt>
                <c:pt idx="3">
                  <c:v>3.9952000000000001E-2</c:v>
                </c:pt>
                <c:pt idx="4">
                  <c:v>5.94219E-2</c:v>
                </c:pt>
                <c:pt idx="5">
                  <c:v>6.5847600000000006E-2</c:v>
                </c:pt>
                <c:pt idx="6">
                  <c:v>6.9808599999999998E-2</c:v>
                </c:pt>
                <c:pt idx="7">
                  <c:v>7.2762099999999996E-2</c:v>
                </c:pt>
                <c:pt idx="8">
                  <c:v>7.5172900000000001E-2</c:v>
                </c:pt>
                <c:pt idx="9">
                  <c:v>7.7243599999999996E-2</c:v>
                </c:pt>
                <c:pt idx="10">
                  <c:v>7.90796E-2</c:v>
                </c:pt>
                <c:pt idx="11">
                  <c:v>8.0742099999999997E-2</c:v>
                </c:pt>
                <c:pt idx="12">
                  <c:v>8.2268900000000006E-2</c:v>
                </c:pt>
                <c:pt idx="13">
                  <c:v>8.3684900000000007E-2</c:v>
                </c:pt>
                <c:pt idx="14">
                  <c:v>8.5006399999999996E-2</c:v>
                </c:pt>
                <c:pt idx="15">
                  <c:v>8.6244399999999999E-2</c:v>
                </c:pt>
                <c:pt idx="16">
                  <c:v>8.74061E-2</c:v>
                </c:pt>
                <c:pt idx="17">
                  <c:v>8.8495799999999999E-2</c:v>
                </c:pt>
                <c:pt idx="18">
                  <c:v>8.9516100000000001E-2</c:v>
                </c:pt>
                <c:pt idx="19">
                  <c:v>9.0468000000000007E-2</c:v>
                </c:pt>
                <c:pt idx="20">
                  <c:v>9.1351199999999994E-2</c:v>
                </c:pt>
                <c:pt idx="21">
                  <c:v>9.2164599999999999E-2</c:v>
                </c:pt>
                <c:pt idx="22">
                  <c:v>9.2906699999999995E-2</c:v>
                </c:pt>
                <c:pt idx="23">
                  <c:v>9.35753E-2</c:v>
                </c:pt>
                <c:pt idx="24">
                  <c:v>9.4167899999999999E-2</c:v>
                </c:pt>
                <c:pt idx="25">
                  <c:v>9.4682100000000005E-2</c:v>
                </c:pt>
                <c:pt idx="26">
                  <c:v>9.5115400000000003E-2</c:v>
                </c:pt>
                <c:pt idx="27">
                  <c:v>9.5465300000000003E-2</c:v>
                </c:pt>
                <c:pt idx="28">
                  <c:v>9.5729900000000007E-2</c:v>
                </c:pt>
                <c:pt idx="29">
                  <c:v>9.5907500000000007E-2</c:v>
                </c:pt>
                <c:pt idx="30">
                  <c:v>9.5996600000000001E-2</c:v>
                </c:pt>
              </c:numCache>
            </c:numRef>
          </c:yVal>
        </c:ser>
        <c:ser>
          <c:idx val="1"/>
          <c:order val="4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STARS!$L$196:$L$225</c:f>
              <c:numCache>
                <c:formatCode>General</c:formatCode>
                <c:ptCount val="30"/>
                <c:pt idx="0">
                  <c:v>0</c:v>
                </c:pt>
                <c:pt idx="1">
                  <c:v>3.5393300000000003E-2</c:v>
                </c:pt>
                <c:pt idx="2">
                  <c:v>4.7870300000000005E-2</c:v>
                </c:pt>
                <c:pt idx="3">
                  <c:v>5.8656100000000003E-2</c:v>
                </c:pt>
                <c:pt idx="4">
                  <c:v>0</c:v>
                </c:pt>
                <c:pt idx="5">
                  <c:v>0</c:v>
                </c:pt>
                <c:pt idx="6">
                  <c:v>2.6896100000000003E-2</c:v>
                </c:pt>
                <c:pt idx="7">
                  <c:v>6.5503200000000011E-2</c:v>
                </c:pt>
                <c:pt idx="8">
                  <c:v>6.5803200000000006E-2</c:v>
                </c:pt>
                <c:pt idx="9">
                  <c:v>6.6401200000000007E-2</c:v>
                </c:pt>
                <c:pt idx="10">
                  <c:v>4.12369E-2</c:v>
                </c:pt>
                <c:pt idx="11">
                  <c:v>4.4537899999999998E-2</c:v>
                </c:pt>
                <c:pt idx="12">
                  <c:v>4.6704799999999998E-2</c:v>
                </c:pt>
                <c:pt idx="13">
                  <c:v>4.7892699999999996E-2</c:v>
                </c:pt>
                <c:pt idx="14">
                  <c:v>4.8965500000000002E-2</c:v>
                </c:pt>
                <c:pt idx="15">
                  <c:v>4.9934199999999998E-2</c:v>
                </c:pt>
                <c:pt idx="16">
                  <c:v>5.0803600000000004E-2</c:v>
                </c:pt>
                <c:pt idx="17">
                  <c:v>5.1586899999999998E-2</c:v>
                </c:pt>
                <c:pt idx="18">
                  <c:v>5.2288600000000005E-2</c:v>
                </c:pt>
                <c:pt idx="19">
                  <c:v>5.2904800000000002E-2</c:v>
                </c:pt>
                <c:pt idx="20">
                  <c:v>5.3443800000000007E-2</c:v>
                </c:pt>
                <c:pt idx="21">
                  <c:v>5.3913900000000001E-2</c:v>
                </c:pt>
                <c:pt idx="22">
                  <c:v>5.4320700000000006E-2</c:v>
                </c:pt>
                <c:pt idx="23">
                  <c:v>5.4669099999999998E-2</c:v>
                </c:pt>
                <c:pt idx="24">
                  <c:v>5.4962299999999999E-2</c:v>
                </c:pt>
                <c:pt idx="25">
                  <c:v>5.5203099999999998E-2</c:v>
                </c:pt>
                <c:pt idx="26">
                  <c:v>5.5393500000000005E-2</c:v>
                </c:pt>
                <c:pt idx="27">
                  <c:v>5.5535100000000004E-2</c:v>
                </c:pt>
                <c:pt idx="28">
                  <c:v>5.5628900000000002E-2</c:v>
                </c:pt>
                <c:pt idx="29">
                  <c:v>5.5675600000000006E-2</c:v>
                </c:pt>
              </c:numCache>
            </c:numRef>
          </c:yVal>
        </c:ser>
        <c:ser>
          <c:idx val="2"/>
          <c:order val="5"/>
          <c:tx>
            <c:v>UH12h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UHoust!$K$165:$K$194</c:f>
              <c:numCache>
                <c:formatCode>General</c:formatCode>
                <c:ptCount val="30"/>
                <c:pt idx="0">
                  <c:v>3.000999999999987E-2</c:v>
                </c:pt>
                <c:pt idx="1">
                  <c:v>3.8580000000000059E-2</c:v>
                </c:pt>
                <c:pt idx="2">
                  <c:v>4.2549999999999866E-2</c:v>
                </c:pt>
                <c:pt idx="3">
                  <c:v>4.6159999999999979E-2</c:v>
                </c:pt>
                <c:pt idx="4">
                  <c:v>4.793999999999965E-2</c:v>
                </c:pt>
                <c:pt idx="5">
                  <c:v>4.9479999999999968E-2</c:v>
                </c:pt>
                <c:pt idx="6">
                  <c:v>5.0850000000000062E-2</c:v>
                </c:pt>
                <c:pt idx="7">
                  <c:v>5.2089999999999748E-2</c:v>
                </c:pt>
                <c:pt idx="8">
                  <c:v>5.3219999999999601E-2</c:v>
                </c:pt>
                <c:pt idx="9">
                  <c:v>5.4280000000000328E-2</c:v>
                </c:pt>
                <c:pt idx="10">
                  <c:v>5.5270000000000152E-2</c:v>
                </c:pt>
                <c:pt idx="11">
                  <c:v>5.6189999999999962E-2</c:v>
                </c:pt>
                <c:pt idx="12">
                  <c:v>5.7069999999999954E-2</c:v>
                </c:pt>
                <c:pt idx="13">
                  <c:v>5.7899999999999618E-2</c:v>
                </c:pt>
                <c:pt idx="14">
                  <c:v>5.8679999999999843E-2</c:v>
                </c:pt>
                <c:pt idx="15">
                  <c:v>5.9409999999999741E-2</c:v>
                </c:pt>
                <c:pt idx="16">
                  <c:v>6.0100000000000264E-2</c:v>
                </c:pt>
                <c:pt idx="17">
                  <c:v>6.0750000000000082E-2</c:v>
                </c:pt>
                <c:pt idx="18">
                  <c:v>6.1350000000000016E-2</c:v>
                </c:pt>
                <c:pt idx="19">
                  <c:v>6.1910000000000132E-2</c:v>
                </c:pt>
                <c:pt idx="20">
                  <c:v>6.2409999999999854E-2</c:v>
                </c:pt>
                <c:pt idx="21">
                  <c:v>6.2880000000000269E-2</c:v>
                </c:pt>
                <c:pt idx="22">
                  <c:v>6.329000000000029E-2</c:v>
                </c:pt>
                <c:pt idx="23">
                  <c:v>6.366000000000005E-2</c:v>
                </c:pt>
                <c:pt idx="24">
                  <c:v>6.396999999999986E-2</c:v>
                </c:pt>
                <c:pt idx="25">
                  <c:v>6.4239999999999853E-2</c:v>
                </c:pt>
                <c:pt idx="26">
                  <c:v>6.4449999999999896E-2</c:v>
                </c:pt>
                <c:pt idx="27">
                  <c:v>6.4610000000000056E-2</c:v>
                </c:pt>
                <c:pt idx="28">
                  <c:v>6.4709999999999823E-2</c:v>
                </c:pt>
                <c:pt idx="29">
                  <c:v>6.4769999999999772E-2</c:v>
                </c:pt>
              </c:numCache>
            </c:numRef>
          </c:yVal>
        </c:ser>
        <c:axId val="97002240"/>
        <c:axId val="97004160"/>
      </c:scatterChart>
      <c:valAx>
        <c:axId val="970022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247286969923457"/>
              <c:y val="0.9448010269576380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004160"/>
        <c:crosses val="autoZero"/>
        <c:crossBetween val="midCat"/>
      </c:valAx>
      <c:valAx>
        <c:axId val="97004160"/>
        <c:scaling>
          <c:orientation val="minMax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00224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7262776437008962E-2"/>
          <c:y val="4.7496790757381259E-2"/>
          <c:w val="0.87858814348370184"/>
          <c:h val="0.86392811296534022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STOMP!$K$229:$K$259</c:f>
              <c:numCache>
                <c:formatCode>0.0000E+00</c:formatCode>
                <c:ptCount val="31"/>
                <c:pt idx="0">
                  <c:v>0</c:v>
                </c:pt>
                <c:pt idx="1">
                  <c:v>2.9409999999999936E-2</c:v>
                </c:pt>
                <c:pt idx="2">
                  <c:v>3.5419999999999785E-2</c:v>
                </c:pt>
                <c:pt idx="3">
                  <c:v>3.8200000000000234E-2</c:v>
                </c:pt>
                <c:pt idx="4">
                  <c:v>3.998999999999997E-2</c:v>
                </c:pt>
                <c:pt idx="5">
                  <c:v>4.1330000000000311E-2</c:v>
                </c:pt>
                <c:pt idx="6">
                  <c:v>4.1520000000000223E-2</c:v>
                </c:pt>
                <c:pt idx="7">
                  <c:v>4.1830000000000034E-2</c:v>
                </c:pt>
                <c:pt idx="8">
                  <c:v>4.2159999999999975E-2</c:v>
                </c:pt>
                <c:pt idx="9">
                  <c:v>4.2499999999999982E-2</c:v>
                </c:pt>
                <c:pt idx="10">
                  <c:v>4.2829999999999924E-2</c:v>
                </c:pt>
                <c:pt idx="11">
                  <c:v>4.3160000000000309E-2</c:v>
                </c:pt>
                <c:pt idx="12">
                  <c:v>4.3480000000000185E-2</c:v>
                </c:pt>
                <c:pt idx="13">
                  <c:v>4.3800000000000061E-2</c:v>
                </c:pt>
                <c:pt idx="14">
                  <c:v>4.4109999999999872E-2</c:v>
                </c:pt>
                <c:pt idx="15">
                  <c:v>4.4410000000000061E-2</c:v>
                </c:pt>
                <c:pt idx="16">
                  <c:v>4.4690000000000119E-2</c:v>
                </c:pt>
                <c:pt idx="17">
                  <c:v>4.4970000000000176E-2</c:v>
                </c:pt>
                <c:pt idx="18">
                  <c:v>4.5219999999999594E-2</c:v>
                </c:pt>
                <c:pt idx="19">
                  <c:v>4.5459999999999834E-2</c:v>
                </c:pt>
                <c:pt idx="20">
                  <c:v>4.5690000000000008E-2</c:v>
                </c:pt>
                <c:pt idx="21">
                  <c:v>4.5910000000000117E-2</c:v>
                </c:pt>
                <c:pt idx="22">
                  <c:v>4.610000000000003E-2</c:v>
                </c:pt>
                <c:pt idx="23">
                  <c:v>4.6280000000000321E-2</c:v>
                </c:pt>
                <c:pt idx="24">
                  <c:v>4.6440000000000037E-2</c:v>
                </c:pt>
                <c:pt idx="25">
                  <c:v>4.657E-2</c:v>
                </c:pt>
                <c:pt idx="26">
                  <c:v>4.6679999999999833E-2</c:v>
                </c:pt>
                <c:pt idx="27">
                  <c:v>4.6769999999999978E-2</c:v>
                </c:pt>
                <c:pt idx="28">
                  <c:v>4.6850000000000058E-2</c:v>
                </c:pt>
                <c:pt idx="29">
                  <c:v>4.689000000000032E-2</c:v>
                </c:pt>
                <c:pt idx="30">
                  <c:v>4.6920000000000073E-2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HydResSim!$AF$229:$AF$259</c:f>
              <c:numCache>
                <c:formatCode>0.00E+00</c:formatCode>
                <c:ptCount val="31"/>
                <c:pt idx="0">
                  <c:v>0</c:v>
                </c:pt>
                <c:pt idx="1">
                  <c:v>3.1245499999999999E-2</c:v>
                </c:pt>
                <c:pt idx="2">
                  <c:v>3.7783300000000006E-2</c:v>
                </c:pt>
                <c:pt idx="3">
                  <c:v>4.0826300000000003E-2</c:v>
                </c:pt>
                <c:pt idx="4">
                  <c:v>4.2793100000000001E-2</c:v>
                </c:pt>
                <c:pt idx="5">
                  <c:v>5.19243E-2</c:v>
                </c:pt>
                <c:pt idx="6">
                  <c:v>5.5395900000000005E-2</c:v>
                </c:pt>
                <c:pt idx="7">
                  <c:v>5.7793400000000002E-2</c:v>
                </c:pt>
                <c:pt idx="8">
                  <c:v>5.9646499999999998E-2</c:v>
                </c:pt>
                <c:pt idx="9">
                  <c:v>6.1172499999999998E-2</c:v>
                </c:pt>
                <c:pt idx="10">
                  <c:v>6.2480399999999998E-2</c:v>
                </c:pt>
                <c:pt idx="11">
                  <c:v>6.3629199999999997E-2</c:v>
                </c:pt>
                <c:pt idx="12">
                  <c:v>6.4655400000000002E-2</c:v>
                </c:pt>
                <c:pt idx="13">
                  <c:v>6.5583100000000005E-2</c:v>
                </c:pt>
                <c:pt idx="14">
                  <c:v>6.6428199999999993E-2</c:v>
                </c:pt>
                <c:pt idx="15">
                  <c:v>6.7201899999999995E-2</c:v>
                </c:pt>
                <c:pt idx="16">
                  <c:v>6.7912199999999992E-2</c:v>
                </c:pt>
                <c:pt idx="17">
                  <c:v>6.8564899999999998E-2</c:v>
                </c:pt>
                <c:pt idx="18">
                  <c:v>6.9164100000000006E-2</c:v>
                </c:pt>
                <c:pt idx="19">
                  <c:v>6.9712700000000002E-2</c:v>
                </c:pt>
                <c:pt idx="20">
                  <c:v>7.0212800000000006E-2</c:v>
                </c:pt>
                <c:pt idx="21">
                  <c:v>7.0665800000000001E-2</c:v>
                </c:pt>
                <c:pt idx="22">
                  <c:v>7.1072800000000005E-2</c:v>
                </c:pt>
                <c:pt idx="23">
                  <c:v>7.1434300000000006E-2</c:v>
                </c:pt>
                <c:pt idx="24">
                  <c:v>7.1750600000000012E-2</c:v>
                </c:pt>
                <c:pt idx="25">
                  <c:v>7.2022000000000003E-2</c:v>
                </c:pt>
                <c:pt idx="26">
                  <c:v>7.224839999999999E-2</c:v>
                </c:pt>
                <c:pt idx="27">
                  <c:v>7.2429800000000003E-2</c:v>
                </c:pt>
                <c:pt idx="28">
                  <c:v>7.2566000000000005E-2</c:v>
                </c:pt>
                <c:pt idx="29">
                  <c:v>7.2656999999999999E-2</c:v>
                </c:pt>
                <c:pt idx="30">
                  <c:v>7.2702500000000003E-2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TOUGH!$P$229:$P$259</c:f>
              <c:numCache>
                <c:formatCode>0.00E+00</c:formatCode>
                <c:ptCount val="31"/>
                <c:pt idx="0">
                  <c:v>0</c:v>
                </c:pt>
                <c:pt idx="1">
                  <c:v>3.0430067999999998E-2</c:v>
                </c:pt>
                <c:pt idx="2">
                  <c:v>3.6532309999999998E-2</c:v>
                </c:pt>
                <c:pt idx="3">
                  <c:v>3.9281887000000001E-2</c:v>
                </c:pt>
                <c:pt idx="4">
                  <c:v>4.097133E-2</c:v>
                </c:pt>
                <c:pt idx="5">
                  <c:v>6.1439786000000003E-2</c:v>
                </c:pt>
                <c:pt idx="6">
                  <c:v>6.5712803E-2</c:v>
                </c:pt>
                <c:pt idx="7">
                  <c:v>6.8598067999999998E-2</c:v>
                </c:pt>
                <c:pt idx="8">
                  <c:v>7.0801562999999998E-2</c:v>
                </c:pt>
                <c:pt idx="9">
                  <c:v>7.2601303000000006E-2</c:v>
                </c:pt>
                <c:pt idx="10">
                  <c:v>7.4131736000000004E-2</c:v>
                </c:pt>
                <c:pt idx="11">
                  <c:v>7.5464341000000004E-2</c:v>
                </c:pt>
                <c:pt idx="12">
                  <c:v>7.6644854000000012E-2</c:v>
                </c:pt>
                <c:pt idx="13">
                  <c:v>7.7703433999999988E-2</c:v>
                </c:pt>
                <c:pt idx="14">
                  <c:v>7.8660128999999995E-2</c:v>
                </c:pt>
                <c:pt idx="15">
                  <c:v>7.9529490999999994E-2</c:v>
                </c:pt>
                <c:pt idx="16">
                  <c:v>8.0321954000000001E-2</c:v>
                </c:pt>
                <c:pt idx="17">
                  <c:v>8.1045111999999989E-2</c:v>
                </c:pt>
                <c:pt idx="18">
                  <c:v>8.1704708000000001E-2</c:v>
                </c:pt>
                <c:pt idx="19">
                  <c:v>8.2304918000000005E-2</c:v>
                </c:pt>
                <c:pt idx="20">
                  <c:v>8.2848865999999993E-2</c:v>
                </c:pt>
                <c:pt idx="21">
                  <c:v>8.3339011000000005E-2</c:v>
                </c:pt>
                <c:pt idx="22">
                  <c:v>8.3777142000000013E-2</c:v>
                </c:pt>
                <c:pt idx="23">
                  <c:v>8.4164529000000002E-2</c:v>
                </c:pt>
                <c:pt idx="24">
                  <c:v>8.4502197000000001E-2</c:v>
                </c:pt>
                <c:pt idx="25">
                  <c:v>8.4790825E-2</c:v>
                </c:pt>
                <c:pt idx="26">
                  <c:v>8.5030892000000011E-2</c:v>
                </c:pt>
                <c:pt idx="27">
                  <c:v>8.5222739000000006E-2</c:v>
                </c:pt>
                <c:pt idx="28">
                  <c:v>8.5366517000000003E-2</c:v>
                </c:pt>
                <c:pt idx="29">
                  <c:v>8.5462367999999997E-2</c:v>
                </c:pt>
                <c:pt idx="30">
                  <c:v>8.5510315000000003E-2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'MH21'!$A$229:$A$259</c:f>
              <c:numCache>
                <c:formatCode>General</c:formatCode>
                <c:ptCount val="31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  <c:pt idx="30">
                  <c:v>1.47505</c:v>
                </c:pt>
              </c:numCache>
            </c:numRef>
          </c:xVal>
          <c:yVal>
            <c:numRef>
              <c:f>'MH21'!$H$229:$H$259</c:f>
              <c:numCache>
                <c:formatCode>General</c:formatCode>
                <c:ptCount val="31"/>
                <c:pt idx="0" formatCode="0.00E+00">
                  <c:v>9.7970300000000006E-5</c:v>
                </c:pt>
                <c:pt idx="1">
                  <c:v>2.75222E-2</c:v>
                </c:pt>
                <c:pt idx="2">
                  <c:v>3.32422E-2</c:v>
                </c:pt>
                <c:pt idx="3">
                  <c:v>3.5915900000000001E-2</c:v>
                </c:pt>
                <c:pt idx="4">
                  <c:v>3.76697E-2</c:v>
                </c:pt>
                <c:pt idx="5">
                  <c:v>5.8771499999999997E-2</c:v>
                </c:pt>
                <c:pt idx="6">
                  <c:v>6.3595399999999996E-2</c:v>
                </c:pt>
                <c:pt idx="7">
                  <c:v>6.6619100000000001E-2</c:v>
                </c:pt>
                <c:pt idx="8">
                  <c:v>6.8882499999999999E-2</c:v>
                </c:pt>
                <c:pt idx="9">
                  <c:v>7.0719199999999996E-2</c:v>
                </c:pt>
                <c:pt idx="10">
                  <c:v>7.2276999999999994E-2</c:v>
                </c:pt>
                <c:pt idx="11">
                  <c:v>7.3634599999999995E-2</c:v>
                </c:pt>
                <c:pt idx="12">
                  <c:v>7.4839100000000006E-2</c:v>
                </c:pt>
                <c:pt idx="13">
                  <c:v>7.5920500000000002E-2</c:v>
                </c:pt>
                <c:pt idx="14">
                  <c:v>7.6899300000000004E-2</c:v>
                </c:pt>
                <c:pt idx="15">
                  <c:v>7.7789899999999995E-2</c:v>
                </c:pt>
                <c:pt idx="16">
                  <c:v>7.86028E-2</c:v>
                </c:pt>
                <c:pt idx="17">
                  <c:v>7.9345399999999996E-2</c:v>
                </c:pt>
                <c:pt idx="18">
                  <c:v>8.0023499999999997E-2</c:v>
                </c:pt>
                <c:pt idx="19">
                  <c:v>8.0641199999999996E-2</c:v>
                </c:pt>
                <c:pt idx="20">
                  <c:v>8.1201700000000002E-2</c:v>
                </c:pt>
                <c:pt idx="21">
                  <c:v>8.1707299999999997E-2</c:v>
                </c:pt>
                <c:pt idx="22">
                  <c:v>8.2159599999999999E-2</c:v>
                </c:pt>
                <c:pt idx="23">
                  <c:v>8.2560099999999997E-2</c:v>
                </c:pt>
                <c:pt idx="24">
                  <c:v>8.2909399999999994E-2</c:v>
                </c:pt>
                <c:pt idx="25">
                  <c:v>8.3208299999999999E-2</c:v>
                </c:pt>
                <c:pt idx="26">
                  <c:v>8.3457000000000003E-2</c:v>
                </c:pt>
                <c:pt idx="27">
                  <c:v>8.3655900000000005E-2</c:v>
                </c:pt>
                <c:pt idx="28">
                  <c:v>8.3805099999999993E-2</c:v>
                </c:pt>
                <c:pt idx="29">
                  <c:v>8.3904500000000007E-2</c:v>
                </c:pt>
                <c:pt idx="30">
                  <c:v>8.3954299999999996E-2</c:v>
                </c:pt>
              </c:numCache>
            </c:numRef>
          </c:yVal>
        </c:ser>
        <c:ser>
          <c:idx val="1"/>
          <c:order val="4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STARS!$L$228:$L$257</c:f>
              <c:numCache>
                <c:formatCode>General</c:formatCode>
                <c:ptCount val="30"/>
                <c:pt idx="0">
                  <c:v>0</c:v>
                </c:pt>
                <c:pt idx="1">
                  <c:v>3.3106799999999999E-2</c:v>
                </c:pt>
                <c:pt idx="2">
                  <c:v>4.1004100000000002E-2</c:v>
                </c:pt>
                <c:pt idx="3">
                  <c:v>4.4062600000000007E-2</c:v>
                </c:pt>
                <c:pt idx="4">
                  <c:v>4.6127000000000001E-2</c:v>
                </c:pt>
                <c:pt idx="5">
                  <c:v>4.6201099999999995E-2</c:v>
                </c:pt>
                <c:pt idx="6">
                  <c:v>4.6168399999999998E-2</c:v>
                </c:pt>
                <c:pt idx="7">
                  <c:v>4.6411600000000004E-2</c:v>
                </c:pt>
                <c:pt idx="8">
                  <c:v>4.6594999999999998E-2</c:v>
                </c:pt>
                <c:pt idx="9">
                  <c:v>4.6844700000000003E-2</c:v>
                </c:pt>
                <c:pt idx="10">
                  <c:v>4.69947E-2</c:v>
                </c:pt>
                <c:pt idx="11">
                  <c:v>4.7196200000000001E-2</c:v>
                </c:pt>
                <c:pt idx="12">
                  <c:v>4.7463000000000005E-2</c:v>
                </c:pt>
                <c:pt idx="13">
                  <c:v>4.7722600000000004E-2</c:v>
                </c:pt>
                <c:pt idx="14">
                  <c:v>4.7982900000000002E-2</c:v>
                </c:pt>
                <c:pt idx="15">
                  <c:v>4.8240600000000002E-2</c:v>
                </c:pt>
                <c:pt idx="16">
                  <c:v>4.8491399999999997E-2</c:v>
                </c:pt>
                <c:pt idx="17">
                  <c:v>4.8734300000000001E-2</c:v>
                </c:pt>
                <c:pt idx="18">
                  <c:v>4.8966500000000003E-2</c:v>
                </c:pt>
                <c:pt idx="19">
                  <c:v>4.9185899999999998E-2</c:v>
                </c:pt>
                <c:pt idx="20">
                  <c:v>4.9390700000000003E-2</c:v>
                </c:pt>
                <c:pt idx="21">
                  <c:v>4.9579400000000003E-2</c:v>
                </c:pt>
                <c:pt idx="22">
                  <c:v>4.9750599999999999E-2</c:v>
                </c:pt>
                <c:pt idx="23">
                  <c:v>4.9903000000000003E-2</c:v>
                </c:pt>
                <c:pt idx="24">
                  <c:v>5.0035700000000002E-2</c:v>
                </c:pt>
                <c:pt idx="25">
                  <c:v>5.0147600000000001E-2</c:v>
                </c:pt>
                <c:pt idx="26">
                  <c:v>5.0237999999999998E-2</c:v>
                </c:pt>
                <c:pt idx="27">
                  <c:v>5.0306399999999994E-2</c:v>
                </c:pt>
                <c:pt idx="28">
                  <c:v>5.0352300000000003E-2</c:v>
                </c:pt>
                <c:pt idx="29">
                  <c:v>5.0375300000000005E-2</c:v>
                </c:pt>
              </c:numCache>
            </c:numRef>
          </c:yVal>
        </c:ser>
        <c:ser>
          <c:idx val="2"/>
          <c:order val="5"/>
          <c:tx>
            <c:v>UH1d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UHoust!$K$197:$K$226</c:f>
              <c:numCache>
                <c:formatCode>General</c:formatCode>
                <c:ptCount val="30"/>
                <c:pt idx="0">
                  <c:v>2.9300000000000104E-2</c:v>
                </c:pt>
                <c:pt idx="1">
                  <c:v>3.7659999999999805E-2</c:v>
                </c:pt>
                <c:pt idx="2">
                  <c:v>4.1640000000000121E-2</c:v>
                </c:pt>
                <c:pt idx="3">
                  <c:v>4.4249999999999901E-2</c:v>
                </c:pt>
                <c:pt idx="4">
                  <c:v>4.6860000000000124E-2</c:v>
                </c:pt>
                <c:pt idx="5">
                  <c:v>4.7670000000000101E-2</c:v>
                </c:pt>
                <c:pt idx="6">
                  <c:v>4.8529999999999962E-2</c:v>
                </c:pt>
                <c:pt idx="7">
                  <c:v>4.9350000000000005E-2</c:v>
                </c:pt>
                <c:pt idx="8">
                  <c:v>5.013000000000023E-2</c:v>
                </c:pt>
                <c:pt idx="9">
                  <c:v>5.0860000000000127E-2</c:v>
                </c:pt>
                <c:pt idx="10">
                  <c:v>5.1550000000000207E-2</c:v>
                </c:pt>
                <c:pt idx="11">
                  <c:v>5.2200000000000024E-2</c:v>
                </c:pt>
                <c:pt idx="12">
                  <c:v>5.2810000000000024E-2</c:v>
                </c:pt>
                <c:pt idx="13">
                  <c:v>5.3390000000000271E-2</c:v>
                </c:pt>
                <c:pt idx="14">
                  <c:v>5.3939999999999877E-2</c:v>
                </c:pt>
                <c:pt idx="15">
                  <c:v>5.4450000000000109E-2</c:v>
                </c:pt>
                <c:pt idx="16">
                  <c:v>5.4929999999999701E-2</c:v>
                </c:pt>
                <c:pt idx="17">
                  <c:v>5.5369999999999919E-2</c:v>
                </c:pt>
                <c:pt idx="18">
                  <c:v>5.5780000000000385E-2</c:v>
                </c:pt>
                <c:pt idx="19">
                  <c:v>5.616000000000021E-2</c:v>
                </c:pt>
                <c:pt idx="20">
                  <c:v>5.6509999999999838E-2</c:v>
                </c:pt>
                <c:pt idx="21">
                  <c:v>5.6829999999999714E-2</c:v>
                </c:pt>
                <c:pt idx="22">
                  <c:v>5.7110000000000216E-2</c:v>
                </c:pt>
                <c:pt idx="23">
                  <c:v>5.7350000000000012E-2</c:v>
                </c:pt>
                <c:pt idx="24">
                  <c:v>5.7570000000000121E-2</c:v>
                </c:pt>
                <c:pt idx="25">
                  <c:v>5.7739999999999903E-2</c:v>
                </c:pt>
                <c:pt idx="26">
                  <c:v>5.7889999999999997E-2</c:v>
                </c:pt>
                <c:pt idx="27">
                  <c:v>5.7999999999999829E-2</c:v>
                </c:pt>
                <c:pt idx="28">
                  <c:v>5.8070000000000288E-2</c:v>
                </c:pt>
                <c:pt idx="29">
                  <c:v>5.8100000000000041E-2</c:v>
                </c:pt>
              </c:numCache>
            </c:numRef>
          </c:yVal>
        </c:ser>
        <c:axId val="97129984"/>
        <c:axId val="97131904"/>
      </c:scatterChart>
      <c:valAx>
        <c:axId val="971299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576379974326059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131904"/>
        <c:crosses val="autoZero"/>
        <c:crossBetween val="midCat"/>
      </c:valAx>
      <c:valAx>
        <c:axId val="97131904"/>
        <c:scaling>
          <c:orientation val="minMax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12998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7262776437008962E-2"/>
          <c:y val="4.7496790757381259E-2"/>
          <c:w val="0.87748438953460173"/>
          <c:h val="0.86264441591784335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STOMP!$K$261:$K$291</c:f>
              <c:numCache>
                <c:formatCode>0.0000E+00</c:formatCode>
                <c:ptCount val="31"/>
                <c:pt idx="0">
                  <c:v>0</c:v>
                </c:pt>
                <c:pt idx="1">
                  <c:v>2.860999999999958E-2</c:v>
                </c:pt>
                <c:pt idx="2">
                  <c:v>3.4209999999999852E-2</c:v>
                </c:pt>
                <c:pt idx="3">
                  <c:v>3.6790000000000322E-2</c:v>
                </c:pt>
                <c:pt idx="4">
                  <c:v>3.844000000000003E-2</c:v>
                </c:pt>
                <c:pt idx="5">
                  <c:v>3.9649999999999963E-2</c:v>
                </c:pt>
                <c:pt idx="6">
                  <c:v>4.0610000000000035E-2</c:v>
                </c:pt>
                <c:pt idx="7">
                  <c:v>4.1409999999999947E-2</c:v>
                </c:pt>
                <c:pt idx="8">
                  <c:v>4.1580000000000172E-2</c:v>
                </c:pt>
                <c:pt idx="9">
                  <c:v>4.1790000000000216E-2</c:v>
                </c:pt>
                <c:pt idx="10">
                  <c:v>4.1999999999999815E-2</c:v>
                </c:pt>
                <c:pt idx="11">
                  <c:v>4.2199999999999793E-2</c:v>
                </c:pt>
                <c:pt idx="12">
                  <c:v>4.2380000000000084E-2</c:v>
                </c:pt>
                <c:pt idx="13">
                  <c:v>4.2560000000000375E-2</c:v>
                </c:pt>
                <c:pt idx="14">
                  <c:v>4.2740000000000222E-2</c:v>
                </c:pt>
                <c:pt idx="15">
                  <c:v>4.2899999999999938E-2</c:v>
                </c:pt>
                <c:pt idx="16">
                  <c:v>4.3039999999999967E-2</c:v>
                </c:pt>
                <c:pt idx="17">
                  <c:v>4.3190000000000062E-2</c:v>
                </c:pt>
                <c:pt idx="18">
                  <c:v>4.3320000000000025E-2</c:v>
                </c:pt>
                <c:pt idx="19">
                  <c:v>4.3449999999999989E-2</c:v>
                </c:pt>
                <c:pt idx="20">
                  <c:v>4.3559999999999821E-2</c:v>
                </c:pt>
                <c:pt idx="21">
                  <c:v>4.3680000000000163E-2</c:v>
                </c:pt>
                <c:pt idx="22">
                  <c:v>4.377999999999993E-2</c:v>
                </c:pt>
                <c:pt idx="23">
                  <c:v>4.386000000000001E-2</c:v>
                </c:pt>
                <c:pt idx="24">
                  <c:v>4.394000000000009E-2</c:v>
                </c:pt>
                <c:pt idx="25">
                  <c:v>4.4010000000000105E-2</c:v>
                </c:pt>
                <c:pt idx="26">
                  <c:v>4.4059999999999988E-2</c:v>
                </c:pt>
                <c:pt idx="27">
                  <c:v>4.4109999999999872E-2</c:v>
                </c:pt>
                <c:pt idx="28">
                  <c:v>4.4149999999999689E-2</c:v>
                </c:pt>
                <c:pt idx="29">
                  <c:v>4.4169999999999821E-2</c:v>
                </c:pt>
                <c:pt idx="30">
                  <c:v>4.4189999999999952E-2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HydResSim!$AF$261:$AF$291</c:f>
              <c:numCache>
                <c:formatCode>0.00E+00</c:formatCode>
                <c:ptCount val="31"/>
                <c:pt idx="0">
                  <c:v>0</c:v>
                </c:pt>
                <c:pt idx="1">
                  <c:v>3.0446599999999997E-2</c:v>
                </c:pt>
                <c:pt idx="2">
                  <c:v>3.6594500000000002E-2</c:v>
                </c:pt>
                <c:pt idx="3">
                  <c:v>3.9446800000000004E-2</c:v>
                </c:pt>
                <c:pt idx="4">
                  <c:v>4.1289400000000004E-2</c:v>
                </c:pt>
                <c:pt idx="5">
                  <c:v>4.2655400000000003E-2</c:v>
                </c:pt>
                <c:pt idx="6">
                  <c:v>4.5428499999999997E-2</c:v>
                </c:pt>
                <c:pt idx="7">
                  <c:v>5.0172399999999999E-2</c:v>
                </c:pt>
                <c:pt idx="8">
                  <c:v>5.27807E-2</c:v>
                </c:pt>
                <c:pt idx="9">
                  <c:v>5.4557300000000003E-2</c:v>
                </c:pt>
                <c:pt idx="10">
                  <c:v>5.5907699999999998E-2</c:v>
                </c:pt>
                <c:pt idx="11">
                  <c:v>5.6995999999999998E-2</c:v>
                </c:pt>
                <c:pt idx="12">
                  <c:v>5.7905699999999997E-2</c:v>
                </c:pt>
                <c:pt idx="13">
                  <c:v>5.8685000000000001E-2</c:v>
                </c:pt>
                <c:pt idx="14">
                  <c:v>5.9363300000000001E-2</c:v>
                </c:pt>
                <c:pt idx="15">
                  <c:v>5.99605E-2</c:v>
                </c:pt>
                <c:pt idx="16">
                  <c:v>6.0490199999999994E-2</c:v>
                </c:pt>
                <c:pt idx="17">
                  <c:v>6.0962300000000004E-2</c:v>
                </c:pt>
                <c:pt idx="18">
                  <c:v>6.1384000000000001E-2</c:v>
                </c:pt>
                <c:pt idx="19">
                  <c:v>6.1760599999999999E-2</c:v>
                </c:pt>
                <c:pt idx="20">
                  <c:v>6.2096499999999999E-2</c:v>
                </c:pt>
                <c:pt idx="21">
                  <c:v>6.2394699999999997E-2</c:v>
                </c:pt>
                <c:pt idx="22">
                  <c:v>6.2657900000000002E-2</c:v>
                </c:pt>
                <c:pt idx="23">
                  <c:v>6.2887999999999999E-2</c:v>
                </c:pt>
                <c:pt idx="24">
                  <c:v>6.3086599999999993E-2</c:v>
                </c:pt>
                <c:pt idx="25">
                  <c:v>6.3254900000000003E-2</c:v>
                </c:pt>
                <c:pt idx="26">
                  <c:v>6.3394000000000006E-2</c:v>
                </c:pt>
                <c:pt idx="27">
                  <c:v>6.3504400000000003E-2</c:v>
                </c:pt>
                <c:pt idx="28">
                  <c:v>6.3586799999999999E-2</c:v>
                </c:pt>
                <c:pt idx="29">
                  <c:v>6.3641599999999993E-2</c:v>
                </c:pt>
                <c:pt idx="30">
                  <c:v>6.36689E-2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TOUGH!$P$261:$P$291</c:f>
              <c:numCache>
                <c:formatCode>0.00E+00</c:formatCode>
                <c:ptCount val="31"/>
                <c:pt idx="0">
                  <c:v>0</c:v>
                </c:pt>
                <c:pt idx="1">
                  <c:v>3.0439318E-2</c:v>
                </c:pt>
                <c:pt idx="2">
                  <c:v>3.6565652999999997E-2</c:v>
                </c:pt>
                <c:pt idx="3">
                  <c:v>3.9405356000000002E-2</c:v>
                </c:pt>
                <c:pt idx="4">
                  <c:v>4.1237955999999999E-2</c:v>
                </c:pt>
                <c:pt idx="5">
                  <c:v>4.2594793999999998E-2</c:v>
                </c:pt>
                <c:pt idx="6">
                  <c:v>4.5248072E-2</c:v>
                </c:pt>
                <c:pt idx="7">
                  <c:v>5.7097563000000004E-2</c:v>
                </c:pt>
                <c:pt idx="8">
                  <c:v>6.1433728999999999E-2</c:v>
                </c:pt>
                <c:pt idx="9">
                  <c:v>6.4012669000000008E-2</c:v>
                </c:pt>
                <c:pt idx="10">
                  <c:v>6.5850418000000008E-2</c:v>
                </c:pt>
                <c:pt idx="11">
                  <c:v>6.7275244999999997E-2</c:v>
                </c:pt>
                <c:pt idx="12">
                  <c:v>6.8436286999999998E-2</c:v>
                </c:pt>
                <c:pt idx="13">
                  <c:v>6.9412744000000012E-2</c:v>
                </c:pt>
                <c:pt idx="14">
                  <c:v>7.0250664000000004E-2</c:v>
                </c:pt>
                <c:pt idx="15">
                  <c:v>7.0980037999999995E-2</c:v>
                </c:pt>
                <c:pt idx="16">
                  <c:v>7.1620987999999997E-2</c:v>
                </c:pt>
                <c:pt idx="17">
                  <c:v>7.218760099999999E-2</c:v>
                </c:pt>
                <c:pt idx="18">
                  <c:v>7.2690269000000002E-2</c:v>
                </c:pt>
                <c:pt idx="19">
                  <c:v>7.3136581999999992E-2</c:v>
                </c:pt>
                <c:pt idx="20">
                  <c:v>7.3532320999999998E-2</c:v>
                </c:pt>
                <c:pt idx="21">
                  <c:v>7.3882115000000012E-2</c:v>
                </c:pt>
                <c:pt idx="22">
                  <c:v>7.4189503000000004E-2</c:v>
                </c:pt>
                <c:pt idx="23">
                  <c:v>7.4457220000000005E-2</c:v>
                </c:pt>
                <c:pt idx="24">
                  <c:v>7.4687559000000001E-2</c:v>
                </c:pt>
                <c:pt idx="25">
                  <c:v>7.4882249999999997E-2</c:v>
                </c:pt>
                <c:pt idx="26">
                  <c:v>7.5042664000000009E-2</c:v>
                </c:pt>
                <c:pt idx="27">
                  <c:v>7.5169886000000005E-2</c:v>
                </c:pt>
                <c:pt idx="28">
                  <c:v>7.5264645000000005E-2</c:v>
                </c:pt>
                <c:pt idx="29">
                  <c:v>7.532755599999999E-2</c:v>
                </c:pt>
                <c:pt idx="30">
                  <c:v>7.5358945999999996E-2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'MH21'!$A$261:$A$291</c:f>
              <c:numCache>
                <c:formatCode>General</c:formatCode>
                <c:ptCount val="31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  <c:pt idx="30">
                  <c:v>1.47505</c:v>
                </c:pt>
              </c:numCache>
            </c:numRef>
          </c:xVal>
          <c:yVal>
            <c:numRef>
              <c:f>'MH21'!$H$261:$H$291</c:f>
              <c:numCache>
                <c:formatCode>General</c:formatCode>
                <c:ptCount val="31"/>
                <c:pt idx="0">
                  <c:v>1.0665100000000001E-4</c:v>
                </c:pt>
                <c:pt idx="1">
                  <c:v>2.7644100000000001E-2</c:v>
                </c:pt>
                <c:pt idx="2">
                  <c:v>3.3411200000000002E-2</c:v>
                </c:pt>
                <c:pt idx="3">
                  <c:v>3.6084699999999997E-2</c:v>
                </c:pt>
                <c:pt idx="4">
                  <c:v>3.7808399999999999E-2</c:v>
                </c:pt>
                <c:pt idx="5">
                  <c:v>3.9083199999999998E-2</c:v>
                </c:pt>
                <c:pt idx="6">
                  <c:v>4.2242200000000001E-2</c:v>
                </c:pt>
                <c:pt idx="7">
                  <c:v>5.5076100000000003E-2</c:v>
                </c:pt>
                <c:pt idx="8">
                  <c:v>5.9473100000000001E-2</c:v>
                </c:pt>
                <c:pt idx="9">
                  <c:v>6.2099500000000002E-2</c:v>
                </c:pt>
                <c:pt idx="10">
                  <c:v>6.3974600000000006E-2</c:v>
                </c:pt>
                <c:pt idx="11">
                  <c:v>6.5432500000000005E-2</c:v>
                </c:pt>
                <c:pt idx="12">
                  <c:v>6.6622700000000007E-2</c:v>
                </c:pt>
                <c:pt idx="13">
                  <c:v>6.7624600000000007E-2</c:v>
                </c:pt>
                <c:pt idx="14">
                  <c:v>6.8485500000000005E-2</c:v>
                </c:pt>
                <c:pt idx="15">
                  <c:v>6.92353E-2</c:v>
                </c:pt>
                <c:pt idx="16">
                  <c:v>6.9894499999999998E-2</c:v>
                </c:pt>
                <c:pt idx="17">
                  <c:v>7.0477600000000001E-2</c:v>
                </c:pt>
                <c:pt idx="18">
                  <c:v>7.0995000000000003E-2</c:v>
                </c:pt>
                <c:pt idx="19">
                  <c:v>7.1454599999999993E-2</c:v>
                </c:pt>
                <c:pt idx="20">
                  <c:v>7.1862300000000004E-2</c:v>
                </c:pt>
                <c:pt idx="21">
                  <c:v>7.2222800000000004E-2</c:v>
                </c:pt>
                <c:pt idx="22">
                  <c:v>7.2539699999999999E-2</c:v>
                </c:pt>
                <c:pt idx="23">
                  <c:v>7.28158E-2</c:v>
                </c:pt>
                <c:pt idx="24">
                  <c:v>7.3053499999999993E-2</c:v>
                </c:pt>
                <c:pt idx="25">
                  <c:v>7.3254399999999997E-2</c:v>
                </c:pt>
                <c:pt idx="26">
                  <c:v>7.3419999999999999E-2</c:v>
                </c:pt>
                <c:pt idx="27">
                  <c:v>7.35513E-2</c:v>
                </c:pt>
                <c:pt idx="28">
                  <c:v>7.3649199999999998E-2</c:v>
                </c:pt>
                <c:pt idx="29">
                  <c:v>7.3714199999999994E-2</c:v>
                </c:pt>
                <c:pt idx="30">
                  <c:v>7.3746599999999995E-2</c:v>
                </c:pt>
              </c:numCache>
            </c:numRef>
          </c:yVal>
        </c:ser>
        <c:ser>
          <c:idx val="1"/>
          <c:order val="4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STARS!$L$260:$L$289</c:f>
              <c:numCache>
                <c:formatCode>General</c:formatCode>
                <c:ptCount val="30"/>
                <c:pt idx="0">
                  <c:v>0</c:v>
                </c:pt>
                <c:pt idx="1">
                  <c:v>3.1813099999999997E-2</c:v>
                </c:pt>
                <c:pt idx="2">
                  <c:v>4.0495900000000001E-2</c:v>
                </c:pt>
                <c:pt idx="3">
                  <c:v>4.3404200000000004E-2</c:v>
                </c:pt>
                <c:pt idx="4">
                  <c:v>4.5385800000000004E-2</c:v>
                </c:pt>
                <c:pt idx="5">
                  <c:v>4.63656E-2</c:v>
                </c:pt>
                <c:pt idx="6">
                  <c:v>4.6693699999999998E-2</c:v>
                </c:pt>
                <c:pt idx="7">
                  <c:v>4.6866199999999997E-2</c:v>
                </c:pt>
                <c:pt idx="8">
                  <c:v>4.7071800000000004E-2</c:v>
                </c:pt>
                <c:pt idx="9">
                  <c:v>4.7262099999999994E-2</c:v>
                </c:pt>
                <c:pt idx="10">
                  <c:v>4.7437399999999998E-2</c:v>
                </c:pt>
                <c:pt idx="11">
                  <c:v>4.7597299999999995E-2</c:v>
                </c:pt>
                <c:pt idx="12">
                  <c:v>4.7742699999999999E-2</c:v>
                </c:pt>
                <c:pt idx="13">
                  <c:v>4.7873800000000001E-2</c:v>
                </c:pt>
                <c:pt idx="14">
                  <c:v>4.7991600000000002E-2</c:v>
                </c:pt>
                <c:pt idx="15">
                  <c:v>4.8097099999999997E-2</c:v>
                </c:pt>
                <c:pt idx="16">
                  <c:v>4.8190500000000004E-2</c:v>
                </c:pt>
                <c:pt idx="17">
                  <c:v>4.82736E-2</c:v>
                </c:pt>
                <c:pt idx="18">
                  <c:v>4.8346699999999999E-2</c:v>
                </c:pt>
                <c:pt idx="19">
                  <c:v>4.8410800000000004E-2</c:v>
                </c:pt>
                <c:pt idx="20">
                  <c:v>4.8466599999999999E-2</c:v>
                </c:pt>
                <c:pt idx="21">
                  <c:v>4.8514800000000004E-2</c:v>
                </c:pt>
                <c:pt idx="22">
                  <c:v>4.8555999999999995E-2</c:v>
                </c:pt>
                <c:pt idx="23">
                  <c:v>4.8590800000000003E-2</c:v>
                </c:pt>
                <c:pt idx="24">
                  <c:v>4.8619700000000002E-2</c:v>
                </c:pt>
                <c:pt idx="25">
                  <c:v>4.8643099999999995E-2</c:v>
                </c:pt>
                <c:pt idx="26">
                  <c:v>4.8661499999999996E-2</c:v>
                </c:pt>
                <c:pt idx="27">
                  <c:v>4.8674999999999996E-2</c:v>
                </c:pt>
                <c:pt idx="28">
                  <c:v>4.8683799999999999E-2</c:v>
                </c:pt>
                <c:pt idx="29">
                  <c:v>4.8688200000000001E-2</c:v>
                </c:pt>
              </c:numCache>
            </c:numRef>
          </c:yVal>
        </c:ser>
        <c:ser>
          <c:idx val="2"/>
          <c:order val="5"/>
          <c:tx>
            <c:v>UH2d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UHoust!$K$229:$K$258</c:f>
              <c:numCache>
                <c:formatCode>General</c:formatCode>
                <c:ptCount val="30"/>
                <c:pt idx="0">
                  <c:v>2.784999999999993E-2</c:v>
                </c:pt>
                <c:pt idx="1">
                  <c:v>3.5719999999999974E-2</c:v>
                </c:pt>
                <c:pt idx="2">
                  <c:v>3.9409999999999723E-2</c:v>
                </c:pt>
                <c:pt idx="3">
                  <c:v>4.1739999999999888E-2</c:v>
                </c:pt>
                <c:pt idx="4">
                  <c:v>4.3419999999999792E-2</c:v>
                </c:pt>
                <c:pt idx="5">
                  <c:v>4.469999999999974E-2</c:v>
                </c:pt>
                <c:pt idx="6">
                  <c:v>4.6289999999999942E-2</c:v>
                </c:pt>
                <c:pt idx="7">
                  <c:v>4.6800000000000175E-2</c:v>
                </c:pt>
                <c:pt idx="8">
                  <c:v>4.726000000000008E-2</c:v>
                </c:pt>
                <c:pt idx="9">
                  <c:v>4.7679999999999723E-2</c:v>
                </c:pt>
                <c:pt idx="10">
                  <c:v>4.8069999999999613E-2</c:v>
                </c:pt>
                <c:pt idx="11">
                  <c:v>4.842000000000013E-2</c:v>
                </c:pt>
                <c:pt idx="12">
                  <c:v>4.8740000000000006E-2</c:v>
                </c:pt>
                <c:pt idx="13">
                  <c:v>4.9040000000000195E-2</c:v>
                </c:pt>
                <c:pt idx="14">
                  <c:v>4.9319999999999808E-2</c:v>
                </c:pt>
                <c:pt idx="15">
                  <c:v>4.9570000000000114E-2</c:v>
                </c:pt>
                <c:pt idx="16">
                  <c:v>4.9819999999999975E-2</c:v>
                </c:pt>
                <c:pt idx="17">
                  <c:v>5.0030000000000019E-2</c:v>
                </c:pt>
                <c:pt idx="18">
                  <c:v>5.0239999999999618E-2</c:v>
                </c:pt>
                <c:pt idx="19">
                  <c:v>5.0419999999999909E-2</c:v>
                </c:pt>
                <c:pt idx="20">
                  <c:v>5.0589999999999691E-2</c:v>
                </c:pt>
                <c:pt idx="21">
                  <c:v>5.0739999999999785E-2</c:v>
                </c:pt>
                <c:pt idx="22">
                  <c:v>5.0860000000000127E-2</c:v>
                </c:pt>
                <c:pt idx="23">
                  <c:v>5.0980000000000025E-2</c:v>
                </c:pt>
                <c:pt idx="24">
                  <c:v>5.1079999999999792E-2</c:v>
                </c:pt>
                <c:pt idx="25">
                  <c:v>5.1169999999999938E-2</c:v>
                </c:pt>
                <c:pt idx="26">
                  <c:v>5.1239999999999952E-2</c:v>
                </c:pt>
                <c:pt idx="27">
                  <c:v>5.1289999999999836E-2</c:v>
                </c:pt>
                <c:pt idx="28">
                  <c:v>5.1309999999999967E-2</c:v>
                </c:pt>
                <c:pt idx="29">
                  <c:v>5.1330000000000098E-2</c:v>
                </c:pt>
              </c:numCache>
            </c:numRef>
          </c:yVal>
        </c:ser>
        <c:axId val="97179904"/>
        <c:axId val="97194368"/>
      </c:scatterChart>
      <c:valAx>
        <c:axId val="971799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026536418047082"/>
              <c:y val="0.9563543003851091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194368"/>
        <c:crosses val="autoZero"/>
        <c:crossBetween val="midCat"/>
      </c:valAx>
      <c:valAx>
        <c:axId val="97194368"/>
        <c:scaling>
          <c:orientation val="minMax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17990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386740331491713"/>
          <c:y val="6.9857697283311773E-2"/>
          <c:w val="0.8243093922651934"/>
          <c:h val="0.79430789133247093"/>
        </c:manualLayout>
      </c:layout>
      <c:scatterChart>
        <c:scatterStyle val="lineMarker"/>
        <c:ser>
          <c:idx val="3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STOMP!$A$133:$A$163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STOMP!$E$133:$E$163</c:f>
              <c:numCache>
                <c:formatCode>0.0000E+00</c:formatCode>
                <c:ptCount val="31"/>
                <c:pt idx="0">
                  <c:v>1</c:v>
                </c:pt>
                <c:pt idx="1">
                  <c:v>0.87954699999999997</c:v>
                </c:pt>
                <c:pt idx="2">
                  <c:v>0.49081000000000002</c:v>
                </c:pt>
                <c:pt idx="3">
                  <c:v>0.47710799999999998</c:v>
                </c:pt>
                <c:pt idx="4">
                  <c:v>0.47019100000000003</c:v>
                </c:pt>
                <c:pt idx="5">
                  <c:v>0.46485799999999999</c:v>
                </c:pt>
                <c:pt idx="6">
                  <c:v>0.46031</c:v>
                </c:pt>
                <c:pt idx="7">
                  <c:v>0.45630399999999999</c:v>
                </c:pt>
                <c:pt idx="8">
                  <c:v>0.45274700000000001</c:v>
                </c:pt>
                <c:pt idx="9">
                  <c:v>0.44961600000000002</c:v>
                </c:pt>
                <c:pt idx="10">
                  <c:v>0.44678499999999999</c:v>
                </c:pt>
                <c:pt idx="11">
                  <c:v>0.44425300000000001</c:v>
                </c:pt>
                <c:pt idx="12">
                  <c:v>0.44193399999999999</c:v>
                </c:pt>
                <c:pt idx="13">
                  <c:v>0.43974800000000003</c:v>
                </c:pt>
                <c:pt idx="14">
                  <c:v>0.43775700000000001</c:v>
                </c:pt>
                <c:pt idx="15">
                  <c:v>0.43587799999999999</c:v>
                </c:pt>
                <c:pt idx="16">
                  <c:v>0.43412000000000001</c:v>
                </c:pt>
                <c:pt idx="17">
                  <c:v>0.43249599999999999</c:v>
                </c:pt>
                <c:pt idx="18">
                  <c:v>0.43097999999999997</c:v>
                </c:pt>
                <c:pt idx="19">
                  <c:v>0.42959900000000001</c:v>
                </c:pt>
                <c:pt idx="20">
                  <c:v>0.42832500000000001</c:v>
                </c:pt>
                <c:pt idx="21">
                  <c:v>0.42714400000000002</c:v>
                </c:pt>
                <c:pt idx="22">
                  <c:v>0.426095</c:v>
                </c:pt>
                <c:pt idx="23">
                  <c:v>0.42513600000000001</c:v>
                </c:pt>
                <c:pt idx="24">
                  <c:v>0.42430899999999999</c:v>
                </c:pt>
                <c:pt idx="25">
                  <c:v>0.42358400000000002</c:v>
                </c:pt>
                <c:pt idx="26">
                  <c:v>0.422987</c:v>
                </c:pt>
                <c:pt idx="27">
                  <c:v>0.42250900000000002</c:v>
                </c:pt>
                <c:pt idx="28">
                  <c:v>0.42215000000000003</c:v>
                </c:pt>
                <c:pt idx="29">
                  <c:v>0.42191499999999998</c:v>
                </c:pt>
                <c:pt idx="30">
                  <c:v>0.42180400000000001</c:v>
                </c:pt>
              </c:numCache>
            </c:numRef>
          </c:yVal>
        </c:ser>
        <c:ser>
          <c:idx val="7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HydResSim!$G$133:$G$163</c:f>
              <c:numCache>
                <c:formatCode>0.00E+00</c:formatCode>
                <c:ptCount val="31"/>
                <c:pt idx="0">
                  <c:v>1</c:v>
                </c:pt>
                <c:pt idx="1">
                  <c:v>0.80442999999999998</c:v>
                </c:pt>
                <c:pt idx="2">
                  <c:v>0.50048999999999999</c:v>
                </c:pt>
                <c:pt idx="3">
                  <c:v>0.47838000000000003</c:v>
                </c:pt>
                <c:pt idx="4">
                  <c:v>0.47006999999999999</c:v>
                </c:pt>
                <c:pt idx="5">
                  <c:v>0.46566999999999997</c:v>
                </c:pt>
                <c:pt idx="6">
                  <c:v>0.46254000000000001</c:v>
                </c:pt>
                <c:pt idx="7">
                  <c:v>0.45994000000000002</c:v>
                </c:pt>
                <c:pt idx="8">
                  <c:v>0.45761000000000002</c:v>
                </c:pt>
                <c:pt idx="9">
                  <c:v>0.45557999999999998</c:v>
                </c:pt>
                <c:pt idx="10">
                  <c:v>0.45365</c:v>
                </c:pt>
                <c:pt idx="11">
                  <c:v>0.45190000000000002</c:v>
                </c:pt>
                <c:pt idx="12">
                  <c:v>0.45024999999999998</c:v>
                </c:pt>
                <c:pt idx="13">
                  <c:v>0.44869999999999999</c:v>
                </c:pt>
                <c:pt idx="14">
                  <c:v>0.44724999999999998</c:v>
                </c:pt>
                <c:pt idx="15">
                  <c:v>0.44588</c:v>
                </c:pt>
                <c:pt idx="16">
                  <c:v>0.4446</c:v>
                </c:pt>
                <c:pt idx="17">
                  <c:v>0.44340000000000002</c:v>
                </c:pt>
                <c:pt idx="18">
                  <c:v>0.44228000000000001</c:v>
                </c:pt>
                <c:pt idx="19">
                  <c:v>0.44125999999999999</c:v>
                </c:pt>
                <c:pt idx="20">
                  <c:v>0.44031999999999999</c:v>
                </c:pt>
                <c:pt idx="21">
                  <c:v>0.43947999999999998</c:v>
                </c:pt>
                <c:pt idx="22">
                  <c:v>0.43870999999999999</c:v>
                </c:pt>
                <c:pt idx="23">
                  <c:v>0.43803999999999998</c:v>
                </c:pt>
                <c:pt idx="24">
                  <c:v>0.43745000000000001</c:v>
                </c:pt>
                <c:pt idx="25">
                  <c:v>0.43696000000000002</c:v>
                </c:pt>
                <c:pt idx="26">
                  <c:v>0.43654999999999999</c:v>
                </c:pt>
                <c:pt idx="27">
                  <c:v>0.43622</c:v>
                </c:pt>
                <c:pt idx="28">
                  <c:v>0.43597999999999998</c:v>
                </c:pt>
                <c:pt idx="29">
                  <c:v>0.43583</c:v>
                </c:pt>
                <c:pt idx="30">
                  <c:v>0.43575999999999998</c:v>
                </c:pt>
              </c:numCache>
            </c:numRef>
          </c:yVal>
        </c:ser>
        <c:ser>
          <c:idx val="11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STARS!$E$132:$E$161</c:f>
              <c:numCache>
                <c:formatCode>General</c:formatCode>
                <c:ptCount val="30"/>
                <c:pt idx="0">
                  <c:v>0.90603800000000001</c:v>
                </c:pt>
                <c:pt idx="1">
                  <c:v>0.54002799999999995</c:v>
                </c:pt>
                <c:pt idx="2">
                  <c:v>0.47502</c:v>
                </c:pt>
                <c:pt idx="3">
                  <c:v>0.47315400000000002</c:v>
                </c:pt>
                <c:pt idx="4">
                  <c:v>0.47156599999999999</c:v>
                </c:pt>
                <c:pt idx="5">
                  <c:v>0.47001700000000002</c:v>
                </c:pt>
                <c:pt idx="6">
                  <c:v>0.46862599999999999</c:v>
                </c:pt>
                <c:pt idx="7">
                  <c:v>0.46735599999999999</c:v>
                </c:pt>
                <c:pt idx="8">
                  <c:v>0.46620800000000001</c:v>
                </c:pt>
                <c:pt idx="9">
                  <c:v>0.46516000000000002</c:v>
                </c:pt>
                <c:pt idx="10">
                  <c:v>0.46419100000000002</c:v>
                </c:pt>
                <c:pt idx="11">
                  <c:v>0.463283</c:v>
                </c:pt>
                <c:pt idx="12">
                  <c:v>0.46244000000000002</c:v>
                </c:pt>
                <c:pt idx="13">
                  <c:v>0.46163700000000002</c:v>
                </c:pt>
                <c:pt idx="14">
                  <c:v>0.46088499999999999</c:v>
                </c:pt>
                <c:pt idx="15">
                  <c:v>0.46018799999999999</c:v>
                </c:pt>
                <c:pt idx="16">
                  <c:v>0.45954</c:v>
                </c:pt>
                <c:pt idx="17">
                  <c:v>0.45894400000000002</c:v>
                </c:pt>
                <c:pt idx="18">
                  <c:v>0.45838899999999999</c:v>
                </c:pt>
                <c:pt idx="19">
                  <c:v>0.45787699999999998</c:v>
                </c:pt>
                <c:pt idx="20">
                  <c:v>0.45738400000000001</c:v>
                </c:pt>
                <c:pt idx="21">
                  <c:v>0.45700000000000002</c:v>
                </c:pt>
                <c:pt idx="22">
                  <c:v>0.45662399999999997</c:v>
                </c:pt>
                <c:pt idx="23">
                  <c:v>0.456312</c:v>
                </c:pt>
                <c:pt idx="24">
                  <c:v>0.45603100000000002</c:v>
                </c:pt>
                <c:pt idx="25">
                  <c:v>0.45580700000000002</c:v>
                </c:pt>
                <c:pt idx="26">
                  <c:v>0.455652</c:v>
                </c:pt>
                <c:pt idx="27">
                  <c:v>0.45554499999999998</c:v>
                </c:pt>
                <c:pt idx="28">
                  <c:v>0.45547300000000002</c:v>
                </c:pt>
                <c:pt idx="29">
                  <c:v>0.45543899999999998</c:v>
                </c:pt>
              </c:numCache>
            </c:numRef>
          </c:yVal>
        </c:ser>
        <c:ser>
          <c:idx val="18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TOUGH!$E$133:$E$163</c:f>
              <c:numCache>
                <c:formatCode>0.00E+00</c:formatCode>
                <c:ptCount val="31"/>
                <c:pt idx="0">
                  <c:v>1</c:v>
                </c:pt>
                <c:pt idx="1">
                  <c:v>0.80487233999999996</c:v>
                </c:pt>
                <c:pt idx="2">
                  <c:v>0.50678109999999998</c:v>
                </c:pt>
                <c:pt idx="3">
                  <c:v>0.4808499</c:v>
                </c:pt>
                <c:pt idx="4">
                  <c:v>0.47098631000000002</c:v>
                </c:pt>
                <c:pt idx="5">
                  <c:v>0.46596313</c:v>
                </c:pt>
                <c:pt idx="6">
                  <c:v>0.46258745000000001</c:v>
                </c:pt>
                <c:pt idx="7">
                  <c:v>0.45983109</c:v>
                </c:pt>
                <c:pt idx="8">
                  <c:v>0.45752551000000002</c:v>
                </c:pt>
                <c:pt idx="9">
                  <c:v>0.45544251000000002</c:v>
                </c:pt>
                <c:pt idx="10">
                  <c:v>0.45349486</c:v>
                </c:pt>
                <c:pt idx="11">
                  <c:v>0.45172326000000002</c:v>
                </c:pt>
                <c:pt idx="12">
                  <c:v>0.45007034000000001</c:v>
                </c:pt>
                <c:pt idx="13">
                  <c:v>0.44851201000000002</c:v>
                </c:pt>
                <c:pt idx="14">
                  <c:v>0.44705757000000002</c:v>
                </c:pt>
                <c:pt idx="15">
                  <c:v>0.44568815000000001</c:v>
                </c:pt>
                <c:pt idx="16">
                  <c:v>0.44440392000000001</c:v>
                </c:pt>
                <c:pt idx="17">
                  <c:v>0.44320728999999998</c:v>
                </c:pt>
                <c:pt idx="18">
                  <c:v>0.44209280000000001</c:v>
                </c:pt>
                <c:pt idx="19">
                  <c:v>0.44106838999999998</c:v>
                </c:pt>
                <c:pt idx="20">
                  <c:v>0.44013601000000002</c:v>
                </c:pt>
                <c:pt idx="21">
                  <c:v>0.43928689999999998</c:v>
                </c:pt>
                <c:pt idx="22">
                  <c:v>0.43852545999999998</c:v>
                </c:pt>
                <c:pt idx="23">
                  <c:v>0.43785691999999998</c:v>
                </c:pt>
                <c:pt idx="24">
                  <c:v>0.43727072</c:v>
                </c:pt>
                <c:pt idx="25">
                  <c:v>0.43677332000000002</c:v>
                </c:pt>
                <c:pt idx="26">
                  <c:v>0.43636303999999998</c:v>
                </c:pt>
                <c:pt idx="27">
                  <c:v>0.43603552000000001</c:v>
                </c:pt>
                <c:pt idx="28">
                  <c:v>0.43580287000000001</c:v>
                </c:pt>
                <c:pt idx="29">
                  <c:v>0.43564419999999998</c:v>
                </c:pt>
                <c:pt idx="30">
                  <c:v>0.43556832000000001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'MH21'!$E$133:$E$162</c:f>
              <c:numCache>
                <c:formatCode>General</c:formatCode>
                <c:ptCount val="30"/>
                <c:pt idx="0">
                  <c:v>1</c:v>
                </c:pt>
                <c:pt idx="1">
                  <c:v>0.78236000000000006</c:v>
                </c:pt>
                <c:pt idx="2">
                  <c:v>0.50455499999999998</c:v>
                </c:pt>
                <c:pt idx="3">
                  <c:v>0.47232600000000002</c:v>
                </c:pt>
                <c:pt idx="4">
                  <c:v>0.46041100000000001</c:v>
                </c:pt>
                <c:pt idx="5">
                  <c:v>0.454648</c:v>
                </c:pt>
                <c:pt idx="6">
                  <c:v>0.45103100000000002</c:v>
                </c:pt>
                <c:pt idx="7">
                  <c:v>0.44826500000000002</c:v>
                </c:pt>
                <c:pt idx="8">
                  <c:v>0.44590600000000002</c:v>
                </c:pt>
                <c:pt idx="9">
                  <c:v>0.44379200000000002</c:v>
                </c:pt>
                <c:pt idx="10">
                  <c:v>0.441853</c:v>
                </c:pt>
                <c:pt idx="11">
                  <c:v>0.440054</c:v>
                </c:pt>
                <c:pt idx="12">
                  <c:v>0.43837399999999999</c:v>
                </c:pt>
                <c:pt idx="13">
                  <c:v>0.436803</c:v>
                </c:pt>
                <c:pt idx="14">
                  <c:v>0.43532999999999999</c:v>
                </c:pt>
                <c:pt idx="15">
                  <c:v>0.43395099999999998</c:v>
                </c:pt>
                <c:pt idx="16">
                  <c:v>0.43266100000000002</c:v>
                </c:pt>
                <c:pt idx="17">
                  <c:v>0.43145800000000001</c:v>
                </c:pt>
                <c:pt idx="18">
                  <c:v>0.43034099999999997</c:v>
                </c:pt>
                <c:pt idx="19">
                  <c:v>0.429309</c:v>
                </c:pt>
                <c:pt idx="20">
                  <c:v>0.42836200000000002</c:v>
                </c:pt>
                <c:pt idx="21">
                  <c:v>0.42749999999999999</c:v>
                </c:pt>
                <c:pt idx="22">
                  <c:v>0.42672399999999999</c:v>
                </c:pt>
                <c:pt idx="23">
                  <c:v>0.426033</c:v>
                </c:pt>
                <c:pt idx="24">
                  <c:v>0.42542799999999997</c:v>
                </c:pt>
                <c:pt idx="25">
                  <c:v>0.42490899999999998</c:v>
                </c:pt>
                <c:pt idx="26">
                  <c:v>0.42447600000000002</c:v>
                </c:pt>
                <c:pt idx="27">
                  <c:v>0.42413000000000001</c:v>
                </c:pt>
                <c:pt idx="28">
                  <c:v>0.423871</c:v>
                </c:pt>
                <c:pt idx="29">
                  <c:v>0.42369800000000002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'stars-M'!$A$99:$A$129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'stars-M'!$E$99:$E$129</c:f>
              <c:numCache>
                <c:formatCode>General</c:formatCode>
                <c:ptCount val="31"/>
                <c:pt idx="0">
                  <c:v>1</c:v>
                </c:pt>
                <c:pt idx="1">
                  <c:v>0.80920510300000004</c:v>
                </c:pt>
                <c:pt idx="2">
                  <c:v>0.47385519199999998</c:v>
                </c:pt>
                <c:pt idx="3">
                  <c:v>0.44205821899999997</c:v>
                </c:pt>
                <c:pt idx="4">
                  <c:v>0.42926893199999999</c:v>
                </c:pt>
                <c:pt idx="5">
                  <c:v>0.42317499400000003</c:v>
                </c:pt>
                <c:pt idx="6">
                  <c:v>0.419254709</c:v>
                </c:pt>
                <c:pt idx="7">
                  <c:v>0.41626545399999998</c:v>
                </c:pt>
                <c:pt idx="8">
                  <c:v>0.41369942300000001</c:v>
                </c:pt>
                <c:pt idx="9">
                  <c:v>0.41150843100000001</c:v>
                </c:pt>
                <c:pt idx="10">
                  <c:v>0.40948670300000001</c:v>
                </c:pt>
                <c:pt idx="11">
                  <c:v>0.40762863199999999</c:v>
                </c:pt>
                <c:pt idx="12">
                  <c:v>0.40588440399999998</c:v>
                </c:pt>
                <c:pt idx="13">
                  <c:v>0.40425615100000001</c:v>
                </c:pt>
                <c:pt idx="14">
                  <c:v>0.402731328</c:v>
                </c:pt>
                <c:pt idx="15">
                  <c:v>0.40123207100000002</c:v>
                </c:pt>
                <c:pt idx="16">
                  <c:v>0.39987033199999999</c:v>
                </c:pt>
                <c:pt idx="17">
                  <c:v>0.39861242899999999</c:v>
                </c:pt>
                <c:pt idx="18">
                  <c:v>0.39727885099999999</c:v>
                </c:pt>
                <c:pt idx="19">
                  <c:v>0.39633195999999998</c:v>
                </c:pt>
                <c:pt idx="20">
                  <c:v>0.39536527199999999</c:v>
                </c:pt>
                <c:pt idx="21">
                  <c:v>0.39433718099999998</c:v>
                </c:pt>
                <c:pt idx="22">
                  <c:v>0.39362241599999997</c:v>
                </c:pt>
                <c:pt idx="23">
                  <c:v>0.39288377600000002</c:v>
                </c:pt>
                <c:pt idx="24">
                  <c:v>0.39223767199999998</c:v>
                </c:pt>
                <c:pt idx="25">
                  <c:v>0.391678633</c:v>
                </c:pt>
                <c:pt idx="26">
                  <c:v>0.39121151700000001</c:v>
                </c:pt>
                <c:pt idx="27">
                  <c:v>0.390841463</c:v>
                </c:pt>
                <c:pt idx="28">
                  <c:v>0.39056190899999998</c:v>
                </c:pt>
                <c:pt idx="29">
                  <c:v>0.39038561199999999</c:v>
                </c:pt>
                <c:pt idx="30">
                  <c:v>0.390301552</c:v>
                </c:pt>
              </c:numCache>
            </c:numRef>
          </c:yVal>
        </c:ser>
        <c:ser>
          <c:idx val="2"/>
          <c:order val="6"/>
          <c:tx>
            <c:v>UH_1h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UHoust!$E$101:$E$130</c:f>
              <c:numCache>
                <c:formatCode>General</c:formatCode>
                <c:ptCount val="30"/>
                <c:pt idx="0">
                  <c:v>0.81342000000000003</c:v>
                </c:pt>
                <c:pt idx="1">
                  <c:v>0.48872700000000002</c:v>
                </c:pt>
                <c:pt idx="2">
                  <c:v>0.46223900000000001</c:v>
                </c:pt>
                <c:pt idx="3">
                  <c:v>0.45120700000000002</c:v>
                </c:pt>
                <c:pt idx="4">
                  <c:v>0.44586599999999998</c:v>
                </c:pt>
                <c:pt idx="5">
                  <c:v>0.44273899999999999</c:v>
                </c:pt>
                <c:pt idx="6">
                  <c:v>0.44050699999999998</c:v>
                </c:pt>
                <c:pt idx="7">
                  <c:v>0.43867200000000001</c:v>
                </c:pt>
                <c:pt idx="8">
                  <c:v>0.43704999999999999</c:v>
                </c:pt>
                <c:pt idx="9">
                  <c:v>0.43557200000000001</c:v>
                </c:pt>
                <c:pt idx="10">
                  <c:v>0.43420599999999998</c:v>
                </c:pt>
                <c:pt idx="11">
                  <c:v>0.43293799999999999</c:v>
                </c:pt>
                <c:pt idx="12">
                  <c:v>0.43175799999999998</c:v>
                </c:pt>
                <c:pt idx="13">
                  <c:v>0.43066199999999999</c:v>
                </c:pt>
                <c:pt idx="14">
                  <c:v>0.42964200000000002</c:v>
                </c:pt>
                <c:pt idx="15">
                  <c:v>0.428699</c:v>
                </c:pt>
                <c:pt idx="16">
                  <c:v>0.42782799999999999</c:v>
                </c:pt>
                <c:pt idx="17">
                  <c:v>0.42702600000000002</c:v>
                </c:pt>
                <c:pt idx="18">
                  <c:v>0.42629099999999998</c:v>
                </c:pt>
                <c:pt idx="19">
                  <c:v>0.42562299999999997</c:v>
                </c:pt>
                <c:pt idx="20">
                  <c:v>0.42502000000000001</c:v>
                </c:pt>
                <c:pt idx="21">
                  <c:v>0.42448000000000002</c:v>
                </c:pt>
                <c:pt idx="22">
                  <c:v>0.42400399999999999</c:v>
                </c:pt>
                <c:pt idx="23">
                  <c:v>0.42359000000000002</c:v>
                </c:pt>
                <c:pt idx="24">
                  <c:v>0.42323699999999997</c:v>
                </c:pt>
                <c:pt idx="25">
                  <c:v>0.42294500000000002</c:v>
                </c:pt>
                <c:pt idx="26">
                  <c:v>0.42271300000000001</c:v>
                </c:pt>
                <c:pt idx="27">
                  <c:v>0.422541</c:v>
                </c:pt>
                <c:pt idx="28">
                  <c:v>0.422429</c:v>
                </c:pt>
                <c:pt idx="29">
                  <c:v>0.422377</c:v>
                </c:pt>
              </c:numCache>
            </c:numRef>
          </c:yVal>
        </c:ser>
        <c:axId val="94349568"/>
        <c:axId val="94359936"/>
      </c:scatterChart>
      <c:valAx>
        <c:axId val="943495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07734806629834"/>
              <c:y val="0.9107373868046572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359936"/>
        <c:crosses val="autoZero"/>
        <c:crossBetween val="midCat"/>
      </c:valAx>
      <c:valAx>
        <c:axId val="94359936"/>
        <c:scaling>
          <c:orientation val="minMax"/>
          <c:max val="1"/>
          <c:min val="0.1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Aq. Saturation</a:t>
                </a:r>
              </a:p>
            </c:rich>
          </c:tx>
          <c:layout>
            <c:manualLayout>
              <c:xMode val="edge"/>
              <c:yMode val="edge"/>
              <c:x val="1.9889502762430938E-2"/>
              <c:y val="0.3932729624838292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3495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693170414651472"/>
          <c:y val="5.3177758665894873E-2"/>
          <c:w val="0.81346666048679428"/>
          <c:h val="0.8482501016462255"/>
        </c:manualLayout>
      </c:layout>
      <c:scatterChart>
        <c:scatterStyle val="lineMarker"/>
        <c:ser>
          <c:idx val="2"/>
          <c:order val="0"/>
          <c:tx>
            <c:v>STOMP_3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STOMP!$I$37:$I$67</c:f>
              <c:numCache>
                <c:formatCode>0.0000E+00</c:formatCode>
                <c:ptCount val="31"/>
                <c:pt idx="0">
                  <c:v>1.45739E-3</c:v>
                </c:pt>
                <c:pt idx="1">
                  <c:v>1.0767400000000001E-3</c:v>
                </c:pt>
                <c:pt idx="2">
                  <c:v>1.1508499999999999E-3</c:v>
                </c:pt>
                <c:pt idx="3">
                  <c:v>1.23467E-3</c:v>
                </c:pt>
                <c:pt idx="4">
                  <c:v>1.32504E-3</c:v>
                </c:pt>
                <c:pt idx="5">
                  <c:v>1.4138600000000001E-3</c:v>
                </c:pt>
                <c:pt idx="6">
                  <c:v>1.4660400000000001E-3</c:v>
                </c:pt>
                <c:pt idx="7">
                  <c:v>1.4745299999999999E-3</c:v>
                </c:pt>
                <c:pt idx="8">
                  <c:v>1.4731600000000001E-3</c:v>
                </c:pt>
                <c:pt idx="9">
                  <c:v>1.4718299999999999E-3</c:v>
                </c:pt>
                <c:pt idx="10">
                  <c:v>1.47058E-3</c:v>
                </c:pt>
                <c:pt idx="11">
                  <c:v>1.4694E-3</c:v>
                </c:pt>
                <c:pt idx="12">
                  <c:v>1.4682899999999999E-3</c:v>
                </c:pt>
                <c:pt idx="13">
                  <c:v>1.4672400000000001E-3</c:v>
                </c:pt>
                <c:pt idx="14">
                  <c:v>1.4662500000000001E-3</c:v>
                </c:pt>
                <c:pt idx="15">
                  <c:v>1.4653299999999999E-3</c:v>
                </c:pt>
                <c:pt idx="16">
                  <c:v>1.46448E-3</c:v>
                </c:pt>
                <c:pt idx="17">
                  <c:v>1.46368E-3</c:v>
                </c:pt>
                <c:pt idx="18">
                  <c:v>1.46295E-3</c:v>
                </c:pt>
                <c:pt idx="19">
                  <c:v>1.46228E-3</c:v>
                </c:pt>
                <c:pt idx="20">
                  <c:v>1.46167E-3</c:v>
                </c:pt>
                <c:pt idx="21">
                  <c:v>1.46112E-3</c:v>
                </c:pt>
                <c:pt idx="22">
                  <c:v>1.4606199999999999E-3</c:v>
                </c:pt>
                <c:pt idx="23">
                  <c:v>1.4601900000000001E-3</c:v>
                </c:pt>
                <c:pt idx="24">
                  <c:v>1.45981E-3</c:v>
                </c:pt>
                <c:pt idx="25">
                  <c:v>1.45948E-3</c:v>
                </c:pt>
                <c:pt idx="26">
                  <c:v>1.4592100000000001E-3</c:v>
                </c:pt>
                <c:pt idx="27">
                  <c:v>1.459E-3</c:v>
                </c:pt>
                <c:pt idx="28">
                  <c:v>1.4588400000000001E-3</c:v>
                </c:pt>
                <c:pt idx="29">
                  <c:v>1.4587300000000001E-3</c:v>
                </c:pt>
                <c:pt idx="30">
                  <c:v>1.45868E-3</c:v>
                </c:pt>
              </c:numCache>
            </c:numRef>
          </c:yVal>
        </c:ser>
        <c:ser>
          <c:idx val="6"/>
          <c:order val="1"/>
          <c:tx>
            <c:v>HydResSim_3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HydResSim!$AD$37:$AD$67</c:f>
              <c:numCache>
                <c:formatCode>0.0000E+00</c:formatCode>
                <c:ptCount val="31"/>
                <c:pt idx="0">
                  <c:v>0</c:v>
                </c:pt>
                <c:pt idx="1">
                  <c:v>1.0362891132660202E-3</c:v>
                </c:pt>
                <c:pt idx="2">
                  <c:v>1.102159136345462E-3</c:v>
                </c:pt>
                <c:pt idx="3">
                  <c:v>1.1704147926036982E-3</c:v>
                </c:pt>
                <c:pt idx="4">
                  <c:v>1.2396562062762342E-3</c:v>
                </c:pt>
                <c:pt idx="5">
                  <c:v>1.3065853902268412E-3</c:v>
                </c:pt>
                <c:pt idx="6">
                  <c:v>1.3654441890676525E-3</c:v>
                </c:pt>
                <c:pt idx="7">
                  <c:v>1.4065747402078337E-3</c:v>
                </c:pt>
                <c:pt idx="8">
                  <c:v>1.4320543565147883E-3</c:v>
                </c:pt>
                <c:pt idx="9">
                  <c:v>1.4485411670663469E-3</c:v>
                </c:pt>
                <c:pt idx="10">
                  <c:v>1.4506394884092725E-3</c:v>
                </c:pt>
                <c:pt idx="11">
                  <c:v>1.4508941952242982E-3</c:v>
                </c:pt>
                <c:pt idx="12">
                  <c:v>1.4511939254670796E-3</c:v>
                </c:pt>
                <c:pt idx="13">
                  <c:v>1.4515935657907885E-3</c:v>
                </c:pt>
                <c:pt idx="14">
                  <c:v>1.4519932061144969E-3</c:v>
                </c:pt>
                <c:pt idx="15">
                  <c:v>1.4521478521478521E-3</c:v>
                </c:pt>
                <c:pt idx="16">
                  <c:v>1.4524475524475525E-3</c:v>
                </c:pt>
                <c:pt idx="17">
                  <c:v>1.4528471528471529E-3</c:v>
                </c:pt>
                <c:pt idx="18">
                  <c:v>1.4531468531468531E-3</c:v>
                </c:pt>
                <c:pt idx="19">
                  <c:v>1.453301368494656E-3</c:v>
                </c:pt>
                <c:pt idx="20">
                  <c:v>1.45350114873639E-3</c:v>
                </c:pt>
                <c:pt idx="21">
                  <c:v>1.4538008190989912E-3</c:v>
                </c:pt>
                <c:pt idx="22">
                  <c:v>1.4540005993407253E-3</c:v>
                </c:pt>
                <c:pt idx="23">
                  <c:v>1.4542003795824593E-3</c:v>
                </c:pt>
                <c:pt idx="24">
                  <c:v>1.4542548941270475E-3</c:v>
                </c:pt>
                <c:pt idx="25">
                  <c:v>1.4543547742708748E-3</c:v>
                </c:pt>
                <c:pt idx="26">
                  <c:v>1.4545545345585296E-3</c:v>
                </c:pt>
                <c:pt idx="27">
                  <c:v>1.454654414702357E-3</c:v>
                </c:pt>
                <c:pt idx="28">
                  <c:v>1.454654414702357E-3</c:v>
                </c:pt>
                <c:pt idx="29">
                  <c:v>1.4547542948461845E-3</c:v>
                </c:pt>
                <c:pt idx="30">
                  <c:v>1.4547542948461845E-3</c:v>
                </c:pt>
              </c:numCache>
            </c:numRef>
          </c:yVal>
        </c:ser>
        <c:ser>
          <c:idx val="17"/>
          <c:order val="2"/>
          <c:tx>
            <c:v>TOUGH_3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TOUGH!$M$37:$M$67</c:f>
              <c:numCache>
                <c:formatCode>0.00E+00</c:formatCode>
                <c:ptCount val="31"/>
                <c:pt idx="0">
                  <c:v>0</c:v>
                </c:pt>
                <c:pt idx="1">
                  <c:v>1.0392541999999999E-3</c:v>
                </c:pt>
                <c:pt idx="2">
                  <c:v>1.1058134999999999E-3</c:v>
                </c:pt>
                <c:pt idx="3">
                  <c:v>1.1742874999999999E-3</c:v>
                </c:pt>
                <c:pt idx="4">
                  <c:v>1.2436194E-3</c:v>
                </c:pt>
                <c:pt idx="5">
                  <c:v>1.3103665E-3</c:v>
                </c:pt>
                <c:pt idx="6">
                  <c:v>1.3683619999999999E-3</c:v>
                </c:pt>
                <c:pt idx="7">
                  <c:v>1.4081441000000001E-3</c:v>
                </c:pt>
                <c:pt idx="8">
                  <c:v>1.4325428E-3</c:v>
                </c:pt>
                <c:pt idx="9">
                  <c:v>1.4481326E-3</c:v>
                </c:pt>
                <c:pt idx="10">
                  <c:v>1.4506037E-3</c:v>
                </c:pt>
                <c:pt idx="11">
                  <c:v>1.4509182999999999E-3</c:v>
                </c:pt>
                <c:pt idx="12">
                  <c:v>1.4512443000000001E-3</c:v>
                </c:pt>
                <c:pt idx="13">
                  <c:v>1.4515671E-3</c:v>
                </c:pt>
                <c:pt idx="14">
                  <c:v>1.4518837E-3</c:v>
                </c:pt>
                <c:pt idx="15">
                  <c:v>1.4521918000000001E-3</c:v>
                </c:pt>
                <c:pt idx="16">
                  <c:v>1.4524893000000001E-3</c:v>
                </c:pt>
                <c:pt idx="17">
                  <c:v>1.4527743000000001E-3</c:v>
                </c:pt>
                <c:pt idx="18">
                  <c:v>1.4530452000000001E-3</c:v>
                </c:pt>
                <c:pt idx="19">
                  <c:v>1.4533004E-3</c:v>
                </c:pt>
                <c:pt idx="20">
                  <c:v>1.4535386999999999E-3</c:v>
                </c:pt>
                <c:pt idx="21">
                  <c:v>1.4537589E-3</c:v>
                </c:pt>
                <c:pt idx="22">
                  <c:v>1.4539601000000001E-3</c:v>
                </c:pt>
                <c:pt idx="23">
                  <c:v>1.4541412E-3</c:v>
                </c:pt>
                <c:pt idx="24">
                  <c:v>1.4543015E-3</c:v>
                </c:pt>
                <c:pt idx="25">
                  <c:v>1.4544403000000001E-3</c:v>
                </c:pt>
                <c:pt idx="26">
                  <c:v>1.454557E-3</c:v>
                </c:pt>
                <c:pt idx="27">
                  <c:v>1.4546512E-3</c:v>
                </c:pt>
                <c:pt idx="28">
                  <c:v>1.4547224E-3</c:v>
                </c:pt>
                <c:pt idx="29">
                  <c:v>1.4547703999999999E-3</c:v>
                </c:pt>
                <c:pt idx="30">
                  <c:v>1.454795E-3</c:v>
                </c:pt>
              </c:numCache>
            </c:numRef>
          </c:yVal>
        </c:ser>
        <c:ser>
          <c:idx val="0"/>
          <c:order val="3"/>
          <c:tx>
            <c:v>MH21_3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'MH21'!$F$37:$F$66</c:f>
              <c:numCache>
                <c:formatCode>General</c:formatCode>
                <c:ptCount val="30"/>
                <c:pt idx="0">
                  <c:v>7.82425E-4</c:v>
                </c:pt>
                <c:pt idx="1">
                  <c:v>9.0023800000000004E-4</c:v>
                </c:pt>
                <c:pt idx="2">
                  <c:v>9.5401399999999999E-4</c:v>
                </c:pt>
                <c:pt idx="3">
                  <c:v>1.00792E-3</c:v>
                </c:pt>
                <c:pt idx="4">
                  <c:v>1.0619399999999999E-3</c:v>
                </c:pt>
                <c:pt idx="5">
                  <c:v>1.11349E-3</c:v>
                </c:pt>
                <c:pt idx="6">
                  <c:v>1.15846E-3</c:v>
                </c:pt>
                <c:pt idx="7">
                  <c:v>1.19016E-3</c:v>
                </c:pt>
                <c:pt idx="8">
                  <c:v>1.20999E-3</c:v>
                </c:pt>
                <c:pt idx="9">
                  <c:v>1.22306E-3</c:v>
                </c:pt>
                <c:pt idx="10">
                  <c:v>1.2326800000000001E-3</c:v>
                </c:pt>
                <c:pt idx="11">
                  <c:v>1.2452400000000001E-3</c:v>
                </c:pt>
                <c:pt idx="12">
                  <c:v>1.2575100000000001E-3</c:v>
                </c:pt>
                <c:pt idx="13">
                  <c:v>1.2693400000000001E-3</c:v>
                </c:pt>
                <c:pt idx="14">
                  <c:v>1.2806899999999999E-3</c:v>
                </c:pt>
                <c:pt idx="15">
                  <c:v>1.2915299999999999E-3</c:v>
                </c:pt>
                <c:pt idx="16">
                  <c:v>1.30181E-3</c:v>
                </c:pt>
                <c:pt idx="17">
                  <c:v>1.31152E-3</c:v>
                </c:pt>
                <c:pt idx="18">
                  <c:v>1.3206299999999999E-3</c:v>
                </c:pt>
                <c:pt idx="19">
                  <c:v>1.32913E-3</c:v>
                </c:pt>
                <c:pt idx="20">
                  <c:v>1.33697E-3</c:v>
                </c:pt>
                <c:pt idx="21">
                  <c:v>1.34417E-3</c:v>
                </c:pt>
                <c:pt idx="22">
                  <c:v>1.3506799999999999E-3</c:v>
                </c:pt>
                <c:pt idx="23">
                  <c:v>1.35651E-3</c:v>
                </c:pt>
                <c:pt idx="24">
                  <c:v>1.3616399999999999E-3</c:v>
                </c:pt>
                <c:pt idx="25">
                  <c:v>1.3660499999999999E-3</c:v>
                </c:pt>
                <c:pt idx="26">
                  <c:v>1.3697399999999999E-3</c:v>
                </c:pt>
                <c:pt idx="27">
                  <c:v>1.3726999999999999E-3</c:v>
                </c:pt>
                <c:pt idx="28">
                  <c:v>1.3749299999999999E-3</c:v>
                </c:pt>
                <c:pt idx="29">
                  <c:v>1.3764199999999999E-3</c:v>
                </c:pt>
              </c:numCache>
            </c:numRef>
          </c:yVal>
        </c:ser>
        <c:ser>
          <c:idx val="1"/>
          <c:order val="4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STARS!$I$36:$I$65</c:f>
              <c:numCache>
                <c:formatCode>General</c:formatCode>
                <c:ptCount val="30"/>
                <c:pt idx="0">
                  <c:v>1.0112700000000001E-3</c:v>
                </c:pt>
                <c:pt idx="1">
                  <c:v>1.11651E-3</c:v>
                </c:pt>
                <c:pt idx="2">
                  <c:v>1.18103E-3</c:v>
                </c:pt>
                <c:pt idx="3">
                  <c:v>1.24361E-3</c:v>
                </c:pt>
                <c:pt idx="4">
                  <c:v>1.30032E-3</c:v>
                </c:pt>
                <c:pt idx="5">
                  <c:v>1.35158E-3</c:v>
                </c:pt>
                <c:pt idx="6">
                  <c:v>1.39788E-3</c:v>
                </c:pt>
                <c:pt idx="7">
                  <c:v>1.4396000000000001E-3</c:v>
                </c:pt>
                <c:pt idx="8">
                  <c:v>1.4750099999999999E-3</c:v>
                </c:pt>
                <c:pt idx="9">
                  <c:v>1.50359E-3</c:v>
                </c:pt>
                <c:pt idx="10">
                  <c:v>1.52575E-3</c:v>
                </c:pt>
                <c:pt idx="11">
                  <c:v>1.5428499999999999E-3</c:v>
                </c:pt>
                <c:pt idx="12">
                  <c:v>1.5562E-3</c:v>
                </c:pt>
                <c:pt idx="13">
                  <c:v>1.56668E-3</c:v>
                </c:pt>
                <c:pt idx="14">
                  <c:v>1.5748800000000001E-3</c:v>
                </c:pt>
                <c:pt idx="15">
                  <c:v>1.5812000000000001E-3</c:v>
                </c:pt>
                <c:pt idx="16">
                  <c:v>1.58592E-3</c:v>
                </c:pt>
                <c:pt idx="17">
                  <c:v>1.58917E-3</c:v>
                </c:pt>
                <c:pt idx="18">
                  <c:v>1.5910500000000001E-3</c:v>
                </c:pt>
                <c:pt idx="19">
                  <c:v>1.5600799999999999E-3</c:v>
                </c:pt>
                <c:pt idx="20">
                  <c:v>1.48547E-3</c:v>
                </c:pt>
                <c:pt idx="21">
                  <c:v>1.4622400000000001E-3</c:v>
                </c:pt>
                <c:pt idx="22">
                  <c:v>1.4400699999999999E-3</c:v>
                </c:pt>
                <c:pt idx="23">
                  <c:v>1.4207899999999999E-3</c:v>
                </c:pt>
                <c:pt idx="24">
                  <c:v>1.40438E-3</c:v>
                </c:pt>
                <c:pt idx="25">
                  <c:v>1.3907800000000001E-3</c:v>
                </c:pt>
                <c:pt idx="26">
                  <c:v>1.37995E-3</c:v>
                </c:pt>
                <c:pt idx="27">
                  <c:v>1.37185E-3</c:v>
                </c:pt>
                <c:pt idx="28">
                  <c:v>1.3664700000000001E-3</c:v>
                </c:pt>
                <c:pt idx="29">
                  <c:v>1.3637899999999999E-3</c:v>
                </c:pt>
              </c:numCache>
            </c:numRef>
          </c:yVal>
        </c:ser>
        <c:ser>
          <c:idx val="3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'stars-M'!$J$3:$J$33</c:f>
              <c:numCache>
                <c:formatCode>0.00E+00</c:formatCode>
                <c:ptCount val="31"/>
                <c:pt idx="0">
                  <c:v>4.5599999999999997E-5</c:v>
                </c:pt>
                <c:pt idx="1">
                  <c:v>1.01E-3</c:v>
                </c:pt>
                <c:pt idx="2">
                  <c:v>1.0399999999999999E-3</c:v>
                </c:pt>
                <c:pt idx="3">
                  <c:v>1.08E-3</c:v>
                </c:pt>
                <c:pt idx="4">
                  <c:v>1.1199999999999999E-3</c:v>
                </c:pt>
                <c:pt idx="5">
                  <c:v>1.16E-3</c:v>
                </c:pt>
                <c:pt idx="6">
                  <c:v>1.1999999999999999E-3</c:v>
                </c:pt>
                <c:pt idx="7">
                  <c:v>1.24E-3</c:v>
                </c:pt>
                <c:pt idx="8">
                  <c:v>1.2700000000000001E-3</c:v>
                </c:pt>
                <c:pt idx="9">
                  <c:v>1.2999999999999999E-3</c:v>
                </c:pt>
                <c:pt idx="10">
                  <c:v>1.33E-3</c:v>
                </c:pt>
                <c:pt idx="11">
                  <c:v>1.3500000000000001E-3</c:v>
                </c:pt>
                <c:pt idx="12">
                  <c:v>1.3600000000000001E-3</c:v>
                </c:pt>
                <c:pt idx="13">
                  <c:v>1.3699999999999999E-3</c:v>
                </c:pt>
                <c:pt idx="14">
                  <c:v>1.3799999999999999E-3</c:v>
                </c:pt>
                <c:pt idx="15">
                  <c:v>1.39E-3</c:v>
                </c:pt>
                <c:pt idx="16">
                  <c:v>1.4E-3</c:v>
                </c:pt>
                <c:pt idx="17">
                  <c:v>1.4E-3</c:v>
                </c:pt>
                <c:pt idx="18">
                  <c:v>1.41E-3</c:v>
                </c:pt>
                <c:pt idx="19">
                  <c:v>1.41E-3</c:v>
                </c:pt>
                <c:pt idx="20">
                  <c:v>1.41E-3</c:v>
                </c:pt>
                <c:pt idx="21">
                  <c:v>1.41E-3</c:v>
                </c:pt>
                <c:pt idx="22">
                  <c:v>1.41E-3</c:v>
                </c:pt>
                <c:pt idx="23">
                  <c:v>1.42E-3</c:v>
                </c:pt>
                <c:pt idx="24">
                  <c:v>1.42E-3</c:v>
                </c:pt>
                <c:pt idx="25">
                  <c:v>1.42E-3</c:v>
                </c:pt>
                <c:pt idx="26">
                  <c:v>1.42E-3</c:v>
                </c:pt>
                <c:pt idx="27">
                  <c:v>1.42E-3</c:v>
                </c:pt>
                <c:pt idx="28">
                  <c:v>1.42E-3</c:v>
                </c:pt>
                <c:pt idx="29">
                  <c:v>1.42E-3</c:v>
                </c:pt>
                <c:pt idx="30">
                  <c:v>1.42E-3</c:v>
                </c:pt>
              </c:numCache>
            </c:numRef>
          </c:yVal>
        </c:ser>
        <c:ser>
          <c:idx val="4"/>
          <c:order val="6"/>
          <c:tx>
            <c:v>UH2m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UHoust!$I$5:$I$34</c:f>
              <c:numCache>
                <c:formatCode>General</c:formatCode>
                <c:ptCount val="30"/>
                <c:pt idx="0">
                  <c:v>1.1343900000000001E-3</c:v>
                </c:pt>
                <c:pt idx="1">
                  <c:v>1.1842000000000001E-3</c:v>
                </c:pt>
                <c:pt idx="2">
                  <c:v>1.2340000000000001E-3</c:v>
                </c:pt>
                <c:pt idx="3">
                  <c:v>1.2829199999999999E-3</c:v>
                </c:pt>
                <c:pt idx="4">
                  <c:v>1.3302699999999999E-3</c:v>
                </c:pt>
                <c:pt idx="5">
                  <c:v>1.3753000000000001E-3</c:v>
                </c:pt>
                <c:pt idx="6">
                  <c:v>1.4171100000000001E-3</c:v>
                </c:pt>
                <c:pt idx="7">
                  <c:v>1.45462E-3</c:v>
                </c:pt>
                <c:pt idx="8">
                  <c:v>1.4867299999999999E-3</c:v>
                </c:pt>
                <c:pt idx="9">
                  <c:v>1.51268E-3</c:v>
                </c:pt>
                <c:pt idx="10">
                  <c:v>1.53276E-3</c:v>
                </c:pt>
                <c:pt idx="11">
                  <c:v>1.5480800000000001E-3</c:v>
                </c:pt>
                <c:pt idx="12">
                  <c:v>1.55977E-3</c:v>
                </c:pt>
                <c:pt idx="13">
                  <c:v>1.5686999999999999E-3</c:v>
                </c:pt>
                <c:pt idx="14">
                  <c:v>1.5754300000000001E-3</c:v>
                </c:pt>
                <c:pt idx="15">
                  <c:v>1.5802100000000001E-3</c:v>
                </c:pt>
                <c:pt idx="16">
                  <c:v>1.5835300000000001E-3</c:v>
                </c:pt>
                <c:pt idx="17">
                  <c:v>1.5877199999999999E-3</c:v>
                </c:pt>
                <c:pt idx="18">
                  <c:v>1.5908700000000001E-3</c:v>
                </c:pt>
                <c:pt idx="19">
                  <c:v>1.59323E-3</c:v>
                </c:pt>
                <c:pt idx="20">
                  <c:v>1.5949899999999999E-3</c:v>
                </c:pt>
                <c:pt idx="21">
                  <c:v>1.59629E-3</c:v>
                </c:pt>
                <c:pt idx="22">
                  <c:v>1.59724E-3</c:v>
                </c:pt>
                <c:pt idx="23">
                  <c:v>1.59794E-3</c:v>
                </c:pt>
                <c:pt idx="24">
                  <c:v>1.59844E-3</c:v>
                </c:pt>
                <c:pt idx="25">
                  <c:v>1.5987900000000001E-3</c:v>
                </c:pt>
                <c:pt idx="26">
                  <c:v>1.59903E-3</c:v>
                </c:pt>
                <c:pt idx="27">
                  <c:v>1.5992000000000001E-3</c:v>
                </c:pt>
                <c:pt idx="28">
                  <c:v>1.59929E-3</c:v>
                </c:pt>
                <c:pt idx="29">
                  <c:v>1.5993400000000001E-3</c:v>
                </c:pt>
              </c:numCache>
            </c:numRef>
          </c:yVal>
        </c:ser>
        <c:axId val="97259520"/>
        <c:axId val="97261440"/>
      </c:scatterChart>
      <c:valAx>
        <c:axId val="972595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7792540833058117"/>
              <c:y val="0.9494175679401942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261440"/>
        <c:crosses val="autoZero"/>
        <c:crossBetween val="midCat"/>
      </c:valAx>
      <c:valAx>
        <c:axId val="97261440"/>
        <c:scaling>
          <c:orientation val="minMax"/>
        </c:scaling>
        <c:axPos val="l"/>
        <c:numFmt formatCode="0.0E+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2595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693170414651472"/>
          <c:y val="5.4263634356370057E-2"/>
          <c:w val="0.81346666048679428"/>
          <c:h val="0.84108633252373588"/>
        </c:manualLayout>
      </c:layout>
      <c:scatterChart>
        <c:scatterStyle val="lineMarker"/>
        <c:ser>
          <c:idx val="3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STOMP!$A$133:$A$163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STOMP!$I$69:$I$99</c:f>
              <c:numCache>
                <c:formatCode>0.0000E+00</c:formatCode>
                <c:ptCount val="31"/>
                <c:pt idx="0">
                  <c:v>1.45739E-3</c:v>
                </c:pt>
                <c:pt idx="1">
                  <c:v>1.06459E-3</c:v>
                </c:pt>
                <c:pt idx="2">
                  <c:v>1.10549E-3</c:v>
                </c:pt>
                <c:pt idx="3">
                  <c:v>1.15E-3</c:v>
                </c:pt>
                <c:pt idx="4">
                  <c:v>1.19754E-3</c:v>
                </c:pt>
                <c:pt idx="5">
                  <c:v>1.2476E-3</c:v>
                </c:pt>
                <c:pt idx="6">
                  <c:v>1.2992500000000001E-3</c:v>
                </c:pt>
                <c:pt idx="7">
                  <c:v>1.35074E-3</c:v>
                </c:pt>
                <c:pt idx="8">
                  <c:v>1.39934E-3</c:v>
                </c:pt>
                <c:pt idx="9">
                  <c:v>1.4383899999999999E-3</c:v>
                </c:pt>
                <c:pt idx="10">
                  <c:v>1.4626000000000001E-3</c:v>
                </c:pt>
                <c:pt idx="11">
                  <c:v>1.47518E-3</c:v>
                </c:pt>
                <c:pt idx="12">
                  <c:v>1.4745800000000001E-3</c:v>
                </c:pt>
                <c:pt idx="13">
                  <c:v>1.47394E-3</c:v>
                </c:pt>
                <c:pt idx="14">
                  <c:v>1.4733299999999999E-3</c:v>
                </c:pt>
                <c:pt idx="15">
                  <c:v>1.47276E-3</c:v>
                </c:pt>
                <c:pt idx="16">
                  <c:v>1.47222E-3</c:v>
                </c:pt>
                <c:pt idx="17">
                  <c:v>1.47171E-3</c:v>
                </c:pt>
                <c:pt idx="18">
                  <c:v>1.47124E-3</c:v>
                </c:pt>
                <c:pt idx="19">
                  <c:v>1.4708E-3</c:v>
                </c:pt>
                <c:pt idx="20">
                  <c:v>1.4704E-3</c:v>
                </c:pt>
                <c:pt idx="21">
                  <c:v>1.47003E-3</c:v>
                </c:pt>
                <c:pt idx="22">
                  <c:v>1.4696900000000001E-3</c:v>
                </c:pt>
                <c:pt idx="23">
                  <c:v>1.4693900000000001E-3</c:v>
                </c:pt>
                <c:pt idx="24">
                  <c:v>1.4691299999999999E-3</c:v>
                </c:pt>
                <c:pt idx="25">
                  <c:v>1.4689099999999999E-3</c:v>
                </c:pt>
                <c:pt idx="26">
                  <c:v>1.46872E-3</c:v>
                </c:pt>
                <c:pt idx="27">
                  <c:v>1.46857E-3</c:v>
                </c:pt>
                <c:pt idx="28">
                  <c:v>1.46846E-3</c:v>
                </c:pt>
                <c:pt idx="29">
                  <c:v>1.46838E-3</c:v>
                </c:pt>
                <c:pt idx="30">
                  <c:v>1.46835E-3</c:v>
                </c:pt>
              </c:numCache>
            </c:numRef>
          </c:yVal>
        </c:ser>
        <c:ser>
          <c:idx val="7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HydResSim!$AD$69:$AD$99</c:f>
              <c:numCache>
                <c:formatCode>0.0000E+00</c:formatCode>
                <c:ptCount val="31"/>
                <c:pt idx="0">
                  <c:v>0</c:v>
                </c:pt>
                <c:pt idx="1">
                  <c:v>8.9208395802098958E-4</c:v>
                </c:pt>
                <c:pt idx="2">
                  <c:v>9.0837581209395307E-4</c:v>
                </c:pt>
                <c:pt idx="3">
                  <c:v>9.3145427286356818E-4</c:v>
                </c:pt>
                <c:pt idx="4">
                  <c:v>1.0315873650539784E-3</c:v>
                </c:pt>
                <c:pt idx="5">
                  <c:v>1.0688655672163917E-3</c:v>
                </c:pt>
                <c:pt idx="6">
                  <c:v>1.1053473263368317E-3</c:v>
                </c:pt>
                <c:pt idx="7">
                  <c:v>1.1411294352823588E-3</c:v>
                </c:pt>
                <c:pt idx="8">
                  <c:v>1.175494703178093E-3</c:v>
                </c:pt>
                <c:pt idx="9">
                  <c:v>1.2079752148710773E-3</c:v>
                </c:pt>
                <c:pt idx="10">
                  <c:v>1.2375574655206876E-3</c:v>
                </c:pt>
                <c:pt idx="11">
                  <c:v>1.2629159588288198E-3</c:v>
                </c:pt>
                <c:pt idx="12">
                  <c:v>1.2834016188667931E-3</c:v>
                </c:pt>
                <c:pt idx="13">
                  <c:v>1.2992904966523434E-3</c:v>
                </c:pt>
                <c:pt idx="14">
                  <c:v>1.3115818926751274E-3</c:v>
                </c:pt>
                <c:pt idx="15">
                  <c:v>1.3212751074248026E-3</c:v>
                </c:pt>
                <c:pt idx="16">
                  <c:v>1.3289697211951634E-3</c:v>
                </c:pt>
                <c:pt idx="17">
                  <c:v>1.3350654541820725E-3</c:v>
                </c:pt>
                <c:pt idx="18">
                  <c:v>1.3398620965324273E-3</c:v>
                </c:pt>
                <c:pt idx="19">
                  <c:v>1.3436594383931248E-3</c:v>
                </c:pt>
                <c:pt idx="20">
                  <c:v>1.3466573398620964E-3</c:v>
                </c:pt>
                <c:pt idx="21">
                  <c:v>1.3489557309883083E-3</c:v>
                </c:pt>
                <c:pt idx="22">
                  <c:v>1.3508544019186569E-3</c:v>
                </c:pt>
                <c:pt idx="23">
                  <c:v>1.3521534925552113E-3</c:v>
                </c:pt>
                <c:pt idx="24">
                  <c:v>1.3532527230938343E-3</c:v>
                </c:pt>
                <c:pt idx="25">
                  <c:v>1.3540521634855601E-3</c:v>
                </c:pt>
                <c:pt idx="26">
                  <c:v>1.3546517437793544E-3</c:v>
                </c:pt>
                <c:pt idx="27">
                  <c:v>1.3550514639752173E-3</c:v>
                </c:pt>
                <c:pt idx="28">
                  <c:v>1.3553512541221145E-3</c:v>
                </c:pt>
                <c:pt idx="29">
                  <c:v>1.3555511142200459E-3</c:v>
                </c:pt>
                <c:pt idx="30">
                  <c:v>1.3556510442690117E-3</c:v>
                </c:pt>
              </c:numCache>
            </c:numRef>
          </c:yVal>
        </c:ser>
        <c:ser>
          <c:idx val="18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TOUGH!$M$69:$M$99</c:f>
              <c:numCache>
                <c:formatCode>0.00E+00</c:formatCode>
                <c:ptCount val="31"/>
                <c:pt idx="0">
                  <c:v>0</c:v>
                </c:pt>
                <c:pt idx="1">
                  <c:v>1.025013E-3</c:v>
                </c:pt>
                <c:pt idx="2">
                  <c:v>1.0628969999999999E-3</c:v>
                </c:pt>
                <c:pt idx="3">
                  <c:v>1.1000981999999999E-3</c:v>
                </c:pt>
                <c:pt idx="4">
                  <c:v>1.1380622999999999E-3</c:v>
                </c:pt>
                <c:pt idx="5">
                  <c:v>1.1765265E-3</c:v>
                </c:pt>
                <c:pt idx="6">
                  <c:v>1.2150651E-3</c:v>
                </c:pt>
                <c:pt idx="7">
                  <c:v>1.2531396000000001E-3</c:v>
                </c:pt>
                <c:pt idx="8">
                  <c:v>1.2899472999999999E-3</c:v>
                </c:pt>
                <c:pt idx="9">
                  <c:v>1.3245144000000001E-3</c:v>
                </c:pt>
                <c:pt idx="10">
                  <c:v>1.3555192E-3</c:v>
                </c:pt>
                <c:pt idx="11">
                  <c:v>1.3812539999999999E-3</c:v>
                </c:pt>
                <c:pt idx="12">
                  <c:v>1.4006412000000001E-3</c:v>
                </c:pt>
                <c:pt idx="13">
                  <c:v>1.4146537999999999E-3</c:v>
                </c:pt>
                <c:pt idx="14">
                  <c:v>1.4249591E-3</c:v>
                </c:pt>
                <c:pt idx="15">
                  <c:v>1.4326497000000001E-3</c:v>
                </c:pt>
                <c:pt idx="16">
                  <c:v>1.4384134000000001E-3</c:v>
                </c:pt>
                <c:pt idx="17">
                  <c:v>1.4427289E-3</c:v>
                </c:pt>
                <c:pt idx="18">
                  <c:v>1.445928E-3</c:v>
                </c:pt>
                <c:pt idx="19">
                  <c:v>1.4482913000000001E-3</c:v>
                </c:pt>
                <c:pt idx="20">
                  <c:v>1.4500279999999999E-3</c:v>
                </c:pt>
                <c:pt idx="21">
                  <c:v>1.4512676E-3</c:v>
                </c:pt>
                <c:pt idx="22">
                  <c:v>1.4521550999999999E-3</c:v>
                </c:pt>
                <c:pt idx="23">
                  <c:v>1.4528143000000001E-3</c:v>
                </c:pt>
                <c:pt idx="24">
                  <c:v>1.4532588000000001E-3</c:v>
                </c:pt>
                <c:pt idx="25">
                  <c:v>1.453591E-3</c:v>
                </c:pt>
                <c:pt idx="26">
                  <c:v>1.4538404E-3</c:v>
                </c:pt>
                <c:pt idx="27">
                  <c:v>1.4540056E-3</c:v>
                </c:pt>
                <c:pt idx="28">
                  <c:v>1.4541589E-3</c:v>
                </c:pt>
                <c:pt idx="29">
                  <c:v>1.4541536999999999E-3</c:v>
                </c:pt>
                <c:pt idx="30">
                  <c:v>1.4541737E-3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'MH21'!$F$69:$F$98</c:f>
              <c:numCache>
                <c:formatCode>General</c:formatCode>
                <c:ptCount val="30"/>
                <c:pt idx="0">
                  <c:v>7.82425E-4</c:v>
                </c:pt>
                <c:pt idx="1">
                  <c:v>8.8986999999999996E-4</c:v>
                </c:pt>
                <c:pt idx="2">
                  <c:v>9.2136300000000002E-4</c:v>
                </c:pt>
                <c:pt idx="3">
                  <c:v>9.5109199999999995E-4</c:v>
                </c:pt>
                <c:pt idx="4">
                  <c:v>9.8133599999999997E-4</c:v>
                </c:pt>
                <c:pt idx="5">
                  <c:v>1.0118499999999999E-3</c:v>
                </c:pt>
                <c:pt idx="6">
                  <c:v>1.0422400000000001E-3</c:v>
                </c:pt>
                <c:pt idx="7">
                  <c:v>1.07204E-3</c:v>
                </c:pt>
                <c:pt idx="8">
                  <c:v>1.10071E-3</c:v>
                </c:pt>
                <c:pt idx="9">
                  <c:v>1.1275300000000001E-3</c:v>
                </c:pt>
                <c:pt idx="10">
                  <c:v>1.15164E-3</c:v>
                </c:pt>
                <c:pt idx="11">
                  <c:v>1.1719499999999999E-3</c:v>
                </c:pt>
                <c:pt idx="12">
                  <c:v>1.1876600000000001E-3</c:v>
                </c:pt>
                <c:pt idx="13">
                  <c:v>1.1992299999999999E-3</c:v>
                </c:pt>
                <c:pt idx="14">
                  <c:v>1.20783E-3</c:v>
                </c:pt>
                <c:pt idx="15">
                  <c:v>1.2143099999999999E-3</c:v>
                </c:pt>
                <c:pt idx="16">
                  <c:v>1.2192399999999999E-3</c:v>
                </c:pt>
                <c:pt idx="17">
                  <c:v>1.22299E-3</c:v>
                </c:pt>
                <c:pt idx="18">
                  <c:v>1.2258600000000001E-3</c:v>
                </c:pt>
                <c:pt idx="19">
                  <c:v>1.22803E-3</c:v>
                </c:pt>
                <c:pt idx="20">
                  <c:v>1.22966E-3</c:v>
                </c:pt>
                <c:pt idx="21">
                  <c:v>1.2308899999999999E-3</c:v>
                </c:pt>
                <c:pt idx="22">
                  <c:v>1.2317999999999999E-3</c:v>
                </c:pt>
                <c:pt idx="23">
                  <c:v>1.23247E-3</c:v>
                </c:pt>
                <c:pt idx="24">
                  <c:v>1.23296E-3</c:v>
                </c:pt>
                <c:pt idx="25">
                  <c:v>1.23332E-3</c:v>
                </c:pt>
                <c:pt idx="26">
                  <c:v>1.23357E-3</c:v>
                </c:pt>
                <c:pt idx="27">
                  <c:v>1.2337400000000001E-3</c:v>
                </c:pt>
                <c:pt idx="28">
                  <c:v>1.23386E-3</c:v>
                </c:pt>
                <c:pt idx="29">
                  <c:v>1.2339300000000001E-3</c:v>
                </c:pt>
              </c:numCache>
            </c:numRef>
          </c:yVal>
        </c:ser>
        <c:ser>
          <c:idx val="1"/>
          <c:order val="4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STARS!$I$68:$I$97</c:f>
              <c:numCache>
                <c:formatCode>General</c:formatCode>
                <c:ptCount val="30"/>
                <c:pt idx="0">
                  <c:v>1.0164E-3</c:v>
                </c:pt>
                <c:pt idx="1">
                  <c:v>1.0878699999999999E-3</c:v>
                </c:pt>
                <c:pt idx="2">
                  <c:v>1.1208100000000001E-3</c:v>
                </c:pt>
                <c:pt idx="3">
                  <c:v>1.15375E-3</c:v>
                </c:pt>
                <c:pt idx="4">
                  <c:v>1.1871799999999999E-3</c:v>
                </c:pt>
                <c:pt idx="5">
                  <c:v>1.22098E-3</c:v>
                </c:pt>
                <c:pt idx="6">
                  <c:v>1.2550300000000001E-3</c:v>
                </c:pt>
                <c:pt idx="7">
                  <c:v>1.2892299999999999E-3</c:v>
                </c:pt>
                <c:pt idx="8">
                  <c:v>1.3229100000000001E-3</c:v>
                </c:pt>
                <c:pt idx="9">
                  <c:v>1.3551500000000001E-3</c:v>
                </c:pt>
                <c:pt idx="10">
                  <c:v>1.3858399999999999E-3</c:v>
                </c:pt>
                <c:pt idx="11">
                  <c:v>1.4148100000000001E-3</c:v>
                </c:pt>
                <c:pt idx="12">
                  <c:v>1.4418499999999999E-3</c:v>
                </c:pt>
                <c:pt idx="13">
                  <c:v>1.4668400000000001E-3</c:v>
                </c:pt>
                <c:pt idx="14">
                  <c:v>1.48942E-3</c:v>
                </c:pt>
                <c:pt idx="15">
                  <c:v>1.5088600000000001E-3</c:v>
                </c:pt>
                <c:pt idx="16">
                  <c:v>1.5250699999999999E-3</c:v>
                </c:pt>
                <c:pt idx="17">
                  <c:v>1.5383300000000001E-3</c:v>
                </c:pt>
                <c:pt idx="18">
                  <c:v>1.54918E-3</c:v>
                </c:pt>
                <c:pt idx="19">
                  <c:v>1.55809E-3</c:v>
                </c:pt>
                <c:pt idx="20">
                  <c:v>1.5654200000000001E-3</c:v>
                </c:pt>
                <c:pt idx="21">
                  <c:v>1.5714699999999999E-3</c:v>
                </c:pt>
                <c:pt idx="22">
                  <c:v>1.57643E-3</c:v>
                </c:pt>
                <c:pt idx="23">
                  <c:v>1.5804700000000001E-3</c:v>
                </c:pt>
                <c:pt idx="24">
                  <c:v>1.58373E-3</c:v>
                </c:pt>
                <c:pt idx="25">
                  <c:v>1.5863100000000001E-3</c:v>
                </c:pt>
                <c:pt idx="26">
                  <c:v>1.5882800000000001E-3</c:v>
                </c:pt>
                <c:pt idx="27">
                  <c:v>1.58971E-3</c:v>
                </c:pt>
                <c:pt idx="28">
                  <c:v>1.5906399999999999E-3</c:v>
                </c:pt>
                <c:pt idx="29">
                  <c:v>1.5911E-3</c:v>
                </c:pt>
              </c:numCache>
            </c:numRef>
          </c:yVal>
        </c:ser>
        <c:ser>
          <c:idx val="2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'stars-M'!$J$35:$J$65</c:f>
              <c:numCache>
                <c:formatCode>0.00E+00</c:formatCode>
                <c:ptCount val="31"/>
                <c:pt idx="0">
                  <c:v>2.87E-5</c:v>
                </c:pt>
                <c:pt idx="1">
                  <c:v>1E-3</c:v>
                </c:pt>
                <c:pt idx="2">
                  <c:v>1.0200000000000001E-3</c:v>
                </c:pt>
                <c:pt idx="3">
                  <c:v>1.0399999999999999E-3</c:v>
                </c:pt>
                <c:pt idx="4">
                  <c:v>1.07E-3</c:v>
                </c:pt>
                <c:pt idx="5">
                  <c:v>1.09E-3</c:v>
                </c:pt>
                <c:pt idx="6">
                  <c:v>1.1100000000000001E-3</c:v>
                </c:pt>
                <c:pt idx="7">
                  <c:v>1.14E-3</c:v>
                </c:pt>
                <c:pt idx="8">
                  <c:v>1.16E-3</c:v>
                </c:pt>
                <c:pt idx="9">
                  <c:v>1.1800000000000001E-3</c:v>
                </c:pt>
                <c:pt idx="10">
                  <c:v>1.1999999999999999E-3</c:v>
                </c:pt>
                <c:pt idx="11">
                  <c:v>1.23E-3</c:v>
                </c:pt>
                <c:pt idx="12">
                  <c:v>1.25E-3</c:v>
                </c:pt>
                <c:pt idx="13">
                  <c:v>1.2700000000000001E-3</c:v>
                </c:pt>
                <c:pt idx="14">
                  <c:v>1.2800000000000001E-3</c:v>
                </c:pt>
                <c:pt idx="15">
                  <c:v>1.2999999999999999E-3</c:v>
                </c:pt>
                <c:pt idx="16">
                  <c:v>1.32E-3</c:v>
                </c:pt>
                <c:pt idx="17">
                  <c:v>1.33E-3</c:v>
                </c:pt>
                <c:pt idx="18">
                  <c:v>1.34E-3</c:v>
                </c:pt>
                <c:pt idx="19">
                  <c:v>1.3500000000000001E-3</c:v>
                </c:pt>
                <c:pt idx="20">
                  <c:v>1.3600000000000001E-3</c:v>
                </c:pt>
                <c:pt idx="21">
                  <c:v>1.3699999999999999E-3</c:v>
                </c:pt>
                <c:pt idx="22">
                  <c:v>1.3799999999999999E-3</c:v>
                </c:pt>
                <c:pt idx="23">
                  <c:v>1.3799999999999999E-3</c:v>
                </c:pt>
                <c:pt idx="24">
                  <c:v>1.39E-3</c:v>
                </c:pt>
                <c:pt idx="25">
                  <c:v>1.39E-3</c:v>
                </c:pt>
                <c:pt idx="26">
                  <c:v>1.39E-3</c:v>
                </c:pt>
                <c:pt idx="27">
                  <c:v>1.39E-3</c:v>
                </c:pt>
                <c:pt idx="28">
                  <c:v>1.4E-3</c:v>
                </c:pt>
                <c:pt idx="29">
                  <c:v>1.4E-3</c:v>
                </c:pt>
                <c:pt idx="30">
                  <c:v>1.4E-3</c:v>
                </c:pt>
              </c:numCache>
            </c:numRef>
          </c:yVal>
        </c:ser>
        <c:ser>
          <c:idx val="4"/>
          <c:order val="6"/>
          <c:tx>
            <c:v>UH5m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UHoust!$I$37:$I$66</c:f>
              <c:numCache>
                <c:formatCode>General</c:formatCode>
                <c:ptCount val="30"/>
                <c:pt idx="0">
                  <c:v>1.1245000000000001E-3</c:v>
                </c:pt>
                <c:pt idx="1">
                  <c:v>1.1553799999999999E-3</c:v>
                </c:pt>
                <c:pt idx="2">
                  <c:v>1.1867E-3</c:v>
                </c:pt>
                <c:pt idx="3">
                  <c:v>1.21787E-3</c:v>
                </c:pt>
                <c:pt idx="4">
                  <c:v>1.2487900000000001E-3</c:v>
                </c:pt>
                <c:pt idx="5">
                  <c:v>1.27928E-3</c:v>
                </c:pt>
                <c:pt idx="6">
                  <c:v>1.3091999999999999E-3</c:v>
                </c:pt>
                <c:pt idx="7">
                  <c:v>1.33836E-3</c:v>
                </c:pt>
                <c:pt idx="8">
                  <c:v>1.3665800000000001E-3</c:v>
                </c:pt>
                <c:pt idx="9">
                  <c:v>1.39365E-3</c:v>
                </c:pt>
                <c:pt idx="10">
                  <c:v>1.41932E-3</c:v>
                </c:pt>
                <c:pt idx="11">
                  <c:v>1.44334E-3</c:v>
                </c:pt>
                <c:pt idx="12">
                  <c:v>1.46543E-3</c:v>
                </c:pt>
                <c:pt idx="13">
                  <c:v>1.4853100000000001E-3</c:v>
                </c:pt>
                <c:pt idx="14">
                  <c:v>1.5027899999999999E-3</c:v>
                </c:pt>
                <c:pt idx="15">
                  <c:v>1.51779E-3</c:v>
                </c:pt>
                <c:pt idx="16">
                  <c:v>1.53046E-3</c:v>
                </c:pt>
                <c:pt idx="17">
                  <c:v>1.5410700000000001E-3</c:v>
                </c:pt>
                <c:pt idx="18">
                  <c:v>1.5499299999999999E-3</c:v>
                </c:pt>
                <c:pt idx="19">
                  <c:v>1.55733E-3</c:v>
                </c:pt>
                <c:pt idx="20">
                  <c:v>1.5634799999999999E-3</c:v>
                </c:pt>
                <c:pt idx="21">
                  <c:v>1.56858E-3</c:v>
                </c:pt>
                <c:pt idx="22">
                  <c:v>1.5727600000000001E-3</c:v>
                </c:pt>
                <c:pt idx="23">
                  <c:v>1.57613E-3</c:v>
                </c:pt>
                <c:pt idx="24">
                  <c:v>1.57876E-3</c:v>
                </c:pt>
                <c:pt idx="25">
                  <c:v>1.5806500000000001E-3</c:v>
                </c:pt>
                <c:pt idx="26">
                  <c:v>1.58143E-3</c:v>
                </c:pt>
                <c:pt idx="27">
                  <c:v>1.58321E-3</c:v>
                </c:pt>
                <c:pt idx="28">
                  <c:v>1.58446E-3</c:v>
                </c:pt>
                <c:pt idx="29">
                  <c:v>1.58508E-3</c:v>
                </c:pt>
              </c:numCache>
            </c:numRef>
          </c:yVal>
        </c:ser>
        <c:axId val="97306112"/>
        <c:axId val="97308032"/>
      </c:scatterChart>
      <c:valAx>
        <c:axId val="973061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7792540833058117"/>
              <c:y val="0.94186168589391439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308032"/>
        <c:crosses val="autoZero"/>
        <c:crossBetween val="midCat"/>
      </c:valAx>
      <c:valAx>
        <c:axId val="97308032"/>
        <c:scaling>
          <c:orientation val="minMax"/>
        </c:scaling>
        <c:axPos val="l"/>
        <c:numFmt formatCode="0.0E+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306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9404069877110359E-2"/>
          <c:y val="6.1617458279845959E-2"/>
          <c:w val="0.845475525010698"/>
          <c:h val="0.8677792041078306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STOMP!$I$101:$I$131</c:f>
              <c:numCache>
                <c:formatCode>0.0000E+00</c:formatCode>
                <c:ptCount val="31"/>
                <c:pt idx="0">
                  <c:v>1.45739E-3</c:v>
                </c:pt>
                <c:pt idx="1">
                  <c:v>1.05456E-3</c:v>
                </c:pt>
                <c:pt idx="2">
                  <c:v>1.0695399999999999E-3</c:v>
                </c:pt>
                <c:pt idx="3">
                  <c:v>1.08511E-3</c:v>
                </c:pt>
                <c:pt idx="4">
                  <c:v>1.1012800000000001E-3</c:v>
                </c:pt>
                <c:pt idx="5">
                  <c:v>1.1183E-3</c:v>
                </c:pt>
                <c:pt idx="6">
                  <c:v>1.1357400000000001E-3</c:v>
                </c:pt>
                <c:pt idx="7">
                  <c:v>1.15386E-3</c:v>
                </c:pt>
                <c:pt idx="8">
                  <c:v>1.17223E-3</c:v>
                </c:pt>
                <c:pt idx="9">
                  <c:v>1.1910600000000001E-3</c:v>
                </c:pt>
                <c:pt idx="10">
                  <c:v>1.2100100000000001E-3</c:v>
                </c:pt>
                <c:pt idx="11">
                  <c:v>1.2292200000000001E-3</c:v>
                </c:pt>
                <c:pt idx="12">
                  <c:v>1.24836E-3</c:v>
                </c:pt>
                <c:pt idx="13">
                  <c:v>1.26753E-3</c:v>
                </c:pt>
                <c:pt idx="14">
                  <c:v>1.2863900000000001E-3</c:v>
                </c:pt>
                <c:pt idx="15">
                  <c:v>1.3050799999999999E-3</c:v>
                </c:pt>
                <c:pt idx="16">
                  <c:v>1.32317E-3</c:v>
                </c:pt>
                <c:pt idx="17">
                  <c:v>1.34089E-3</c:v>
                </c:pt>
                <c:pt idx="18">
                  <c:v>1.3576599999999999E-3</c:v>
                </c:pt>
                <c:pt idx="19">
                  <c:v>1.3735100000000001E-3</c:v>
                </c:pt>
                <c:pt idx="20">
                  <c:v>1.3882199999999999E-3</c:v>
                </c:pt>
                <c:pt idx="21">
                  <c:v>1.4014100000000001E-3</c:v>
                </c:pt>
                <c:pt idx="22">
                  <c:v>1.413E-3</c:v>
                </c:pt>
                <c:pt idx="23">
                  <c:v>1.42293E-3</c:v>
                </c:pt>
                <c:pt idx="24">
                  <c:v>1.4309800000000001E-3</c:v>
                </c:pt>
                <c:pt idx="25">
                  <c:v>1.43728E-3</c:v>
                </c:pt>
                <c:pt idx="26">
                  <c:v>1.44209E-3</c:v>
                </c:pt>
                <c:pt idx="27">
                  <c:v>1.4456499999999999E-3</c:v>
                </c:pt>
                <c:pt idx="28">
                  <c:v>1.4481699999999999E-3</c:v>
                </c:pt>
                <c:pt idx="29">
                  <c:v>1.4497799999999999E-3</c:v>
                </c:pt>
                <c:pt idx="30">
                  <c:v>1.45057E-3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HydResSim!$AD$101:$AD$131</c:f>
              <c:numCache>
                <c:formatCode>0.0000E+00</c:formatCode>
                <c:ptCount val="31"/>
                <c:pt idx="0">
                  <c:v>0</c:v>
                </c:pt>
                <c:pt idx="1">
                  <c:v>1.0110966709987006E-3</c:v>
                </c:pt>
                <c:pt idx="2">
                  <c:v>1.029891032690193E-3</c:v>
                </c:pt>
                <c:pt idx="3">
                  <c:v>1.0463860841747475E-3</c:v>
                </c:pt>
                <c:pt idx="4">
                  <c:v>1.0628748500599759E-3</c:v>
                </c:pt>
                <c:pt idx="5">
                  <c:v>1.0797680927628949E-3</c:v>
                </c:pt>
                <c:pt idx="6">
                  <c:v>1.0967612954818073E-3</c:v>
                </c:pt>
                <c:pt idx="7">
                  <c:v>1.1140543782487005E-3</c:v>
                </c:pt>
                <c:pt idx="8">
                  <c:v>1.1312343828085956E-3</c:v>
                </c:pt>
                <c:pt idx="9">
                  <c:v>1.1486256871564217E-3</c:v>
                </c:pt>
                <c:pt idx="10">
                  <c:v>1.1659170414792604E-3</c:v>
                </c:pt>
                <c:pt idx="11">
                  <c:v>1.1832083958020988E-3</c:v>
                </c:pt>
                <c:pt idx="12">
                  <c:v>1.2002798321007395E-3</c:v>
                </c:pt>
                <c:pt idx="13">
                  <c:v>1.2171696981810912E-3</c:v>
                </c:pt>
                <c:pt idx="14">
                  <c:v>1.2338596841894862E-3</c:v>
                </c:pt>
                <c:pt idx="15">
                  <c:v>1.2501499100539674E-3</c:v>
                </c:pt>
                <c:pt idx="16">
                  <c:v>1.2659404357385567E-3</c:v>
                </c:pt>
                <c:pt idx="17">
                  <c:v>1.2812312612432541E-3</c:v>
                </c:pt>
                <c:pt idx="18">
                  <c:v>1.295792944938543E-3</c:v>
                </c:pt>
                <c:pt idx="19">
                  <c:v>1.3095832916958129E-3</c:v>
                </c:pt>
                <c:pt idx="20">
                  <c:v>1.3225741980613568E-3</c:v>
                </c:pt>
                <c:pt idx="21">
                  <c:v>1.3344658738882781E-3</c:v>
                </c:pt>
                <c:pt idx="22">
                  <c:v>1.3453582492255422E-3</c:v>
                </c:pt>
                <c:pt idx="23">
                  <c:v>1.3549515339262516E-3</c:v>
                </c:pt>
                <c:pt idx="24">
                  <c:v>1.3633456580393725E-3</c:v>
                </c:pt>
                <c:pt idx="25">
                  <c:v>1.3704406915159388E-3</c:v>
                </c:pt>
                <c:pt idx="26">
                  <c:v>1.3763365644049164E-3</c:v>
                </c:pt>
                <c:pt idx="27">
                  <c:v>1.3809333466573398E-3</c:v>
                </c:pt>
                <c:pt idx="28">
                  <c:v>1.3841926458832935E-3</c:v>
                </c:pt>
                <c:pt idx="29">
                  <c:v>1.3863908872901679E-3</c:v>
                </c:pt>
                <c:pt idx="30">
                  <c:v>1.3874900079936052E-3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TOUGH!$M$101:$M$131</c:f>
              <c:numCache>
                <c:formatCode>0.00E+00</c:formatCode>
                <c:ptCount val="31"/>
                <c:pt idx="0">
                  <c:v>0</c:v>
                </c:pt>
                <c:pt idx="1">
                  <c:v>1.0125649E-3</c:v>
                </c:pt>
                <c:pt idx="2">
                  <c:v>1.0331067E-3</c:v>
                </c:pt>
                <c:pt idx="3">
                  <c:v>1.0499004E-3</c:v>
                </c:pt>
                <c:pt idx="4">
                  <c:v>1.0665506000000001E-3</c:v>
                </c:pt>
                <c:pt idx="5">
                  <c:v>1.0833957E-3</c:v>
                </c:pt>
                <c:pt idx="6">
                  <c:v>1.1004347E-3</c:v>
                </c:pt>
                <c:pt idx="7">
                  <c:v>1.1176337000000001E-3</c:v>
                </c:pt>
                <c:pt idx="8">
                  <c:v>1.1349104E-3</c:v>
                </c:pt>
                <c:pt idx="9">
                  <c:v>1.1522209999999999E-3</c:v>
                </c:pt>
                <c:pt idx="10">
                  <c:v>1.169518E-3</c:v>
                </c:pt>
                <c:pt idx="11">
                  <c:v>1.186728E-3</c:v>
                </c:pt>
                <c:pt idx="12">
                  <c:v>1.2037897000000001E-3</c:v>
                </c:pt>
                <c:pt idx="13">
                  <c:v>1.2206355E-3</c:v>
                </c:pt>
                <c:pt idx="14">
                  <c:v>1.2371843E-3</c:v>
                </c:pt>
                <c:pt idx="15">
                  <c:v>1.2533532999999999E-3</c:v>
                </c:pt>
                <c:pt idx="16">
                  <c:v>1.2690488000000001E-3</c:v>
                </c:pt>
                <c:pt idx="17">
                  <c:v>1.2841688000000001E-3</c:v>
                </c:pt>
                <c:pt idx="18">
                  <c:v>1.2986060999999999E-3</c:v>
                </c:pt>
                <c:pt idx="19">
                  <c:v>1.3122459E-3</c:v>
                </c:pt>
                <c:pt idx="20">
                  <c:v>1.3249735000000001E-3</c:v>
                </c:pt>
                <c:pt idx="21">
                  <c:v>1.3366813E-3</c:v>
                </c:pt>
                <c:pt idx="22">
                  <c:v>1.3472719E-3</c:v>
                </c:pt>
                <c:pt idx="23">
                  <c:v>1.3566669E-3</c:v>
                </c:pt>
                <c:pt idx="24">
                  <c:v>1.3648175999999999E-3</c:v>
                </c:pt>
                <c:pt idx="25">
                  <c:v>1.3717028999999999E-3</c:v>
                </c:pt>
                <c:pt idx="26">
                  <c:v>1.3773329000000001E-3</c:v>
                </c:pt>
                <c:pt idx="27">
                  <c:v>1.3817434000000001E-3</c:v>
                </c:pt>
                <c:pt idx="28">
                  <c:v>1.3849857000000001E-3</c:v>
                </c:pt>
                <c:pt idx="29">
                  <c:v>1.3871069E-3</c:v>
                </c:pt>
                <c:pt idx="30">
                  <c:v>1.3881532999999999E-3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'MH21'!$F$101:$F$130</c:f>
              <c:numCache>
                <c:formatCode>General</c:formatCode>
                <c:ptCount val="30"/>
                <c:pt idx="0">
                  <c:v>7.82425E-4</c:v>
                </c:pt>
                <c:pt idx="1">
                  <c:v>8.7961300000000001E-4</c:v>
                </c:pt>
                <c:pt idx="2">
                  <c:v>8.9713499999999997E-4</c:v>
                </c:pt>
                <c:pt idx="3">
                  <c:v>9.10282E-4</c:v>
                </c:pt>
                <c:pt idx="4">
                  <c:v>9.2330400000000001E-4</c:v>
                </c:pt>
                <c:pt idx="5">
                  <c:v>9.3646300000000001E-4</c:v>
                </c:pt>
                <c:pt idx="6">
                  <c:v>9.4974999999999996E-4</c:v>
                </c:pt>
                <c:pt idx="7">
                  <c:v>9.6312800000000005E-4</c:v>
                </c:pt>
                <c:pt idx="8">
                  <c:v>9.7655599999999995E-4</c:v>
                </c:pt>
                <c:pt idx="9">
                  <c:v>9.8999700000000006E-4</c:v>
                </c:pt>
                <c:pt idx="10">
                  <c:v>1.0034099999999999E-3</c:v>
                </c:pt>
                <c:pt idx="11">
                  <c:v>1.01677E-3</c:v>
                </c:pt>
                <c:pt idx="12">
                  <c:v>1.03001E-3</c:v>
                </c:pt>
                <c:pt idx="13">
                  <c:v>1.0430999999999999E-3</c:v>
                </c:pt>
                <c:pt idx="14">
                  <c:v>1.0559899999999999E-3</c:v>
                </c:pt>
                <c:pt idx="15">
                  <c:v>1.0686300000000001E-3</c:v>
                </c:pt>
                <c:pt idx="16">
                  <c:v>1.08095E-3</c:v>
                </c:pt>
                <c:pt idx="17">
                  <c:v>1.0928999999999999E-3</c:v>
                </c:pt>
                <c:pt idx="18">
                  <c:v>1.10439E-3</c:v>
                </c:pt>
                <c:pt idx="19">
                  <c:v>1.1153700000000001E-3</c:v>
                </c:pt>
                <c:pt idx="20">
                  <c:v>1.1257400000000001E-3</c:v>
                </c:pt>
                <c:pt idx="21">
                  <c:v>1.13542E-3</c:v>
                </c:pt>
                <c:pt idx="22">
                  <c:v>1.14433E-3</c:v>
                </c:pt>
                <c:pt idx="23">
                  <c:v>1.15237E-3</c:v>
                </c:pt>
                <c:pt idx="24">
                  <c:v>1.15945E-3</c:v>
                </c:pt>
                <c:pt idx="25">
                  <c:v>1.1655299999999999E-3</c:v>
                </c:pt>
                <c:pt idx="26">
                  <c:v>1.1705400000000001E-3</c:v>
                </c:pt>
                <c:pt idx="27">
                  <c:v>1.17449E-3</c:v>
                </c:pt>
                <c:pt idx="28">
                  <c:v>1.17741E-3</c:v>
                </c:pt>
                <c:pt idx="29">
                  <c:v>1.17932E-3</c:v>
                </c:pt>
              </c:numCache>
            </c:numRef>
          </c:yVal>
        </c:ser>
        <c:ser>
          <c:idx val="1"/>
          <c:order val="4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STARS!$I$100:$I$129</c:f>
              <c:numCache>
                <c:formatCode>General</c:formatCode>
                <c:ptCount val="30"/>
                <c:pt idx="0">
                  <c:v>1.02771E-3</c:v>
                </c:pt>
                <c:pt idx="1">
                  <c:v>1.0703100000000001E-3</c:v>
                </c:pt>
                <c:pt idx="2">
                  <c:v>1.0848399999999999E-3</c:v>
                </c:pt>
                <c:pt idx="3">
                  <c:v>1.0989800000000001E-3</c:v>
                </c:pt>
                <c:pt idx="4">
                  <c:v>1.1132E-3</c:v>
                </c:pt>
                <c:pt idx="5">
                  <c:v>1.1274600000000001E-3</c:v>
                </c:pt>
                <c:pt idx="6">
                  <c:v>1.1417599999999999E-3</c:v>
                </c:pt>
                <c:pt idx="7">
                  <c:v>1.1560299999999999E-3</c:v>
                </c:pt>
                <c:pt idx="8">
                  <c:v>1.1701999999999999E-3</c:v>
                </c:pt>
                <c:pt idx="9">
                  <c:v>1.1842599999999999E-3</c:v>
                </c:pt>
                <c:pt idx="10">
                  <c:v>1.19816E-3</c:v>
                </c:pt>
                <c:pt idx="11">
                  <c:v>1.2118000000000001E-3</c:v>
                </c:pt>
                <c:pt idx="12">
                  <c:v>1.22514E-3</c:v>
                </c:pt>
                <c:pt idx="13">
                  <c:v>1.2381600000000001E-3</c:v>
                </c:pt>
                <c:pt idx="14">
                  <c:v>1.2508300000000001E-3</c:v>
                </c:pt>
                <c:pt idx="15">
                  <c:v>1.2631000000000001E-3</c:v>
                </c:pt>
                <c:pt idx="16">
                  <c:v>1.2749300000000001E-3</c:v>
                </c:pt>
                <c:pt idx="17">
                  <c:v>1.2862800000000001E-3</c:v>
                </c:pt>
                <c:pt idx="18">
                  <c:v>1.2970900000000001E-3</c:v>
                </c:pt>
                <c:pt idx="19">
                  <c:v>1.30729E-3</c:v>
                </c:pt>
                <c:pt idx="20">
                  <c:v>1.31683E-3</c:v>
                </c:pt>
                <c:pt idx="21">
                  <c:v>1.32562E-3</c:v>
                </c:pt>
                <c:pt idx="22">
                  <c:v>1.33361E-3</c:v>
                </c:pt>
                <c:pt idx="23">
                  <c:v>1.34074E-3</c:v>
                </c:pt>
                <c:pt idx="24">
                  <c:v>1.34695E-3</c:v>
                </c:pt>
                <c:pt idx="25">
                  <c:v>1.35221E-3</c:v>
                </c:pt>
                <c:pt idx="26">
                  <c:v>1.3564600000000001E-3</c:v>
                </c:pt>
                <c:pt idx="27">
                  <c:v>1.35968E-3</c:v>
                </c:pt>
                <c:pt idx="28">
                  <c:v>1.3618300000000001E-3</c:v>
                </c:pt>
                <c:pt idx="29">
                  <c:v>1.3629200000000001E-3</c:v>
                </c:pt>
              </c:numCache>
            </c:numRef>
          </c:yVal>
        </c:ser>
        <c:ser>
          <c:idx val="2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'stars-M'!$J$67:$J$97</c:f>
              <c:numCache>
                <c:formatCode>0.00E+00</c:formatCode>
                <c:ptCount val="31"/>
                <c:pt idx="0">
                  <c:v>1.8199999999999999E-5</c:v>
                </c:pt>
                <c:pt idx="1">
                  <c:v>9.9299999999999996E-4</c:v>
                </c:pt>
                <c:pt idx="2">
                  <c:v>1E-3</c:v>
                </c:pt>
                <c:pt idx="3">
                  <c:v>1.01E-3</c:v>
                </c:pt>
                <c:pt idx="4">
                  <c:v>1.0200000000000001E-3</c:v>
                </c:pt>
                <c:pt idx="5">
                  <c:v>1.0300000000000001E-3</c:v>
                </c:pt>
                <c:pt idx="6">
                  <c:v>1.0399999999999999E-3</c:v>
                </c:pt>
                <c:pt idx="7">
                  <c:v>1.0499999999999999E-3</c:v>
                </c:pt>
                <c:pt idx="8">
                  <c:v>1.06E-3</c:v>
                </c:pt>
                <c:pt idx="9">
                  <c:v>1.07E-3</c:v>
                </c:pt>
                <c:pt idx="10">
                  <c:v>1.07E-3</c:v>
                </c:pt>
                <c:pt idx="11">
                  <c:v>1.08E-3</c:v>
                </c:pt>
                <c:pt idx="12">
                  <c:v>1.09E-3</c:v>
                </c:pt>
                <c:pt idx="13">
                  <c:v>1.1000000000000001E-3</c:v>
                </c:pt>
                <c:pt idx="14">
                  <c:v>1.1100000000000001E-3</c:v>
                </c:pt>
                <c:pt idx="15">
                  <c:v>1.1100000000000001E-3</c:v>
                </c:pt>
                <c:pt idx="16">
                  <c:v>1.1199999999999999E-3</c:v>
                </c:pt>
                <c:pt idx="17">
                  <c:v>1.1299999999999999E-3</c:v>
                </c:pt>
                <c:pt idx="18">
                  <c:v>1.1299999999999999E-3</c:v>
                </c:pt>
                <c:pt idx="19">
                  <c:v>1.14E-3</c:v>
                </c:pt>
                <c:pt idx="20">
                  <c:v>1.14E-3</c:v>
                </c:pt>
                <c:pt idx="21">
                  <c:v>1.15E-3</c:v>
                </c:pt>
                <c:pt idx="22">
                  <c:v>1.15E-3</c:v>
                </c:pt>
                <c:pt idx="23">
                  <c:v>1.16E-3</c:v>
                </c:pt>
                <c:pt idx="24">
                  <c:v>1.16E-3</c:v>
                </c:pt>
                <c:pt idx="25">
                  <c:v>1.17E-3</c:v>
                </c:pt>
                <c:pt idx="26">
                  <c:v>1.17E-3</c:v>
                </c:pt>
                <c:pt idx="27">
                  <c:v>1.17E-3</c:v>
                </c:pt>
                <c:pt idx="28">
                  <c:v>1.17E-3</c:v>
                </c:pt>
                <c:pt idx="29">
                  <c:v>1.17E-3</c:v>
                </c:pt>
                <c:pt idx="30">
                  <c:v>1.17E-3</c:v>
                </c:pt>
              </c:numCache>
            </c:numRef>
          </c:yVal>
        </c:ser>
        <c:ser>
          <c:idx val="3"/>
          <c:order val="6"/>
          <c:tx>
            <c:v>UH20m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UHoust!$I$69:$I$98</c:f>
              <c:numCache>
                <c:formatCode>General</c:formatCode>
                <c:ptCount val="30"/>
                <c:pt idx="0">
                  <c:v>1.1156899999999999E-3</c:v>
                </c:pt>
                <c:pt idx="1">
                  <c:v>1.13054E-3</c:v>
                </c:pt>
                <c:pt idx="2">
                  <c:v>1.14598E-3</c:v>
                </c:pt>
                <c:pt idx="3">
                  <c:v>1.1611900000000001E-3</c:v>
                </c:pt>
                <c:pt idx="4">
                  <c:v>1.1762700000000001E-3</c:v>
                </c:pt>
                <c:pt idx="5">
                  <c:v>1.1912100000000001E-3</c:v>
                </c:pt>
                <c:pt idx="6">
                  <c:v>1.2059600000000001E-3</c:v>
                </c:pt>
                <c:pt idx="7">
                  <c:v>1.22051E-3</c:v>
                </c:pt>
                <c:pt idx="8">
                  <c:v>1.23481E-3</c:v>
                </c:pt>
                <c:pt idx="9">
                  <c:v>1.24883E-3</c:v>
                </c:pt>
                <c:pt idx="10">
                  <c:v>1.2625500000000001E-3</c:v>
                </c:pt>
                <c:pt idx="11">
                  <c:v>1.27593E-3</c:v>
                </c:pt>
                <c:pt idx="12">
                  <c:v>1.2889399999999999E-3</c:v>
                </c:pt>
                <c:pt idx="13">
                  <c:v>1.3015399999999999E-3</c:v>
                </c:pt>
                <c:pt idx="14">
                  <c:v>1.31369E-3</c:v>
                </c:pt>
                <c:pt idx="15">
                  <c:v>1.32537E-3</c:v>
                </c:pt>
                <c:pt idx="16">
                  <c:v>1.3365199999999999E-3</c:v>
                </c:pt>
                <c:pt idx="17">
                  <c:v>1.34712E-3</c:v>
                </c:pt>
                <c:pt idx="18">
                  <c:v>1.3571099999999999E-3</c:v>
                </c:pt>
                <c:pt idx="19">
                  <c:v>1.3664700000000001E-3</c:v>
                </c:pt>
                <c:pt idx="20">
                  <c:v>1.3751499999999999E-3</c:v>
                </c:pt>
                <c:pt idx="21">
                  <c:v>1.3831200000000001E-3</c:v>
                </c:pt>
                <c:pt idx="22">
                  <c:v>1.39032E-3</c:v>
                </c:pt>
                <c:pt idx="23">
                  <c:v>1.3967199999999999E-3</c:v>
                </c:pt>
                <c:pt idx="24">
                  <c:v>1.40229E-3</c:v>
                </c:pt>
                <c:pt idx="25">
                  <c:v>1.4069900000000001E-3</c:v>
                </c:pt>
                <c:pt idx="26">
                  <c:v>1.4107799999999999E-3</c:v>
                </c:pt>
                <c:pt idx="27">
                  <c:v>1.41366E-3</c:v>
                </c:pt>
                <c:pt idx="28">
                  <c:v>1.4155800000000001E-3</c:v>
                </c:pt>
                <c:pt idx="29">
                  <c:v>1.4165499999999999E-3</c:v>
                </c:pt>
              </c:numCache>
            </c:numRef>
          </c:yVal>
        </c:ser>
        <c:axId val="97352704"/>
        <c:axId val="97375360"/>
      </c:scatterChart>
      <c:valAx>
        <c:axId val="973527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569541059023251"/>
              <c:y val="0.9576379974326059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375360"/>
        <c:crosses val="autoZero"/>
        <c:crossBetween val="midCat"/>
      </c:valAx>
      <c:valAx>
        <c:axId val="97375360"/>
        <c:scaling>
          <c:orientation val="minMax"/>
        </c:scaling>
        <c:axPos val="l"/>
        <c:numFmt formatCode="0.0E+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352704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037539491001279"/>
          <c:y val="4.4929396662387676E-2"/>
          <c:w val="0.84326801711249777"/>
          <c:h val="0.86649550706033374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STOMP!$I$133:$I$163</c:f>
              <c:numCache>
                <c:formatCode>0.0000E+00</c:formatCode>
                <c:ptCount val="31"/>
                <c:pt idx="0">
                  <c:v>1.45739E-3</c:v>
                </c:pt>
                <c:pt idx="1">
                  <c:v>1.0520099999999999E-3</c:v>
                </c:pt>
                <c:pt idx="2">
                  <c:v>1.0583299999999999E-3</c:v>
                </c:pt>
                <c:pt idx="3">
                  <c:v>1.06368E-3</c:v>
                </c:pt>
                <c:pt idx="4">
                  <c:v>1.0690299999999999E-3</c:v>
                </c:pt>
                <c:pt idx="5">
                  <c:v>1.0744999999999999E-3</c:v>
                </c:pt>
                <c:pt idx="6">
                  <c:v>1.07996E-3</c:v>
                </c:pt>
                <c:pt idx="7">
                  <c:v>1.0853799999999999E-3</c:v>
                </c:pt>
                <c:pt idx="8">
                  <c:v>1.09073E-3</c:v>
                </c:pt>
                <c:pt idx="9">
                  <c:v>1.09599E-3</c:v>
                </c:pt>
                <c:pt idx="10">
                  <c:v>1.10114E-3</c:v>
                </c:pt>
                <c:pt idx="11">
                  <c:v>1.10626E-3</c:v>
                </c:pt>
                <c:pt idx="12">
                  <c:v>1.11122E-3</c:v>
                </c:pt>
                <c:pt idx="13">
                  <c:v>1.11601E-3</c:v>
                </c:pt>
                <c:pt idx="14">
                  <c:v>1.1206E-3</c:v>
                </c:pt>
                <c:pt idx="15">
                  <c:v>1.12499E-3</c:v>
                </c:pt>
                <c:pt idx="16">
                  <c:v>1.1291700000000001E-3</c:v>
                </c:pt>
                <c:pt idx="17">
                  <c:v>1.1331100000000001E-3</c:v>
                </c:pt>
                <c:pt idx="18">
                  <c:v>1.13689E-3</c:v>
                </c:pt>
                <c:pt idx="19">
                  <c:v>1.1404399999999999E-3</c:v>
                </c:pt>
                <c:pt idx="20">
                  <c:v>1.1437400000000001E-3</c:v>
                </c:pt>
                <c:pt idx="21">
                  <c:v>1.1467700000000001E-3</c:v>
                </c:pt>
                <c:pt idx="22">
                  <c:v>1.14952E-3</c:v>
                </c:pt>
                <c:pt idx="23">
                  <c:v>1.1519900000000001E-3</c:v>
                </c:pt>
                <c:pt idx="24">
                  <c:v>1.15416E-3</c:v>
                </c:pt>
                <c:pt idx="25">
                  <c:v>1.1560299999999999E-3</c:v>
                </c:pt>
                <c:pt idx="26">
                  <c:v>1.1575999999999999E-3</c:v>
                </c:pt>
                <c:pt idx="27">
                  <c:v>1.1588600000000001E-3</c:v>
                </c:pt>
                <c:pt idx="28">
                  <c:v>1.1598100000000001E-3</c:v>
                </c:pt>
                <c:pt idx="29">
                  <c:v>1.1604499999999999E-3</c:v>
                </c:pt>
                <c:pt idx="30">
                  <c:v>1.16076E-3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HydResSim!$AD$133:$AD$163</c:f>
              <c:numCache>
                <c:formatCode>0.0000E+00</c:formatCode>
                <c:ptCount val="31"/>
                <c:pt idx="0">
                  <c:v>0</c:v>
                </c:pt>
                <c:pt idx="1">
                  <c:v>1.0049985004498651E-3</c:v>
                </c:pt>
                <c:pt idx="2">
                  <c:v>1.0164950514845545E-3</c:v>
                </c:pt>
                <c:pt idx="3">
                  <c:v>1.0232930120963712E-3</c:v>
                </c:pt>
                <c:pt idx="4">
                  <c:v>1.0292912126362093E-3</c:v>
                </c:pt>
                <c:pt idx="5">
                  <c:v>1.0349895031490555E-3</c:v>
                </c:pt>
                <c:pt idx="6">
                  <c:v>1.0405878236529041E-3</c:v>
                </c:pt>
                <c:pt idx="7">
                  <c:v>1.0460861741477558E-3</c:v>
                </c:pt>
                <c:pt idx="8">
                  <c:v>1.0513794482207117E-3</c:v>
                </c:pt>
                <c:pt idx="9">
                  <c:v>1.0566773290683726E-3</c:v>
                </c:pt>
                <c:pt idx="10">
                  <c:v>1.0617752898840465E-3</c:v>
                </c:pt>
                <c:pt idx="11">
                  <c:v>1.0667732906837265E-3</c:v>
                </c:pt>
                <c:pt idx="12">
                  <c:v>1.0716713314674131E-3</c:v>
                </c:pt>
                <c:pt idx="13">
                  <c:v>1.0762694922031187E-3</c:v>
                </c:pt>
                <c:pt idx="14">
                  <c:v>1.0807676929228309E-3</c:v>
                </c:pt>
                <c:pt idx="15">
                  <c:v>1.0850659736105557E-3</c:v>
                </c:pt>
                <c:pt idx="16">
                  <c:v>1.0891643342662934E-3</c:v>
                </c:pt>
                <c:pt idx="17">
                  <c:v>1.0929628148740502E-3</c:v>
                </c:pt>
                <c:pt idx="18">
                  <c:v>1.0966613354658136E-3</c:v>
                </c:pt>
                <c:pt idx="19">
                  <c:v>1.1000599760095963E-3</c:v>
                </c:pt>
                <c:pt idx="20">
                  <c:v>1.1032586965213913E-3</c:v>
                </c:pt>
                <c:pt idx="21">
                  <c:v>1.1061575369852061E-3</c:v>
                </c:pt>
                <c:pt idx="22">
                  <c:v>1.1087564974010396E-3</c:v>
                </c:pt>
                <c:pt idx="23">
                  <c:v>1.111155537784886E-3</c:v>
                </c:pt>
                <c:pt idx="24">
                  <c:v>1.1132546981207517E-3</c:v>
                </c:pt>
                <c:pt idx="25">
                  <c:v>1.1150539784086364E-3</c:v>
                </c:pt>
                <c:pt idx="26">
                  <c:v>1.1165533786485406E-3</c:v>
                </c:pt>
                <c:pt idx="27">
                  <c:v>1.1177528988404639E-3</c:v>
                </c:pt>
                <c:pt idx="28">
                  <c:v>1.1186525389844063E-3</c:v>
                </c:pt>
                <c:pt idx="29">
                  <c:v>1.1191404297851073E-3</c:v>
                </c:pt>
                <c:pt idx="30">
                  <c:v>1.1195402298850576E-3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TOUGH!$M$133:$M$163</c:f>
              <c:numCache>
                <c:formatCode>0.00E+00</c:formatCode>
                <c:ptCount val="31"/>
                <c:pt idx="0">
                  <c:v>0</c:v>
                </c:pt>
                <c:pt idx="1">
                  <c:v>1.0047616000000001E-3</c:v>
                </c:pt>
                <c:pt idx="2">
                  <c:v>1.0194758E-3</c:v>
                </c:pt>
                <c:pt idx="3">
                  <c:v>1.0268466999999999E-3</c:v>
                </c:pt>
                <c:pt idx="4">
                  <c:v>1.0330311E-3</c:v>
                </c:pt>
                <c:pt idx="5">
                  <c:v>1.0388633E-3</c:v>
                </c:pt>
                <c:pt idx="6">
                  <c:v>1.0445369999999999E-3</c:v>
                </c:pt>
                <c:pt idx="7">
                  <c:v>1.0501007E-3</c:v>
                </c:pt>
                <c:pt idx="8">
                  <c:v>1.0555433E-3</c:v>
                </c:pt>
                <c:pt idx="9">
                  <c:v>1.0608601000000001E-3</c:v>
                </c:pt>
                <c:pt idx="10">
                  <c:v>1.0660432000000001E-3</c:v>
                </c:pt>
                <c:pt idx="11">
                  <c:v>1.0710749999999999E-3</c:v>
                </c:pt>
                <c:pt idx="12">
                  <c:v>1.075945E-3</c:v>
                </c:pt>
                <c:pt idx="13">
                  <c:v>1.0806429E-3</c:v>
                </c:pt>
                <c:pt idx="14">
                  <c:v>1.0851561999999999E-3</c:v>
                </c:pt>
                <c:pt idx="15">
                  <c:v>1.0894747E-3</c:v>
                </c:pt>
                <c:pt idx="16">
                  <c:v>1.0935872999999999E-3</c:v>
                </c:pt>
                <c:pt idx="17">
                  <c:v>1.0974832999999999E-3</c:v>
                </c:pt>
                <c:pt idx="18">
                  <c:v>1.1011526E-3</c:v>
                </c:pt>
                <c:pt idx="19">
                  <c:v>1.1045844E-3</c:v>
                </c:pt>
                <c:pt idx="20">
                  <c:v>1.1077687000000001E-3</c:v>
                </c:pt>
                <c:pt idx="21">
                  <c:v>1.1106968E-3</c:v>
                </c:pt>
                <c:pt idx="22">
                  <c:v>1.1133597E-3</c:v>
                </c:pt>
                <c:pt idx="23">
                  <c:v>1.1157488E-3</c:v>
                </c:pt>
                <c:pt idx="24">
                  <c:v>1.1178570999999999E-3</c:v>
                </c:pt>
                <c:pt idx="25">
                  <c:v>1.1196775000000001E-3</c:v>
                </c:pt>
                <c:pt idx="26">
                  <c:v>1.121204E-3</c:v>
                </c:pt>
                <c:pt idx="27">
                  <c:v>1.1224315999999999E-3</c:v>
                </c:pt>
                <c:pt idx="28">
                  <c:v>1.1233555000000001E-3</c:v>
                </c:pt>
                <c:pt idx="29">
                  <c:v>1.1239733E-3</c:v>
                </c:pt>
                <c:pt idx="30">
                  <c:v>1.1242826000000001E-3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'MH21'!$F$133:$F$162</c:f>
              <c:numCache>
                <c:formatCode>General</c:formatCode>
                <c:ptCount val="30"/>
                <c:pt idx="0">
                  <c:v>7.82425E-4</c:v>
                </c:pt>
                <c:pt idx="1">
                  <c:v>8.7110400000000004E-4</c:v>
                </c:pt>
                <c:pt idx="2">
                  <c:v>8.8532499999999996E-4</c:v>
                </c:pt>
                <c:pt idx="3">
                  <c:v>8.9041000000000001E-4</c:v>
                </c:pt>
                <c:pt idx="4">
                  <c:v>8.9451199999999998E-4</c:v>
                </c:pt>
                <c:pt idx="5">
                  <c:v>8.9832200000000001E-4</c:v>
                </c:pt>
                <c:pt idx="6">
                  <c:v>9.0199799999999999E-4</c:v>
                </c:pt>
                <c:pt idx="7">
                  <c:v>9.0557699999999997E-4</c:v>
                </c:pt>
                <c:pt idx="8">
                  <c:v>9.0906400000000001E-4</c:v>
                </c:pt>
                <c:pt idx="9">
                  <c:v>9.1245499999999995E-4</c:v>
                </c:pt>
                <c:pt idx="10">
                  <c:v>9.15743E-4</c:v>
                </c:pt>
                <c:pt idx="11">
                  <c:v>9.1892199999999997E-4</c:v>
                </c:pt>
                <c:pt idx="12">
                  <c:v>9.2198499999999995E-4</c:v>
                </c:pt>
                <c:pt idx="13">
                  <c:v>9.2492699999999998E-4</c:v>
                </c:pt>
                <c:pt idx="14">
                  <c:v>9.2774100000000005E-4</c:v>
                </c:pt>
                <c:pt idx="15">
                  <c:v>9.3042199999999998E-4</c:v>
                </c:pt>
                <c:pt idx="16">
                  <c:v>9.3296399999999999E-4</c:v>
                </c:pt>
                <c:pt idx="17">
                  <c:v>9.3536200000000002E-4</c:v>
                </c:pt>
                <c:pt idx="18">
                  <c:v>9.3761099999999998E-4</c:v>
                </c:pt>
                <c:pt idx="19">
                  <c:v>9.39706E-4</c:v>
                </c:pt>
                <c:pt idx="20">
                  <c:v>9.4164400000000005E-4</c:v>
                </c:pt>
                <c:pt idx="21">
                  <c:v>9.4341900000000003E-4</c:v>
                </c:pt>
                <c:pt idx="22">
                  <c:v>9.4502699999999998E-4</c:v>
                </c:pt>
                <c:pt idx="23">
                  <c:v>9.4646699999999999E-4</c:v>
                </c:pt>
                <c:pt idx="24">
                  <c:v>9.4773299999999997E-4</c:v>
                </c:pt>
                <c:pt idx="25">
                  <c:v>9.4882300000000001E-4</c:v>
                </c:pt>
                <c:pt idx="26">
                  <c:v>9.4973500000000005E-4</c:v>
                </c:pt>
                <c:pt idx="27">
                  <c:v>9.5046799999999999E-4</c:v>
                </c:pt>
                <c:pt idx="28">
                  <c:v>9.5101799999999998E-4</c:v>
                </c:pt>
                <c:pt idx="29">
                  <c:v>9.5138500000000001E-4</c:v>
                </c:pt>
              </c:numCache>
            </c:numRef>
          </c:yVal>
        </c:ser>
        <c:ser>
          <c:idx val="1"/>
          <c:order val="4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STARS!$I$132:$I$161</c:f>
              <c:numCache>
                <c:formatCode>General</c:formatCode>
                <c:ptCount val="30"/>
                <c:pt idx="0">
                  <c:v>1.0082299999999999E-3</c:v>
                </c:pt>
                <c:pt idx="1">
                  <c:v>1.0581799999999999E-3</c:v>
                </c:pt>
                <c:pt idx="2">
                  <c:v>1.0609599999999999E-3</c:v>
                </c:pt>
                <c:pt idx="3">
                  <c:v>1.06273E-3</c:v>
                </c:pt>
                <c:pt idx="4">
                  <c:v>1.06445E-3</c:v>
                </c:pt>
                <c:pt idx="5">
                  <c:v>1.0661500000000001E-3</c:v>
                </c:pt>
                <c:pt idx="6">
                  <c:v>1.06781E-3</c:v>
                </c:pt>
                <c:pt idx="7">
                  <c:v>1.06942E-3</c:v>
                </c:pt>
                <c:pt idx="8">
                  <c:v>1.0709999999999999E-3</c:v>
                </c:pt>
                <c:pt idx="9">
                  <c:v>1.07252E-3</c:v>
                </c:pt>
                <c:pt idx="10">
                  <c:v>1.0740000000000001E-3</c:v>
                </c:pt>
                <c:pt idx="11">
                  <c:v>1.0754199999999999E-3</c:v>
                </c:pt>
                <c:pt idx="12">
                  <c:v>1.07679E-3</c:v>
                </c:pt>
                <c:pt idx="13">
                  <c:v>1.0780900000000001E-3</c:v>
                </c:pt>
                <c:pt idx="14">
                  <c:v>1.0793300000000001E-3</c:v>
                </c:pt>
                <c:pt idx="15">
                  <c:v>1.08051E-3</c:v>
                </c:pt>
                <c:pt idx="16">
                  <c:v>1.0816199999999999E-3</c:v>
                </c:pt>
                <c:pt idx="17">
                  <c:v>1.08266E-3</c:v>
                </c:pt>
                <c:pt idx="18">
                  <c:v>1.0836299999999999E-3</c:v>
                </c:pt>
                <c:pt idx="19">
                  <c:v>1.0845200000000001E-3</c:v>
                </c:pt>
                <c:pt idx="20">
                  <c:v>1.08534E-3</c:v>
                </c:pt>
                <c:pt idx="21">
                  <c:v>1.0860799999999999E-3</c:v>
                </c:pt>
                <c:pt idx="22">
                  <c:v>1.0867400000000001E-3</c:v>
                </c:pt>
                <c:pt idx="23">
                  <c:v>1.0873199999999999E-3</c:v>
                </c:pt>
                <c:pt idx="24">
                  <c:v>1.08782E-3</c:v>
                </c:pt>
                <c:pt idx="25">
                  <c:v>1.0882400000000001E-3</c:v>
                </c:pt>
                <c:pt idx="26">
                  <c:v>1.08858E-3</c:v>
                </c:pt>
                <c:pt idx="27">
                  <c:v>1.08883E-3</c:v>
                </c:pt>
                <c:pt idx="28">
                  <c:v>1.0889999999999999E-3</c:v>
                </c:pt>
                <c:pt idx="29">
                  <c:v>1.0890800000000001E-3</c:v>
                </c:pt>
              </c:numCache>
            </c:numRef>
          </c:yVal>
        </c:ser>
        <c:ser>
          <c:idx val="2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'stars-M'!$J$99:$J$129</c:f>
              <c:numCache>
                <c:formatCode>0.00E+00</c:formatCode>
                <c:ptCount val="31"/>
                <c:pt idx="0">
                  <c:v>3.4199999999999999E-6</c:v>
                </c:pt>
                <c:pt idx="1">
                  <c:v>9.8499999999999998E-4</c:v>
                </c:pt>
                <c:pt idx="2">
                  <c:v>9.9400000000000009E-4</c:v>
                </c:pt>
                <c:pt idx="3">
                  <c:v>9.9500000000000001E-4</c:v>
                </c:pt>
                <c:pt idx="4">
                  <c:v>9.9599999999999992E-4</c:v>
                </c:pt>
                <c:pt idx="5">
                  <c:v>9.9599999999999992E-4</c:v>
                </c:pt>
                <c:pt idx="6">
                  <c:v>9.9700000000000006E-4</c:v>
                </c:pt>
                <c:pt idx="7">
                  <c:v>9.9700000000000006E-4</c:v>
                </c:pt>
                <c:pt idx="8">
                  <c:v>9.9799999999999997E-4</c:v>
                </c:pt>
                <c:pt idx="9">
                  <c:v>9.990000000000001E-4</c:v>
                </c:pt>
                <c:pt idx="10">
                  <c:v>9.990000000000001E-4</c:v>
                </c:pt>
                <c:pt idx="11">
                  <c:v>9.990000000000001E-4</c:v>
                </c:pt>
                <c:pt idx="12">
                  <c:v>1E-3</c:v>
                </c:pt>
                <c:pt idx="13">
                  <c:v>1E-3</c:v>
                </c:pt>
                <c:pt idx="14">
                  <c:v>1E-3</c:v>
                </c:pt>
                <c:pt idx="15">
                  <c:v>1E-3</c:v>
                </c:pt>
                <c:pt idx="16">
                  <c:v>1E-3</c:v>
                </c:pt>
                <c:pt idx="17">
                  <c:v>1E-3</c:v>
                </c:pt>
                <c:pt idx="18">
                  <c:v>1E-3</c:v>
                </c:pt>
                <c:pt idx="19">
                  <c:v>1E-3</c:v>
                </c:pt>
                <c:pt idx="20">
                  <c:v>1E-3</c:v>
                </c:pt>
                <c:pt idx="21">
                  <c:v>1E-3</c:v>
                </c:pt>
                <c:pt idx="22">
                  <c:v>1E-3</c:v>
                </c:pt>
                <c:pt idx="23">
                  <c:v>1E-3</c:v>
                </c:pt>
                <c:pt idx="24">
                  <c:v>1E-3</c:v>
                </c:pt>
                <c:pt idx="25">
                  <c:v>1E-3</c:v>
                </c:pt>
                <c:pt idx="26">
                  <c:v>1E-3</c:v>
                </c:pt>
                <c:pt idx="27">
                  <c:v>1E-3</c:v>
                </c:pt>
                <c:pt idx="28">
                  <c:v>1E-3</c:v>
                </c:pt>
                <c:pt idx="29">
                  <c:v>1E-3</c:v>
                </c:pt>
                <c:pt idx="30">
                  <c:v>1E-3</c:v>
                </c:pt>
              </c:numCache>
            </c:numRef>
          </c:yVal>
        </c:ser>
        <c:ser>
          <c:idx val="3"/>
          <c:order val="6"/>
          <c:tx>
            <c:v>UH1h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UHoust!$I$101:$I$130</c:f>
              <c:numCache>
                <c:formatCode>General</c:formatCode>
                <c:ptCount val="30"/>
                <c:pt idx="0">
                  <c:v>1.1098799999999999E-3</c:v>
                </c:pt>
                <c:pt idx="1">
                  <c:v>1.1145599999999999E-3</c:v>
                </c:pt>
                <c:pt idx="2">
                  <c:v>1.11816E-3</c:v>
                </c:pt>
                <c:pt idx="3">
                  <c:v>1.1210899999999999E-3</c:v>
                </c:pt>
                <c:pt idx="4">
                  <c:v>1.1237700000000001E-3</c:v>
                </c:pt>
                <c:pt idx="5">
                  <c:v>1.12633E-3</c:v>
                </c:pt>
                <c:pt idx="6">
                  <c:v>1.12879E-3</c:v>
                </c:pt>
                <c:pt idx="7">
                  <c:v>1.13119E-3</c:v>
                </c:pt>
                <c:pt idx="8">
                  <c:v>1.1335E-3</c:v>
                </c:pt>
                <c:pt idx="9">
                  <c:v>1.1357400000000001E-3</c:v>
                </c:pt>
                <c:pt idx="10">
                  <c:v>1.1378899999999999E-3</c:v>
                </c:pt>
                <c:pt idx="11">
                  <c:v>1.13996E-3</c:v>
                </c:pt>
                <c:pt idx="12">
                  <c:v>1.1419399999999999E-3</c:v>
                </c:pt>
                <c:pt idx="13">
                  <c:v>1.14383E-3</c:v>
                </c:pt>
                <c:pt idx="14">
                  <c:v>1.14562E-3</c:v>
                </c:pt>
                <c:pt idx="15">
                  <c:v>1.1473200000000001E-3</c:v>
                </c:pt>
                <c:pt idx="16">
                  <c:v>1.1489099999999999E-3</c:v>
                </c:pt>
                <c:pt idx="17">
                  <c:v>1.1504E-3</c:v>
                </c:pt>
                <c:pt idx="18">
                  <c:v>1.15179E-3</c:v>
                </c:pt>
                <c:pt idx="19">
                  <c:v>1.15307E-3</c:v>
                </c:pt>
                <c:pt idx="20">
                  <c:v>1.15423E-3</c:v>
                </c:pt>
                <c:pt idx="21">
                  <c:v>1.15529E-3</c:v>
                </c:pt>
                <c:pt idx="22">
                  <c:v>1.1562300000000001E-3</c:v>
                </c:pt>
                <c:pt idx="23">
                  <c:v>1.1570599999999999E-3</c:v>
                </c:pt>
                <c:pt idx="24">
                  <c:v>1.15777E-3</c:v>
                </c:pt>
                <c:pt idx="25">
                  <c:v>1.1583699999999999E-3</c:v>
                </c:pt>
                <c:pt idx="26">
                  <c:v>1.1588499999999999E-3</c:v>
                </c:pt>
                <c:pt idx="27">
                  <c:v>1.1592099999999999E-3</c:v>
                </c:pt>
                <c:pt idx="28">
                  <c:v>1.1594400000000001E-3</c:v>
                </c:pt>
                <c:pt idx="29">
                  <c:v>1.15956E-3</c:v>
                </c:pt>
              </c:numCache>
            </c:numRef>
          </c:yVal>
        </c:ser>
        <c:axId val="97424128"/>
        <c:axId val="97426048"/>
      </c:scatterChart>
      <c:valAx>
        <c:axId val="974241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7682165557119927"/>
              <c:y val="0.9576379974326059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426048"/>
        <c:crosses val="autoZero"/>
        <c:crossBetween val="midCat"/>
      </c:valAx>
      <c:valAx>
        <c:axId val="97426048"/>
        <c:scaling>
          <c:orientation val="minMax"/>
        </c:scaling>
        <c:axPos val="l"/>
        <c:numFmt formatCode="0.0E+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42412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491712707182321"/>
          <c:y val="4.4987174764002477E-2"/>
          <c:w val="0.83977900552486184"/>
          <c:h val="0.8650391033192476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6411"/>
                </a:solidFill>
                <a:prstDash val="solid"/>
              </a:ln>
            </c:spPr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STOMP!$I$165:$I$195</c:f>
              <c:numCache>
                <c:formatCode>0.0000E+00</c:formatCode>
                <c:ptCount val="31"/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HydResSim!$AD$165:$AD$195</c:f>
              <c:numCache>
                <c:formatCode>0.0000E+00</c:formatCode>
                <c:ptCount val="31"/>
                <c:pt idx="0">
                  <c:v>0</c:v>
                </c:pt>
                <c:pt idx="1">
                  <c:v>9.816854943516945E-4</c:v>
                </c:pt>
                <c:pt idx="2">
                  <c:v>1.0113965810256923E-3</c:v>
                </c:pt>
                <c:pt idx="3">
                  <c:v>1.0149955013495952E-3</c:v>
                </c:pt>
                <c:pt idx="4">
                  <c:v>1.0176946915925224E-3</c:v>
                </c:pt>
                <c:pt idx="5">
                  <c:v>1.019894031790463E-3</c:v>
                </c:pt>
                <c:pt idx="6">
                  <c:v>1.0219934019794063E-3</c:v>
                </c:pt>
                <c:pt idx="7">
                  <c:v>1.0239928021593522E-3</c:v>
                </c:pt>
                <c:pt idx="8">
                  <c:v>1.0258922323303009E-3</c:v>
                </c:pt>
                <c:pt idx="9">
                  <c:v>1.0277916625012497E-3</c:v>
                </c:pt>
                <c:pt idx="10">
                  <c:v>1.0295911226632011E-3</c:v>
                </c:pt>
                <c:pt idx="11">
                  <c:v>1.0312906128161553E-3</c:v>
                </c:pt>
                <c:pt idx="12">
                  <c:v>1.0329901029691095E-3</c:v>
                </c:pt>
                <c:pt idx="13">
                  <c:v>1.034589623113066E-3</c:v>
                </c:pt>
                <c:pt idx="14">
                  <c:v>1.0360891732480255E-3</c:v>
                </c:pt>
                <c:pt idx="15">
                  <c:v>1.0375887233829851E-3</c:v>
                </c:pt>
                <c:pt idx="16">
                  <c:v>1.0389883035089472E-3</c:v>
                </c:pt>
                <c:pt idx="17">
                  <c:v>1.0402879136259123E-3</c:v>
                </c:pt>
                <c:pt idx="18">
                  <c:v>1.0414875537338799E-3</c:v>
                </c:pt>
                <c:pt idx="19">
                  <c:v>1.04258722383285E-3</c:v>
                </c:pt>
                <c:pt idx="20">
                  <c:v>1.0436868939318205E-3</c:v>
                </c:pt>
                <c:pt idx="21">
                  <c:v>1.0446865940217935E-3</c:v>
                </c:pt>
                <c:pt idx="22">
                  <c:v>1.0454863540937721E-3</c:v>
                </c:pt>
                <c:pt idx="23">
                  <c:v>1.0462861141657502E-3</c:v>
                </c:pt>
                <c:pt idx="24">
                  <c:v>1.0469859042287312E-3</c:v>
                </c:pt>
                <c:pt idx="25">
                  <c:v>1.0475857242827154E-3</c:v>
                </c:pt>
                <c:pt idx="26">
                  <c:v>1.0480855743277017E-3</c:v>
                </c:pt>
                <c:pt idx="27">
                  <c:v>1.0484854543636908E-3</c:v>
                </c:pt>
                <c:pt idx="28">
                  <c:v>1.0487853643906828E-3</c:v>
                </c:pt>
                <c:pt idx="29">
                  <c:v>1.0489853044086774E-3</c:v>
                </c:pt>
                <c:pt idx="30">
                  <c:v>1.0490852744176749E-3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TOUGH!$M$165:$M$195</c:f>
              <c:numCache>
                <c:formatCode>0.00E+00</c:formatCode>
                <c:ptCount val="31"/>
                <c:pt idx="0">
                  <c:v>0</c:v>
                </c:pt>
                <c:pt idx="1">
                  <c:v>9.7639411E-4</c:v>
                </c:pt>
                <c:pt idx="2">
                  <c:v>1.0144803E-3</c:v>
                </c:pt>
                <c:pt idx="3">
                  <c:v>1.0188365999999999E-3</c:v>
                </c:pt>
                <c:pt idx="4">
                  <c:v>1.0218317E-3</c:v>
                </c:pt>
                <c:pt idx="5">
                  <c:v>1.0243475000000001E-3</c:v>
                </c:pt>
                <c:pt idx="6">
                  <c:v>1.0266400000000001E-3</c:v>
                </c:pt>
                <c:pt idx="7">
                  <c:v>1.0288074E-3</c:v>
                </c:pt>
                <c:pt idx="8">
                  <c:v>1.0308822E-3</c:v>
                </c:pt>
                <c:pt idx="9">
                  <c:v>1.0328818000000001E-3</c:v>
                </c:pt>
                <c:pt idx="10">
                  <c:v>1.0348135E-3</c:v>
                </c:pt>
                <c:pt idx="11">
                  <c:v>1.0366755000000001E-3</c:v>
                </c:pt>
                <c:pt idx="12">
                  <c:v>1.0384668999999999E-3</c:v>
                </c:pt>
                <c:pt idx="13">
                  <c:v>1.040186E-3</c:v>
                </c:pt>
                <c:pt idx="14">
                  <c:v>1.0418296E-3</c:v>
                </c:pt>
                <c:pt idx="15">
                  <c:v>1.0433949999999999E-3</c:v>
                </c:pt>
                <c:pt idx="16">
                  <c:v>1.0448795E-3</c:v>
                </c:pt>
                <c:pt idx="17">
                  <c:v>1.0462799999999999E-3</c:v>
                </c:pt>
                <c:pt idx="18">
                  <c:v>1.0475936999999999E-3</c:v>
                </c:pt>
                <c:pt idx="19">
                  <c:v>1.0488177000000001E-3</c:v>
                </c:pt>
                <c:pt idx="20">
                  <c:v>1.0499493E-3</c:v>
                </c:pt>
                <c:pt idx="21">
                  <c:v>1.0509862999999999E-3</c:v>
                </c:pt>
                <c:pt idx="22">
                  <c:v>1.0519263E-3</c:v>
                </c:pt>
                <c:pt idx="23">
                  <c:v>1.0527671000000001E-3</c:v>
                </c:pt>
                <c:pt idx="24">
                  <c:v>1.053507E-3</c:v>
                </c:pt>
                <c:pt idx="25">
                  <c:v>1.0541443E-3</c:v>
                </c:pt>
                <c:pt idx="26">
                  <c:v>1.0546775999999999E-3</c:v>
                </c:pt>
                <c:pt idx="27">
                  <c:v>1.0551057E-3</c:v>
                </c:pt>
                <c:pt idx="28">
                  <c:v>1.0554275E-3</c:v>
                </c:pt>
                <c:pt idx="29">
                  <c:v>1.0556424E-3</c:v>
                </c:pt>
                <c:pt idx="30">
                  <c:v>1.0557499E-3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'MH21'!$F$165:$F$195</c:f>
              <c:numCache>
                <c:formatCode>General</c:formatCode>
                <c:ptCount val="31"/>
                <c:pt idx="0">
                  <c:v>7.82425E-4</c:v>
                </c:pt>
                <c:pt idx="1">
                  <c:v>8.5612399999999999E-4</c:v>
                </c:pt>
                <c:pt idx="2">
                  <c:v>8.8071099999999995E-4</c:v>
                </c:pt>
                <c:pt idx="3">
                  <c:v>8.8344699999999999E-4</c:v>
                </c:pt>
                <c:pt idx="4">
                  <c:v>8.8498799999999996E-4</c:v>
                </c:pt>
                <c:pt idx="5">
                  <c:v>8.8615000000000005E-4</c:v>
                </c:pt>
                <c:pt idx="6">
                  <c:v>8.8713699999999997E-4</c:v>
                </c:pt>
                <c:pt idx="7">
                  <c:v>8.8803099999999995E-4</c:v>
                </c:pt>
                <c:pt idx="8">
                  <c:v>8.8886800000000001E-4</c:v>
                </c:pt>
                <c:pt idx="9">
                  <c:v>8.8966499999999999E-4</c:v>
                </c:pt>
                <c:pt idx="10">
                  <c:v>8.9043E-4</c:v>
                </c:pt>
                <c:pt idx="11">
                  <c:v>8.9116499999999997E-4</c:v>
                </c:pt>
                <c:pt idx="12">
                  <c:v>8.9187200000000004E-4</c:v>
                </c:pt>
                <c:pt idx="13">
                  <c:v>8.92551E-4</c:v>
                </c:pt>
                <c:pt idx="14">
                  <c:v>8.9319900000000001E-4</c:v>
                </c:pt>
                <c:pt idx="15">
                  <c:v>8.9381699999999998E-4</c:v>
                </c:pt>
                <c:pt idx="16">
                  <c:v>8.9440199999999998E-4</c:v>
                </c:pt>
                <c:pt idx="17">
                  <c:v>8.9495500000000001E-4</c:v>
                </c:pt>
                <c:pt idx="18">
                  <c:v>8.9547300000000004E-4</c:v>
                </c:pt>
                <c:pt idx="19">
                  <c:v>8.9595600000000005E-4</c:v>
                </c:pt>
                <c:pt idx="20">
                  <c:v>8.9640300000000004E-4</c:v>
                </c:pt>
                <c:pt idx="21">
                  <c:v>8.9681199999999998E-4</c:v>
                </c:pt>
                <c:pt idx="22">
                  <c:v>8.9718299999999996E-4</c:v>
                </c:pt>
                <c:pt idx="23">
                  <c:v>8.9751499999999999E-4</c:v>
                </c:pt>
                <c:pt idx="24">
                  <c:v>8.9780700000000003E-4</c:v>
                </c:pt>
                <c:pt idx="25">
                  <c:v>8.9805799999999997E-4</c:v>
                </c:pt>
                <c:pt idx="26">
                  <c:v>8.9826900000000004E-4</c:v>
                </c:pt>
                <c:pt idx="27">
                  <c:v>8.9843799999999999E-4</c:v>
                </c:pt>
                <c:pt idx="28">
                  <c:v>8.9856500000000004E-4</c:v>
                </c:pt>
                <c:pt idx="29">
                  <c:v>8.9864899999999995E-4</c:v>
                </c:pt>
                <c:pt idx="30">
                  <c:v>8.9869199999999998E-4</c:v>
                </c:pt>
              </c:numCache>
            </c:numRef>
          </c:yVal>
        </c:ser>
        <c:ser>
          <c:idx val="1"/>
          <c:order val="4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STARS!$I$164:$I$193</c:f>
              <c:numCache>
                <c:formatCode>General</c:formatCode>
                <c:ptCount val="30"/>
                <c:pt idx="0">
                  <c:v>1.0023199999999999E-3</c:v>
                </c:pt>
                <c:pt idx="1">
                  <c:v>1.05678E-3</c:v>
                </c:pt>
                <c:pt idx="2">
                  <c:v>1.05853E-3</c:v>
                </c:pt>
                <c:pt idx="3">
                  <c:v>1.0589799999999999E-3</c:v>
                </c:pt>
                <c:pt idx="4">
                  <c:v>1.05941E-3</c:v>
                </c:pt>
                <c:pt idx="5">
                  <c:v>1.0598199999999999E-3</c:v>
                </c:pt>
                <c:pt idx="6">
                  <c:v>1.0602299999999999E-3</c:v>
                </c:pt>
                <c:pt idx="7">
                  <c:v>1.0606299999999999E-3</c:v>
                </c:pt>
                <c:pt idx="8">
                  <c:v>1.06102E-3</c:v>
                </c:pt>
                <c:pt idx="9">
                  <c:v>1.0614000000000001E-3</c:v>
                </c:pt>
                <c:pt idx="10">
                  <c:v>1.0617599999999999E-3</c:v>
                </c:pt>
                <c:pt idx="11">
                  <c:v>1.06211E-3</c:v>
                </c:pt>
                <c:pt idx="12">
                  <c:v>1.0624499999999999E-3</c:v>
                </c:pt>
                <c:pt idx="13">
                  <c:v>1.06277E-3</c:v>
                </c:pt>
                <c:pt idx="14">
                  <c:v>1.0630699999999999E-3</c:v>
                </c:pt>
                <c:pt idx="15">
                  <c:v>1.06336E-3</c:v>
                </c:pt>
                <c:pt idx="16">
                  <c:v>1.0636300000000001E-3</c:v>
                </c:pt>
                <c:pt idx="17">
                  <c:v>1.0638900000000001E-3</c:v>
                </c:pt>
                <c:pt idx="18">
                  <c:v>1.0641299999999999E-3</c:v>
                </c:pt>
                <c:pt idx="19">
                  <c:v>1.0643499999999999E-3</c:v>
                </c:pt>
                <c:pt idx="20">
                  <c:v>1.06455E-3</c:v>
                </c:pt>
                <c:pt idx="21">
                  <c:v>1.0647300000000001E-3</c:v>
                </c:pt>
                <c:pt idx="22">
                  <c:v>1.06489E-3</c:v>
                </c:pt>
                <c:pt idx="23">
                  <c:v>1.06504E-3</c:v>
                </c:pt>
                <c:pt idx="24">
                  <c:v>1.0651599999999999E-3</c:v>
                </c:pt>
                <c:pt idx="25">
                  <c:v>1.0652599999999999E-3</c:v>
                </c:pt>
                <c:pt idx="26">
                  <c:v>1.0653399999999999E-3</c:v>
                </c:pt>
                <c:pt idx="27">
                  <c:v>1.0654099999999999E-3</c:v>
                </c:pt>
                <c:pt idx="28">
                  <c:v>1.0654499999999999E-3</c:v>
                </c:pt>
                <c:pt idx="29">
                  <c:v>1.06547E-3</c:v>
                </c:pt>
              </c:numCache>
            </c:numRef>
          </c:yVal>
        </c:ser>
        <c:ser>
          <c:idx val="2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'stars-M'!$J$131:$J$161</c:f>
              <c:numCache>
                <c:formatCode>0.00E+00</c:formatCode>
                <c:ptCount val="31"/>
                <c:pt idx="0">
                  <c:v>1.08E-6</c:v>
                </c:pt>
                <c:pt idx="1">
                  <c:v>9.4700000000000003E-4</c:v>
                </c:pt>
                <c:pt idx="2">
                  <c:v>9.9299999999999996E-4</c:v>
                </c:pt>
                <c:pt idx="3">
                  <c:v>9.9400000000000009E-4</c:v>
                </c:pt>
                <c:pt idx="4">
                  <c:v>9.9400000000000009E-4</c:v>
                </c:pt>
                <c:pt idx="5">
                  <c:v>9.9400000000000009E-4</c:v>
                </c:pt>
                <c:pt idx="6">
                  <c:v>9.9500000000000001E-4</c:v>
                </c:pt>
                <c:pt idx="7">
                  <c:v>9.9500000000000001E-4</c:v>
                </c:pt>
                <c:pt idx="8">
                  <c:v>9.9500000000000001E-4</c:v>
                </c:pt>
                <c:pt idx="9">
                  <c:v>9.9500000000000001E-4</c:v>
                </c:pt>
                <c:pt idx="10">
                  <c:v>9.9500000000000001E-4</c:v>
                </c:pt>
                <c:pt idx="11">
                  <c:v>9.9500000000000001E-4</c:v>
                </c:pt>
                <c:pt idx="12">
                  <c:v>9.9500000000000001E-4</c:v>
                </c:pt>
                <c:pt idx="13">
                  <c:v>9.9500000000000001E-4</c:v>
                </c:pt>
                <c:pt idx="14">
                  <c:v>9.9500000000000001E-4</c:v>
                </c:pt>
                <c:pt idx="15">
                  <c:v>9.9500000000000001E-4</c:v>
                </c:pt>
                <c:pt idx="16">
                  <c:v>9.9500000000000001E-4</c:v>
                </c:pt>
                <c:pt idx="17">
                  <c:v>9.9500000000000001E-4</c:v>
                </c:pt>
                <c:pt idx="18">
                  <c:v>9.9500000000000001E-4</c:v>
                </c:pt>
                <c:pt idx="19">
                  <c:v>9.9599999999999992E-4</c:v>
                </c:pt>
                <c:pt idx="20">
                  <c:v>9.9599999999999992E-4</c:v>
                </c:pt>
                <c:pt idx="21">
                  <c:v>9.9599999999999992E-4</c:v>
                </c:pt>
                <c:pt idx="22">
                  <c:v>9.9599999999999992E-4</c:v>
                </c:pt>
                <c:pt idx="23">
                  <c:v>9.9599999999999992E-4</c:v>
                </c:pt>
                <c:pt idx="24">
                  <c:v>9.9599999999999992E-4</c:v>
                </c:pt>
                <c:pt idx="25">
                  <c:v>9.9599999999999992E-4</c:v>
                </c:pt>
                <c:pt idx="26">
                  <c:v>9.9599999999999992E-4</c:v>
                </c:pt>
                <c:pt idx="27">
                  <c:v>9.9599999999999992E-4</c:v>
                </c:pt>
                <c:pt idx="28">
                  <c:v>9.9599999999999992E-4</c:v>
                </c:pt>
                <c:pt idx="29">
                  <c:v>9.9599999999999992E-4</c:v>
                </c:pt>
                <c:pt idx="30">
                  <c:v>9.9599999999999992E-4</c:v>
                </c:pt>
              </c:numCache>
            </c:numRef>
          </c:yVal>
        </c:ser>
        <c:ser>
          <c:idx val="3"/>
          <c:order val="6"/>
          <c:tx>
            <c:v>UH1.5h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UHoust!$I$133:$I$162</c:f>
              <c:numCache>
                <c:formatCode>General</c:formatCode>
                <c:ptCount val="30"/>
                <c:pt idx="0">
                  <c:v>1.03637E-3</c:v>
                </c:pt>
                <c:pt idx="1">
                  <c:v>1.1112800000000001E-3</c:v>
                </c:pt>
                <c:pt idx="2">
                  <c:v>1.1129200000000001E-3</c:v>
                </c:pt>
                <c:pt idx="3">
                  <c:v>1.11396E-3</c:v>
                </c:pt>
                <c:pt idx="4">
                  <c:v>1.11472E-3</c:v>
                </c:pt>
                <c:pt idx="5">
                  <c:v>1.1153599999999999E-3</c:v>
                </c:pt>
                <c:pt idx="6">
                  <c:v>1.1159200000000001E-3</c:v>
                </c:pt>
                <c:pt idx="7">
                  <c:v>1.11644E-3</c:v>
                </c:pt>
                <c:pt idx="8">
                  <c:v>1.11692E-3</c:v>
                </c:pt>
                <c:pt idx="9">
                  <c:v>1.1173800000000001E-3</c:v>
                </c:pt>
                <c:pt idx="10">
                  <c:v>1.11783E-3</c:v>
                </c:pt>
                <c:pt idx="11">
                  <c:v>1.1182500000000001E-3</c:v>
                </c:pt>
                <c:pt idx="12">
                  <c:v>1.1186499999999999E-3</c:v>
                </c:pt>
                <c:pt idx="13">
                  <c:v>1.11904E-3</c:v>
                </c:pt>
                <c:pt idx="14">
                  <c:v>1.1194099999999999E-3</c:v>
                </c:pt>
                <c:pt idx="15">
                  <c:v>1.1197500000000001E-3</c:v>
                </c:pt>
                <c:pt idx="16">
                  <c:v>1.1200800000000001E-3</c:v>
                </c:pt>
                <c:pt idx="17">
                  <c:v>1.12038E-3</c:v>
                </c:pt>
                <c:pt idx="18">
                  <c:v>1.12067E-3</c:v>
                </c:pt>
                <c:pt idx="19">
                  <c:v>1.12093E-3</c:v>
                </c:pt>
                <c:pt idx="20">
                  <c:v>1.1211699999999999E-3</c:v>
                </c:pt>
                <c:pt idx="21">
                  <c:v>1.1213799999999999E-3</c:v>
                </c:pt>
                <c:pt idx="22">
                  <c:v>1.1215800000000001E-3</c:v>
                </c:pt>
                <c:pt idx="23">
                  <c:v>1.1217499999999999E-3</c:v>
                </c:pt>
                <c:pt idx="24">
                  <c:v>1.12189E-3</c:v>
                </c:pt>
                <c:pt idx="25">
                  <c:v>1.1220100000000001E-3</c:v>
                </c:pt>
                <c:pt idx="26">
                  <c:v>1.1221099999999999E-3</c:v>
                </c:pt>
                <c:pt idx="27">
                  <c:v>1.1221899999999999E-3</c:v>
                </c:pt>
                <c:pt idx="28">
                  <c:v>1.12224E-3</c:v>
                </c:pt>
                <c:pt idx="29">
                  <c:v>1.1222599999999999E-3</c:v>
                </c:pt>
              </c:numCache>
            </c:numRef>
          </c:yVal>
        </c:ser>
        <c:axId val="97487104"/>
        <c:axId val="97501568"/>
      </c:scatterChart>
      <c:valAx>
        <c:axId val="974871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7955801104972373"/>
              <c:y val="0.9562987402924249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501568"/>
        <c:crosses val="autoZero"/>
        <c:crossBetween val="midCat"/>
      </c:valAx>
      <c:valAx>
        <c:axId val="97501568"/>
        <c:scaling>
          <c:orientation val="minMax"/>
        </c:scaling>
        <c:axPos val="l"/>
        <c:numFmt formatCode="0.0E+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48710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037539491001279"/>
          <c:y val="4.4929396662387676E-2"/>
          <c:w val="0.84326801711249777"/>
          <c:h val="0.86521181001283698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STOMP!$I$197:$I$227</c:f>
              <c:numCache>
                <c:formatCode>0.0000E+00</c:formatCode>
                <c:ptCount val="31"/>
                <c:pt idx="0">
                  <c:v>1.45739E-3</c:v>
                </c:pt>
                <c:pt idx="1">
                  <c:v>9.2754299999999997E-4</c:v>
                </c:pt>
                <c:pt idx="2">
                  <c:v>9.7651699999999999E-4</c:v>
                </c:pt>
                <c:pt idx="3">
                  <c:v>1.0220100000000001E-3</c:v>
                </c:pt>
                <c:pt idx="4">
                  <c:v>1.0517E-3</c:v>
                </c:pt>
                <c:pt idx="5">
                  <c:v>1.05182E-3</c:v>
                </c:pt>
                <c:pt idx="6">
                  <c:v>1.05188E-3</c:v>
                </c:pt>
                <c:pt idx="7">
                  <c:v>1.0519399999999999E-3</c:v>
                </c:pt>
                <c:pt idx="8">
                  <c:v>1.0519800000000001E-3</c:v>
                </c:pt>
                <c:pt idx="9">
                  <c:v>1.0520200000000001E-3</c:v>
                </c:pt>
                <c:pt idx="10">
                  <c:v>1.0520499999999999E-3</c:v>
                </c:pt>
                <c:pt idx="11">
                  <c:v>1.05207E-3</c:v>
                </c:pt>
                <c:pt idx="12">
                  <c:v>1.0521E-3</c:v>
                </c:pt>
                <c:pt idx="13">
                  <c:v>1.0521199999999999E-3</c:v>
                </c:pt>
                <c:pt idx="14">
                  <c:v>1.05214E-3</c:v>
                </c:pt>
                <c:pt idx="15">
                  <c:v>1.05215E-3</c:v>
                </c:pt>
                <c:pt idx="16">
                  <c:v>1.0521700000000001E-3</c:v>
                </c:pt>
                <c:pt idx="17">
                  <c:v>1.05218E-3</c:v>
                </c:pt>
                <c:pt idx="18">
                  <c:v>1.0521899999999999E-3</c:v>
                </c:pt>
                <c:pt idx="19">
                  <c:v>1.0522000000000001E-3</c:v>
                </c:pt>
                <c:pt idx="20">
                  <c:v>1.0522000000000001E-3</c:v>
                </c:pt>
                <c:pt idx="21">
                  <c:v>1.05221E-3</c:v>
                </c:pt>
                <c:pt idx="22">
                  <c:v>1.05222E-3</c:v>
                </c:pt>
                <c:pt idx="23">
                  <c:v>1.05222E-3</c:v>
                </c:pt>
                <c:pt idx="24">
                  <c:v>1.05222E-3</c:v>
                </c:pt>
                <c:pt idx="25">
                  <c:v>1.0522299999999999E-3</c:v>
                </c:pt>
                <c:pt idx="26">
                  <c:v>1.0522299999999999E-3</c:v>
                </c:pt>
                <c:pt idx="27">
                  <c:v>1.0522299999999999E-3</c:v>
                </c:pt>
                <c:pt idx="28">
                  <c:v>1.0522299999999999E-3</c:v>
                </c:pt>
                <c:pt idx="29">
                  <c:v>1.0522299999999999E-3</c:v>
                </c:pt>
                <c:pt idx="30">
                  <c:v>1.0522299999999999E-3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HydResSim!$AD$197:$AD$227</c:f>
              <c:numCache>
                <c:formatCode>0.0000E+00</c:formatCode>
                <c:ptCount val="31"/>
                <c:pt idx="0">
                  <c:v>0</c:v>
                </c:pt>
                <c:pt idx="1">
                  <c:v>8.9791104447776114E-4</c:v>
                </c:pt>
                <c:pt idx="2">
                  <c:v>9.4872051179528195E-4</c:v>
                </c:pt>
                <c:pt idx="3">
                  <c:v>1.0039988003598919E-3</c:v>
                </c:pt>
                <c:pt idx="4">
                  <c:v>1.0063980805758272E-3</c:v>
                </c:pt>
                <c:pt idx="5">
                  <c:v>1.0074977506747977E-3</c:v>
                </c:pt>
                <c:pt idx="6">
                  <c:v>1.0080975707287814E-3</c:v>
                </c:pt>
                <c:pt idx="7">
                  <c:v>1.0084974507647705E-3</c:v>
                </c:pt>
                <c:pt idx="8">
                  <c:v>1.0087973607917626E-3</c:v>
                </c:pt>
                <c:pt idx="9">
                  <c:v>1.0090972708187544E-3</c:v>
                </c:pt>
                <c:pt idx="10">
                  <c:v>1.009297210836749E-3</c:v>
                </c:pt>
                <c:pt idx="11">
                  <c:v>1.0094971508547437E-3</c:v>
                </c:pt>
                <c:pt idx="12">
                  <c:v>1.009597120863741E-3</c:v>
                </c:pt>
                <c:pt idx="13">
                  <c:v>1.0096970908727383E-3</c:v>
                </c:pt>
                <c:pt idx="14">
                  <c:v>1.0097970608817356E-3</c:v>
                </c:pt>
                <c:pt idx="15">
                  <c:v>1.0098970308907327E-3</c:v>
                </c:pt>
                <c:pt idx="16">
                  <c:v>1.0099970008997301E-3</c:v>
                </c:pt>
                <c:pt idx="17">
                  <c:v>1.0099970008997301E-3</c:v>
                </c:pt>
                <c:pt idx="18">
                  <c:v>1.0100969709087274E-3</c:v>
                </c:pt>
                <c:pt idx="19">
                  <c:v>1.0100969709087274E-3</c:v>
                </c:pt>
                <c:pt idx="20">
                  <c:v>1.0101969409177247E-3</c:v>
                </c:pt>
                <c:pt idx="21">
                  <c:v>1.0101969409177247E-3</c:v>
                </c:pt>
                <c:pt idx="22">
                  <c:v>1.0101969409177247E-3</c:v>
                </c:pt>
                <c:pt idx="23">
                  <c:v>1.010296910926722E-3</c:v>
                </c:pt>
                <c:pt idx="24">
                  <c:v>1.010296910926722E-3</c:v>
                </c:pt>
                <c:pt idx="25">
                  <c:v>1.010296910926722E-3</c:v>
                </c:pt>
                <c:pt idx="26">
                  <c:v>1.010296910926722E-3</c:v>
                </c:pt>
                <c:pt idx="27">
                  <c:v>1.010296910926722E-3</c:v>
                </c:pt>
                <c:pt idx="28">
                  <c:v>1.010296910926722E-3</c:v>
                </c:pt>
                <c:pt idx="29">
                  <c:v>1.010296910926722E-3</c:v>
                </c:pt>
                <c:pt idx="30">
                  <c:v>1.010296910926722E-3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TOUGH!$M$197:$M$227</c:f>
              <c:numCache>
                <c:formatCode>0.00E+00</c:formatCode>
                <c:ptCount val="31"/>
                <c:pt idx="0">
                  <c:v>0</c:v>
                </c:pt>
                <c:pt idx="1">
                  <c:v>8.9787728999999998E-4</c:v>
                </c:pt>
                <c:pt idx="2">
                  <c:v>9.4856211999999997E-4</c:v>
                </c:pt>
                <c:pt idx="3">
                  <c:v>1.0039699E-3</c:v>
                </c:pt>
                <c:pt idx="4">
                  <c:v>1.0088051E-3</c:v>
                </c:pt>
                <c:pt idx="5">
                  <c:v>1.0102913000000001E-3</c:v>
                </c:pt>
                <c:pt idx="6">
                  <c:v>1.0111321999999999E-3</c:v>
                </c:pt>
                <c:pt idx="7">
                  <c:v>1.0117071E-3</c:v>
                </c:pt>
                <c:pt idx="8">
                  <c:v>1.0121342999999999E-3</c:v>
                </c:pt>
                <c:pt idx="9">
                  <c:v>1.0124683E-3</c:v>
                </c:pt>
                <c:pt idx="10">
                  <c:v>1.0127383999999999E-3</c:v>
                </c:pt>
                <c:pt idx="11">
                  <c:v>1.0129611E-3</c:v>
                </c:pt>
                <c:pt idx="12">
                  <c:v>1.0131477000000001E-3</c:v>
                </c:pt>
                <c:pt idx="13">
                  <c:v>1.0133060000000001E-3</c:v>
                </c:pt>
                <c:pt idx="14">
                  <c:v>1.0134413E-3</c:v>
                </c:pt>
                <c:pt idx="15">
                  <c:v>1.0135577E-3</c:v>
                </c:pt>
                <c:pt idx="16">
                  <c:v>1.0136584000000001E-3</c:v>
                </c:pt>
                <c:pt idx="17">
                  <c:v>1.0137456999999999E-3</c:v>
                </c:pt>
                <c:pt idx="18">
                  <c:v>1.0138216E-3</c:v>
                </c:pt>
                <c:pt idx="19">
                  <c:v>1.0138873999999999E-3</c:v>
                </c:pt>
                <c:pt idx="20">
                  <c:v>1.0139445999999999E-3</c:v>
                </c:pt>
                <c:pt idx="21">
                  <c:v>1.0139941000000001E-3</c:v>
                </c:pt>
                <c:pt idx="22">
                  <c:v>1.0140367000000001E-3</c:v>
                </c:pt>
                <c:pt idx="23">
                  <c:v>1.0140730999999999E-3</c:v>
                </c:pt>
                <c:pt idx="24">
                  <c:v>1.0141039E-3</c:v>
                </c:pt>
                <c:pt idx="25">
                  <c:v>1.0141295000000001E-3</c:v>
                </c:pt>
                <c:pt idx="26">
                  <c:v>1.0141503E-3</c:v>
                </c:pt>
                <c:pt idx="27">
                  <c:v>1.0141667E-3</c:v>
                </c:pt>
                <c:pt idx="28">
                  <c:v>1.0141788E-3</c:v>
                </c:pt>
                <c:pt idx="29">
                  <c:v>1.0141867000000001E-3</c:v>
                </c:pt>
                <c:pt idx="30">
                  <c:v>1.0141906999999999E-3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'MH21'!$F$197:$F$226</c:f>
              <c:numCache>
                <c:formatCode>General</c:formatCode>
                <c:ptCount val="30"/>
                <c:pt idx="0">
                  <c:v>7.82425E-4</c:v>
                </c:pt>
                <c:pt idx="1">
                  <c:v>8.0439200000000002E-4</c:v>
                </c:pt>
                <c:pt idx="2">
                  <c:v>8.3699299999999996E-4</c:v>
                </c:pt>
                <c:pt idx="3">
                  <c:v>8.7103300000000001E-4</c:v>
                </c:pt>
                <c:pt idx="4">
                  <c:v>8.7778599999999997E-4</c:v>
                </c:pt>
                <c:pt idx="5">
                  <c:v>8.7905800000000005E-4</c:v>
                </c:pt>
                <c:pt idx="6">
                  <c:v>8.79757E-4</c:v>
                </c:pt>
                <c:pt idx="7">
                  <c:v>8.8023500000000005E-4</c:v>
                </c:pt>
                <c:pt idx="8">
                  <c:v>8.8059100000000001E-4</c:v>
                </c:pt>
                <c:pt idx="9">
                  <c:v>8.8087099999999998E-4</c:v>
                </c:pt>
                <c:pt idx="10">
                  <c:v>8.8109799999999997E-4</c:v>
                </c:pt>
                <c:pt idx="11">
                  <c:v>8.8128600000000001E-4</c:v>
                </c:pt>
                <c:pt idx="12">
                  <c:v>8.81444E-4</c:v>
                </c:pt>
                <c:pt idx="13">
                  <c:v>8.8157800000000005E-4</c:v>
                </c:pt>
                <c:pt idx="14">
                  <c:v>8.8169300000000002E-4</c:v>
                </c:pt>
                <c:pt idx="15">
                  <c:v>8.8179299999999996E-4</c:v>
                </c:pt>
                <c:pt idx="16">
                  <c:v>8.8187900000000002E-4</c:v>
                </c:pt>
                <c:pt idx="17">
                  <c:v>8.8195400000000001E-4</c:v>
                </c:pt>
                <c:pt idx="18">
                  <c:v>8.8201999999999996E-4</c:v>
                </c:pt>
                <c:pt idx="19">
                  <c:v>8.8207599999999998E-4</c:v>
                </c:pt>
                <c:pt idx="20">
                  <c:v>8.82126E-4</c:v>
                </c:pt>
                <c:pt idx="21">
                  <c:v>8.8216900000000003E-4</c:v>
                </c:pt>
                <c:pt idx="22">
                  <c:v>8.8220599999999996E-4</c:v>
                </c:pt>
                <c:pt idx="23">
                  <c:v>8.8223700000000002E-4</c:v>
                </c:pt>
                <c:pt idx="24">
                  <c:v>8.8226400000000001E-4</c:v>
                </c:pt>
                <c:pt idx="25">
                  <c:v>8.8228600000000003E-4</c:v>
                </c:pt>
                <c:pt idx="26">
                  <c:v>8.82305E-4</c:v>
                </c:pt>
                <c:pt idx="27">
                  <c:v>8.8231900000000001E-4</c:v>
                </c:pt>
                <c:pt idx="28">
                  <c:v>8.8232899999999995E-4</c:v>
                </c:pt>
                <c:pt idx="29">
                  <c:v>8.8233599999999995E-4</c:v>
                </c:pt>
              </c:numCache>
            </c:numRef>
          </c:yVal>
        </c:ser>
        <c:ser>
          <c:idx val="1"/>
          <c:order val="4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STARS!$I$196:$I$225</c:f>
              <c:numCache>
                <c:formatCode>General</c:formatCode>
                <c:ptCount val="30"/>
                <c:pt idx="0">
                  <c:v>6.8801300000000001E-4</c:v>
                </c:pt>
                <c:pt idx="1">
                  <c:v>1.0182100000000001E-3</c:v>
                </c:pt>
                <c:pt idx="2">
                  <c:v>1.0450100000000001E-3</c:v>
                </c:pt>
                <c:pt idx="3">
                  <c:v>1.0574600000000001E-3</c:v>
                </c:pt>
                <c:pt idx="4">
                  <c:v>1.0577E-3</c:v>
                </c:pt>
                <c:pt idx="5">
                  <c:v>1.05769E-3</c:v>
                </c:pt>
                <c:pt idx="6">
                  <c:v>1.0576699999999999E-3</c:v>
                </c:pt>
                <c:pt idx="7">
                  <c:v>1.05765E-3</c:v>
                </c:pt>
                <c:pt idx="8">
                  <c:v>1.0576299999999999E-3</c:v>
                </c:pt>
                <c:pt idx="9">
                  <c:v>1.0576100000000001E-3</c:v>
                </c:pt>
                <c:pt idx="10">
                  <c:v>1.05759E-3</c:v>
                </c:pt>
                <c:pt idx="11">
                  <c:v>1.05758E-3</c:v>
                </c:pt>
                <c:pt idx="12">
                  <c:v>1.0575700000000001E-3</c:v>
                </c:pt>
                <c:pt idx="13">
                  <c:v>1.0575599999999999E-3</c:v>
                </c:pt>
                <c:pt idx="14">
                  <c:v>1.05755E-3</c:v>
                </c:pt>
                <c:pt idx="15">
                  <c:v>1.05754E-3</c:v>
                </c:pt>
                <c:pt idx="16">
                  <c:v>1.05754E-3</c:v>
                </c:pt>
                <c:pt idx="17">
                  <c:v>1.0575300000000001E-3</c:v>
                </c:pt>
                <c:pt idx="18">
                  <c:v>1.0575300000000001E-3</c:v>
                </c:pt>
                <c:pt idx="19">
                  <c:v>1.0575199999999999E-3</c:v>
                </c:pt>
                <c:pt idx="20">
                  <c:v>1.0575199999999999E-3</c:v>
                </c:pt>
                <c:pt idx="21">
                  <c:v>1.0575199999999999E-3</c:v>
                </c:pt>
                <c:pt idx="22">
                  <c:v>1.0575199999999999E-3</c:v>
                </c:pt>
                <c:pt idx="23">
                  <c:v>1.05751E-3</c:v>
                </c:pt>
                <c:pt idx="24">
                  <c:v>1.05751E-3</c:v>
                </c:pt>
                <c:pt idx="25">
                  <c:v>1.05751E-3</c:v>
                </c:pt>
                <c:pt idx="26">
                  <c:v>1.05751E-3</c:v>
                </c:pt>
                <c:pt idx="27">
                  <c:v>1.05751E-3</c:v>
                </c:pt>
                <c:pt idx="28">
                  <c:v>1.05751E-3</c:v>
                </c:pt>
                <c:pt idx="29">
                  <c:v>1.05751E-3</c:v>
                </c:pt>
              </c:numCache>
            </c:numRef>
          </c:yVal>
        </c:ser>
        <c:ser>
          <c:idx val="2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'stars-M'!$J$163:$J$193</c:f>
              <c:numCache>
                <c:formatCode>0.00E+00</c:formatCode>
                <c:ptCount val="31"/>
                <c:pt idx="0">
                  <c:v>2.0800000000000001E-7</c:v>
                </c:pt>
                <c:pt idx="1">
                  <c:v>8.8500000000000004E-4</c:v>
                </c:pt>
                <c:pt idx="2">
                  <c:v>9.2800000000000001E-4</c:v>
                </c:pt>
                <c:pt idx="3">
                  <c:v>9.6599999999999995E-4</c:v>
                </c:pt>
                <c:pt idx="4">
                  <c:v>9.9200000000000004E-4</c:v>
                </c:pt>
                <c:pt idx="5">
                  <c:v>9.9299999999999996E-4</c:v>
                </c:pt>
                <c:pt idx="6">
                  <c:v>9.9299999999999996E-4</c:v>
                </c:pt>
                <c:pt idx="7">
                  <c:v>9.9400000000000009E-4</c:v>
                </c:pt>
                <c:pt idx="8">
                  <c:v>9.9400000000000009E-4</c:v>
                </c:pt>
                <c:pt idx="9">
                  <c:v>9.9400000000000009E-4</c:v>
                </c:pt>
                <c:pt idx="10">
                  <c:v>9.9400000000000009E-4</c:v>
                </c:pt>
                <c:pt idx="11">
                  <c:v>9.9400000000000009E-4</c:v>
                </c:pt>
                <c:pt idx="12">
                  <c:v>9.9400000000000009E-4</c:v>
                </c:pt>
                <c:pt idx="13">
                  <c:v>9.9400000000000009E-4</c:v>
                </c:pt>
                <c:pt idx="14">
                  <c:v>9.9400000000000009E-4</c:v>
                </c:pt>
                <c:pt idx="15">
                  <c:v>9.9400000000000009E-4</c:v>
                </c:pt>
                <c:pt idx="16">
                  <c:v>9.9400000000000009E-4</c:v>
                </c:pt>
                <c:pt idx="17">
                  <c:v>9.9400000000000009E-4</c:v>
                </c:pt>
                <c:pt idx="18">
                  <c:v>9.9400000000000009E-4</c:v>
                </c:pt>
                <c:pt idx="19">
                  <c:v>9.9400000000000009E-4</c:v>
                </c:pt>
                <c:pt idx="20">
                  <c:v>9.9400000000000009E-4</c:v>
                </c:pt>
                <c:pt idx="21">
                  <c:v>9.9400000000000009E-4</c:v>
                </c:pt>
                <c:pt idx="22">
                  <c:v>9.9400000000000009E-4</c:v>
                </c:pt>
                <c:pt idx="23">
                  <c:v>9.9400000000000009E-4</c:v>
                </c:pt>
                <c:pt idx="24">
                  <c:v>9.9400000000000009E-4</c:v>
                </c:pt>
                <c:pt idx="25">
                  <c:v>9.9400000000000009E-4</c:v>
                </c:pt>
                <c:pt idx="26">
                  <c:v>9.9400000000000009E-4</c:v>
                </c:pt>
                <c:pt idx="27">
                  <c:v>9.9400000000000009E-4</c:v>
                </c:pt>
                <c:pt idx="28">
                  <c:v>9.9400000000000009E-4</c:v>
                </c:pt>
                <c:pt idx="29">
                  <c:v>9.9400000000000009E-4</c:v>
                </c:pt>
                <c:pt idx="30">
                  <c:v>9.9400000000000009E-4</c:v>
                </c:pt>
              </c:numCache>
            </c:numRef>
          </c:yVal>
        </c:ser>
        <c:ser>
          <c:idx val="3"/>
          <c:order val="6"/>
          <c:tx>
            <c:v>UH12h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UHoust!$I$165:$I$194</c:f>
              <c:numCache>
                <c:formatCode>General</c:formatCode>
                <c:ptCount val="30"/>
                <c:pt idx="0">
                  <c:v>9.75485E-4</c:v>
                </c:pt>
                <c:pt idx="1">
                  <c:v>1.03016E-3</c:v>
                </c:pt>
                <c:pt idx="2">
                  <c:v>1.0808599999999999E-3</c:v>
                </c:pt>
                <c:pt idx="3">
                  <c:v>1.11019E-3</c:v>
                </c:pt>
                <c:pt idx="4">
                  <c:v>1.11053E-3</c:v>
                </c:pt>
                <c:pt idx="5">
                  <c:v>1.1107999999999999E-3</c:v>
                </c:pt>
                <c:pt idx="6">
                  <c:v>1.1110200000000001E-3</c:v>
                </c:pt>
                <c:pt idx="7">
                  <c:v>1.11119E-3</c:v>
                </c:pt>
                <c:pt idx="8">
                  <c:v>1.1113399999999999E-3</c:v>
                </c:pt>
                <c:pt idx="9">
                  <c:v>1.11147E-3</c:v>
                </c:pt>
                <c:pt idx="10">
                  <c:v>1.11158E-3</c:v>
                </c:pt>
                <c:pt idx="11">
                  <c:v>1.1116800000000001E-3</c:v>
                </c:pt>
                <c:pt idx="12">
                  <c:v>1.11176E-3</c:v>
                </c:pt>
                <c:pt idx="13">
                  <c:v>1.1118300000000001E-3</c:v>
                </c:pt>
                <c:pt idx="14">
                  <c:v>1.1119000000000001E-3</c:v>
                </c:pt>
                <c:pt idx="15">
                  <c:v>1.11195E-3</c:v>
                </c:pt>
                <c:pt idx="16">
                  <c:v>1.1119999999999999E-3</c:v>
                </c:pt>
                <c:pt idx="17">
                  <c:v>1.1120399999999999E-3</c:v>
                </c:pt>
                <c:pt idx="18">
                  <c:v>1.1120800000000001E-3</c:v>
                </c:pt>
                <c:pt idx="19">
                  <c:v>1.1121099999999999E-3</c:v>
                </c:pt>
                <c:pt idx="20">
                  <c:v>1.11214E-3</c:v>
                </c:pt>
                <c:pt idx="21">
                  <c:v>1.1121600000000001E-3</c:v>
                </c:pt>
                <c:pt idx="22">
                  <c:v>1.1121900000000001E-3</c:v>
                </c:pt>
                <c:pt idx="23">
                  <c:v>1.1122E-3</c:v>
                </c:pt>
                <c:pt idx="24">
                  <c:v>1.1122199999999999E-3</c:v>
                </c:pt>
                <c:pt idx="25">
                  <c:v>1.1122300000000001E-3</c:v>
                </c:pt>
                <c:pt idx="26">
                  <c:v>1.11224E-3</c:v>
                </c:pt>
                <c:pt idx="27">
                  <c:v>1.11225E-3</c:v>
                </c:pt>
                <c:pt idx="28">
                  <c:v>1.11225E-3</c:v>
                </c:pt>
                <c:pt idx="29">
                  <c:v>1.11225E-3</c:v>
                </c:pt>
              </c:numCache>
            </c:numRef>
          </c:yVal>
        </c:ser>
        <c:axId val="97550336"/>
        <c:axId val="97552256"/>
      </c:scatterChart>
      <c:valAx>
        <c:axId val="975503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7682165557119927"/>
              <c:y val="0.9563543003851091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552256"/>
        <c:crosses val="autoZero"/>
        <c:crossBetween val="midCat"/>
      </c:valAx>
      <c:valAx>
        <c:axId val="97552256"/>
        <c:scaling>
          <c:orientation val="minMax"/>
        </c:scaling>
        <c:axPos val="l"/>
        <c:numFmt formatCode="0.0E+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5503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927164096091267"/>
          <c:y val="4.7496790757381259E-2"/>
          <c:w val="0.845475525010698"/>
          <c:h val="0.86264441591784335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STOMP!$I$229:$I$259</c:f>
              <c:numCache>
                <c:formatCode>0.0000E+00</c:formatCode>
                <c:ptCount val="31"/>
                <c:pt idx="0">
                  <c:v>1.45739E-3</c:v>
                </c:pt>
                <c:pt idx="1">
                  <c:v>9.2004999999999995E-4</c:v>
                </c:pt>
                <c:pt idx="2">
                  <c:v>9.5357799999999996E-4</c:v>
                </c:pt>
                <c:pt idx="3">
                  <c:v>9.8684300000000005E-4</c:v>
                </c:pt>
                <c:pt idx="4">
                  <c:v>1.0196000000000001E-3</c:v>
                </c:pt>
                <c:pt idx="5">
                  <c:v>1.05185E-3</c:v>
                </c:pt>
                <c:pt idx="6">
                  <c:v>1.0520099999999999E-3</c:v>
                </c:pt>
                <c:pt idx="7">
                  <c:v>1.05204E-3</c:v>
                </c:pt>
                <c:pt idx="8">
                  <c:v>1.05207E-3</c:v>
                </c:pt>
                <c:pt idx="9">
                  <c:v>1.0520900000000001E-3</c:v>
                </c:pt>
                <c:pt idx="10">
                  <c:v>1.05211E-3</c:v>
                </c:pt>
                <c:pt idx="11">
                  <c:v>1.0521300000000001E-3</c:v>
                </c:pt>
                <c:pt idx="12">
                  <c:v>1.05215E-3</c:v>
                </c:pt>
                <c:pt idx="13">
                  <c:v>1.0521700000000001E-3</c:v>
                </c:pt>
                <c:pt idx="14">
                  <c:v>1.0521899999999999E-3</c:v>
                </c:pt>
                <c:pt idx="15">
                  <c:v>1.0522000000000001E-3</c:v>
                </c:pt>
                <c:pt idx="16">
                  <c:v>1.05221E-3</c:v>
                </c:pt>
                <c:pt idx="17">
                  <c:v>1.0522299999999999E-3</c:v>
                </c:pt>
                <c:pt idx="18">
                  <c:v>1.0522400000000001E-3</c:v>
                </c:pt>
                <c:pt idx="19">
                  <c:v>1.05225E-3</c:v>
                </c:pt>
                <c:pt idx="20">
                  <c:v>1.05226E-3</c:v>
                </c:pt>
                <c:pt idx="21">
                  <c:v>1.05226E-3</c:v>
                </c:pt>
                <c:pt idx="22">
                  <c:v>1.0522699999999999E-3</c:v>
                </c:pt>
                <c:pt idx="23">
                  <c:v>1.0522800000000001E-3</c:v>
                </c:pt>
                <c:pt idx="24">
                  <c:v>1.0522800000000001E-3</c:v>
                </c:pt>
                <c:pt idx="25">
                  <c:v>1.05229E-3</c:v>
                </c:pt>
                <c:pt idx="26">
                  <c:v>1.05229E-3</c:v>
                </c:pt>
                <c:pt idx="27">
                  <c:v>1.05229E-3</c:v>
                </c:pt>
                <c:pt idx="28">
                  <c:v>1.0522999999999999E-3</c:v>
                </c:pt>
                <c:pt idx="29">
                  <c:v>1.0522999999999999E-3</c:v>
                </c:pt>
                <c:pt idx="30">
                  <c:v>1.0522999999999999E-3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HydResSim!$AD$229:$AD$259</c:f>
              <c:numCache>
                <c:formatCode>0.0000E+00</c:formatCode>
                <c:ptCount val="31"/>
                <c:pt idx="0">
                  <c:v>0</c:v>
                </c:pt>
                <c:pt idx="1">
                  <c:v>8.9034482758620687E-4</c:v>
                </c:pt>
                <c:pt idx="2">
                  <c:v>9.2488004798080769E-4</c:v>
                </c:pt>
                <c:pt idx="3">
                  <c:v>9.5992602958816476E-4</c:v>
                </c:pt>
                <c:pt idx="4">
                  <c:v>9.9573128061581522E-4</c:v>
                </c:pt>
                <c:pt idx="5">
                  <c:v>1.0061981405578325E-3</c:v>
                </c:pt>
                <c:pt idx="6">
                  <c:v>1.0069979006298111E-3</c:v>
                </c:pt>
                <c:pt idx="7">
                  <c:v>1.007597720683795E-3</c:v>
                </c:pt>
                <c:pt idx="8">
                  <c:v>1.0078976307107868E-3</c:v>
                </c:pt>
                <c:pt idx="9">
                  <c:v>1.0081975407377787E-3</c:v>
                </c:pt>
                <c:pt idx="10">
                  <c:v>1.0084974507647705E-3</c:v>
                </c:pt>
                <c:pt idx="11">
                  <c:v>1.0086973907827651E-3</c:v>
                </c:pt>
                <c:pt idx="12">
                  <c:v>1.00889733080076E-3</c:v>
                </c:pt>
                <c:pt idx="13">
                  <c:v>1.0089973008097573E-3</c:v>
                </c:pt>
                <c:pt idx="14">
                  <c:v>1.0090972708187544E-3</c:v>
                </c:pt>
                <c:pt idx="15">
                  <c:v>1.009297210836749E-3</c:v>
                </c:pt>
                <c:pt idx="16">
                  <c:v>1.0093971808457463E-3</c:v>
                </c:pt>
                <c:pt idx="17">
                  <c:v>1.0093971808457463E-3</c:v>
                </c:pt>
                <c:pt idx="18">
                  <c:v>1.0094971508547437E-3</c:v>
                </c:pt>
                <c:pt idx="19">
                  <c:v>1.009597120863741E-3</c:v>
                </c:pt>
                <c:pt idx="20">
                  <c:v>1.009597120863741E-3</c:v>
                </c:pt>
                <c:pt idx="21">
                  <c:v>1.0096970908727383E-3</c:v>
                </c:pt>
                <c:pt idx="22">
                  <c:v>1.0096970908727383E-3</c:v>
                </c:pt>
                <c:pt idx="23">
                  <c:v>1.0097970608817356E-3</c:v>
                </c:pt>
                <c:pt idx="24">
                  <c:v>1.0097970608817356E-3</c:v>
                </c:pt>
                <c:pt idx="25">
                  <c:v>1.0097970608817356E-3</c:v>
                </c:pt>
                <c:pt idx="26">
                  <c:v>1.0098970308907327E-3</c:v>
                </c:pt>
                <c:pt idx="27">
                  <c:v>1.0098970308907327E-3</c:v>
                </c:pt>
                <c:pt idx="28">
                  <c:v>1.0098970308907327E-3</c:v>
                </c:pt>
                <c:pt idx="29">
                  <c:v>1.0098970308907327E-3</c:v>
                </c:pt>
                <c:pt idx="30">
                  <c:v>1.0098970308907327E-3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TOUGH!$M$229:$M$259</c:f>
              <c:numCache>
                <c:formatCode>0.00E+00</c:formatCode>
                <c:ptCount val="31"/>
                <c:pt idx="0">
                  <c:v>0</c:v>
                </c:pt>
                <c:pt idx="1">
                  <c:v>8.8997608000000001E-4</c:v>
                </c:pt>
                <c:pt idx="2">
                  <c:v>9.2369559999999997E-4</c:v>
                </c:pt>
                <c:pt idx="3">
                  <c:v>9.5672805000000002E-4</c:v>
                </c:pt>
                <c:pt idx="4">
                  <c:v>9.8592041000000004E-4</c:v>
                </c:pt>
                <c:pt idx="5">
                  <c:v>1.0087385999999999E-3</c:v>
                </c:pt>
                <c:pt idx="6">
                  <c:v>1.0097958E-3</c:v>
                </c:pt>
                <c:pt idx="7">
                  <c:v>1.0104742E-3</c:v>
                </c:pt>
                <c:pt idx="8">
                  <c:v>1.0109687999999999E-3</c:v>
                </c:pt>
                <c:pt idx="9">
                  <c:v>1.0113545000000001E-3</c:v>
                </c:pt>
                <c:pt idx="10">
                  <c:v>1.0116679E-3</c:v>
                </c:pt>
                <c:pt idx="11">
                  <c:v>1.0119288999999999E-3</c:v>
                </c:pt>
                <c:pt idx="12">
                  <c:v>1.0121503E-3</c:v>
                </c:pt>
                <c:pt idx="13">
                  <c:v>1.0123406E-3</c:v>
                </c:pt>
                <c:pt idx="14">
                  <c:v>1.0125058E-3</c:v>
                </c:pt>
                <c:pt idx="15">
                  <c:v>1.0126503E-3</c:v>
                </c:pt>
                <c:pt idx="16">
                  <c:v>1.0127770999999999E-3</c:v>
                </c:pt>
                <c:pt idx="17">
                  <c:v>1.0128889000000001E-3</c:v>
                </c:pt>
                <c:pt idx="18">
                  <c:v>1.0129875999999999E-3</c:v>
                </c:pt>
                <c:pt idx="19">
                  <c:v>1.0130746999999999E-3</c:v>
                </c:pt>
                <c:pt idx="20">
                  <c:v>1.0131513E-3</c:v>
                </c:pt>
                <c:pt idx="21">
                  <c:v>1.0132186E-3</c:v>
                </c:pt>
                <c:pt idx="22">
                  <c:v>1.0132773E-3</c:v>
                </c:pt>
                <c:pt idx="23">
                  <c:v>1.013328E-3</c:v>
                </c:pt>
                <c:pt idx="24">
                  <c:v>1.0133714E-3</c:v>
                </c:pt>
                <c:pt idx="25">
                  <c:v>1.0134078999999999E-3</c:v>
                </c:pt>
                <c:pt idx="26">
                  <c:v>1.0134377999999999E-3</c:v>
                </c:pt>
                <c:pt idx="27">
                  <c:v>1.0134615E-3</c:v>
                </c:pt>
                <c:pt idx="28">
                  <c:v>1.0134790000000001E-3</c:v>
                </c:pt>
                <c:pt idx="29">
                  <c:v>1.0134906999999999E-3</c:v>
                </c:pt>
                <c:pt idx="30">
                  <c:v>1.0134965E-3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'MH21'!$F$229:$F$258</c:f>
              <c:numCache>
                <c:formatCode>General</c:formatCode>
                <c:ptCount val="30"/>
                <c:pt idx="0">
                  <c:v>7.82425E-4</c:v>
                </c:pt>
                <c:pt idx="1">
                  <c:v>7.9930099999999998E-4</c:v>
                </c:pt>
                <c:pt idx="2">
                  <c:v>8.2112400000000001E-4</c:v>
                </c:pt>
                <c:pt idx="3">
                  <c:v>8.4144600000000003E-4</c:v>
                </c:pt>
                <c:pt idx="4">
                  <c:v>8.5879100000000002E-4</c:v>
                </c:pt>
                <c:pt idx="5">
                  <c:v>8.7759199999999996E-4</c:v>
                </c:pt>
                <c:pt idx="6">
                  <c:v>8.7867800000000003E-4</c:v>
                </c:pt>
                <c:pt idx="7">
                  <c:v>8.79261E-4</c:v>
                </c:pt>
                <c:pt idx="8">
                  <c:v>8.7967399999999999E-4</c:v>
                </c:pt>
                <c:pt idx="9">
                  <c:v>8.7999400000000005E-4</c:v>
                </c:pt>
                <c:pt idx="10">
                  <c:v>8.8025400000000002E-4</c:v>
                </c:pt>
                <c:pt idx="11">
                  <c:v>8.8046999999999995E-4</c:v>
                </c:pt>
                <c:pt idx="12">
                  <c:v>8.8065400000000003E-4</c:v>
                </c:pt>
                <c:pt idx="13">
                  <c:v>8.8081300000000004E-4</c:v>
                </c:pt>
                <c:pt idx="14">
                  <c:v>8.8095100000000004E-4</c:v>
                </c:pt>
                <c:pt idx="15">
                  <c:v>8.8107099999999998E-4</c:v>
                </c:pt>
                <c:pt idx="16">
                  <c:v>8.8117700000000002E-4</c:v>
                </c:pt>
                <c:pt idx="17">
                  <c:v>8.8126999999999997E-4</c:v>
                </c:pt>
                <c:pt idx="18">
                  <c:v>8.8135299999999998E-4</c:v>
                </c:pt>
                <c:pt idx="19">
                  <c:v>8.8142500000000003E-4</c:v>
                </c:pt>
                <c:pt idx="20">
                  <c:v>8.8148999999999996E-4</c:v>
                </c:pt>
                <c:pt idx="21">
                  <c:v>8.8154599999999998E-4</c:v>
                </c:pt>
                <c:pt idx="22">
                  <c:v>8.8159499999999999E-4</c:v>
                </c:pt>
                <c:pt idx="23">
                  <c:v>8.81637E-4</c:v>
                </c:pt>
                <c:pt idx="24">
                  <c:v>8.8167400000000004E-4</c:v>
                </c:pt>
                <c:pt idx="25">
                  <c:v>8.8170399999999997E-4</c:v>
                </c:pt>
                <c:pt idx="26">
                  <c:v>8.8172900000000004E-4</c:v>
                </c:pt>
                <c:pt idx="27">
                  <c:v>8.8174900000000003E-4</c:v>
                </c:pt>
                <c:pt idx="28">
                  <c:v>8.8176400000000005E-4</c:v>
                </c:pt>
                <c:pt idx="29">
                  <c:v>8.8177399999999999E-4</c:v>
                </c:pt>
              </c:numCache>
            </c:numRef>
          </c:yVal>
        </c:ser>
        <c:ser>
          <c:idx val="1"/>
          <c:order val="4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STARS!$I$228:$I$257</c:f>
              <c:numCache>
                <c:formatCode>General</c:formatCode>
                <c:ptCount val="30"/>
                <c:pt idx="0">
                  <c:v>4.1117399999999999E-4</c:v>
                </c:pt>
                <c:pt idx="1">
                  <c:v>1.00778E-3</c:v>
                </c:pt>
                <c:pt idx="2">
                  <c:v>1.0260099999999999E-3</c:v>
                </c:pt>
                <c:pt idx="3">
                  <c:v>1.0436200000000001E-3</c:v>
                </c:pt>
                <c:pt idx="4">
                  <c:v>1.0573799999999999E-3</c:v>
                </c:pt>
                <c:pt idx="5">
                  <c:v>1.05773E-3</c:v>
                </c:pt>
                <c:pt idx="6">
                  <c:v>1.05773E-3</c:v>
                </c:pt>
                <c:pt idx="7">
                  <c:v>1.05773E-3</c:v>
                </c:pt>
                <c:pt idx="8">
                  <c:v>1.05773E-3</c:v>
                </c:pt>
                <c:pt idx="9">
                  <c:v>1.0577200000000001E-3</c:v>
                </c:pt>
                <c:pt idx="10">
                  <c:v>1.0577099999999999E-3</c:v>
                </c:pt>
                <c:pt idx="11">
                  <c:v>1.0577E-3</c:v>
                </c:pt>
                <c:pt idx="12">
                  <c:v>1.05769E-3</c:v>
                </c:pt>
                <c:pt idx="13">
                  <c:v>1.0576800000000001E-3</c:v>
                </c:pt>
                <c:pt idx="14">
                  <c:v>1.0576699999999999E-3</c:v>
                </c:pt>
                <c:pt idx="15">
                  <c:v>1.05766E-3</c:v>
                </c:pt>
                <c:pt idx="16">
                  <c:v>1.05765E-3</c:v>
                </c:pt>
                <c:pt idx="17">
                  <c:v>1.0576400000000001E-3</c:v>
                </c:pt>
                <c:pt idx="18">
                  <c:v>1.0576400000000001E-3</c:v>
                </c:pt>
                <c:pt idx="19">
                  <c:v>1.0576299999999999E-3</c:v>
                </c:pt>
                <c:pt idx="20">
                  <c:v>1.05762E-3</c:v>
                </c:pt>
                <c:pt idx="21">
                  <c:v>1.05762E-3</c:v>
                </c:pt>
                <c:pt idx="22">
                  <c:v>1.05762E-3</c:v>
                </c:pt>
                <c:pt idx="23">
                  <c:v>1.0576100000000001E-3</c:v>
                </c:pt>
                <c:pt idx="24">
                  <c:v>1.0576100000000001E-3</c:v>
                </c:pt>
                <c:pt idx="25">
                  <c:v>1.0576100000000001E-3</c:v>
                </c:pt>
                <c:pt idx="26">
                  <c:v>1.0576100000000001E-3</c:v>
                </c:pt>
                <c:pt idx="27">
                  <c:v>1.0575999999999999E-3</c:v>
                </c:pt>
                <c:pt idx="28">
                  <c:v>1.0575999999999999E-3</c:v>
                </c:pt>
                <c:pt idx="29">
                  <c:v>1.0575999999999999E-3</c:v>
                </c:pt>
              </c:numCache>
            </c:numRef>
          </c:yVal>
        </c:ser>
        <c:ser>
          <c:idx val="2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'stars-M'!$J$195:$J$225</c:f>
              <c:numCache>
                <c:formatCode>0.00E+00</c:formatCode>
                <c:ptCount val="31"/>
                <c:pt idx="0">
                  <c:v>1.97E-7</c:v>
                </c:pt>
                <c:pt idx="1">
                  <c:v>8.7699999999999996E-4</c:v>
                </c:pt>
                <c:pt idx="2">
                  <c:v>9.0499999999999999E-4</c:v>
                </c:pt>
                <c:pt idx="3">
                  <c:v>9.3300000000000002E-4</c:v>
                </c:pt>
                <c:pt idx="4">
                  <c:v>9.6100000000000005E-4</c:v>
                </c:pt>
                <c:pt idx="5">
                  <c:v>9.9200000000000004E-4</c:v>
                </c:pt>
                <c:pt idx="6">
                  <c:v>9.9299999999999996E-4</c:v>
                </c:pt>
                <c:pt idx="7">
                  <c:v>9.9299999999999996E-4</c:v>
                </c:pt>
                <c:pt idx="8">
                  <c:v>9.9299999999999996E-4</c:v>
                </c:pt>
                <c:pt idx="9">
                  <c:v>9.9400000000000009E-4</c:v>
                </c:pt>
                <c:pt idx="10">
                  <c:v>9.9400000000000009E-4</c:v>
                </c:pt>
                <c:pt idx="11">
                  <c:v>9.9400000000000009E-4</c:v>
                </c:pt>
                <c:pt idx="12">
                  <c:v>9.9400000000000009E-4</c:v>
                </c:pt>
                <c:pt idx="13">
                  <c:v>9.9400000000000009E-4</c:v>
                </c:pt>
                <c:pt idx="14">
                  <c:v>9.9400000000000009E-4</c:v>
                </c:pt>
                <c:pt idx="15">
                  <c:v>9.9400000000000009E-4</c:v>
                </c:pt>
                <c:pt idx="16">
                  <c:v>9.9400000000000009E-4</c:v>
                </c:pt>
                <c:pt idx="17">
                  <c:v>9.9400000000000009E-4</c:v>
                </c:pt>
                <c:pt idx="18">
                  <c:v>9.9400000000000009E-4</c:v>
                </c:pt>
                <c:pt idx="19">
                  <c:v>9.9400000000000009E-4</c:v>
                </c:pt>
                <c:pt idx="20">
                  <c:v>9.9400000000000009E-4</c:v>
                </c:pt>
                <c:pt idx="21">
                  <c:v>9.9400000000000009E-4</c:v>
                </c:pt>
                <c:pt idx="22">
                  <c:v>9.9400000000000009E-4</c:v>
                </c:pt>
                <c:pt idx="23">
                  <c:v>9.9400000000000009E-4</c:v>
                </c:pt>
                <c:pt idx="24">
                  <c:v>9.9400000000000009E-4</c:v>
                </c:pt>
                <c:pt idx="25">
                  <c:v>9.9400000000000009E-4</c:v>
                </c:pt>
                <c:pt idx="26">
                  <c:v>9.9400000000000009E-4</c:v>
                </c:pt>
                <c:pt idx="27">
                  <c:v>9.9400000000000009E-4</c:v>
                </c:pt>
                <c:pt idx="28">
                  <c:v>9.9400000000000009E-4</c:v>
                </c:pt>
                <c:pt idx="29">
                  <c:v>9.9400000000000009E-4</c:v>
                </c:pt>
                <c:pt idx="30">
                  <c:v>9.9400000000000009E-4</c:v>
                </c:pt>
              </c:numCache>
            </c:numRef>
          </c:yVal>
        </c:ser>
        <c:ser>
          <c:idx val="3"/>
          <c:order val="6"/>
          <c:tx>
            <c:v>UH1d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UHoust!$I$197:$I$226</c:f>
              <c:numCache>
                <c:formatCode>General</c:formatCode>
                <c:ptCount val="30"/>
                <c:pt idx="0">
                  <c:v>9.66478E-4</c:v>
                </c:pt>
                <c:pt idx="1">
                  <c:v>1.0023199999999999E-3</c:v>
                </c:pt>
                <c:pt idx="2">
                  <c:v>1.0378200000000001E-3</c:v>
                </c:pt>
                <c:pt idx="3">
                  <c:v>1.07332E-3</c:v>
                </c:pt>
                <c:pt idx="4">
                  <c:v>1.1105399999999999E-3</c:v>
                </c:pt>
                <c:pt idx="5">
                  <c:v>1.1106899999999999E-3</c:v>
                </c:pt>
                <c:pt idx="6">
                  <c:v>1.11085E-3</c:v>
                </c:pt>
                <c:pt idx="7">
                  <c:v>1.1109799999999999E-3</c:v>
                </c:pt>
                <c:pt idx="8">
                  <c:v>1.11111E-3</c:v>
                </c:pt>
                <c:pt idx="9">
                  <c:v>1.11122E-3</c:v>
                </c:pt>
                <c:pt idx="10">
                  <c:v>1.1113200000000001E-3</c:v>
                </c:pt>
                <c:pt idx="11">
                  <c:v>1.11141E-3</c:v>
                </c:pt>
                <c:pt idx="12">
                  <c:v>1.1114899999999999E-3</c:v>
                </c:pt>
                <c:pt idx="13">
                  <c:v>1.1115599999999999E-3</c:v>
                </c:pt>
                <c:pt idx="14">
                  <c:v>1.11163E-3</c:v>
                </c:pt>
                <c:pt idx="15">
                  <c:v>1.11169E-3</c:v>
                </c:pt>
                <c:pt idx="16">
                  <c:v>1.11174E-3</c:v>
                </c:pt>
                <c:pt idx="17">
                  <c:v>1.1117900000000001E-3</c:v>
                </c:pt>
                <c:pt idx="18">
                  <c:v>1.1118300000000001E-3</c:v>
                </c:pt>
                <c:pt idx="19">
                  <c:v>1.11187E-3</c:v>
                </c:pt>
                <c:pt idx="20">
                  <c:v>1.1119000000000001E-3</c:v>
                </c:pt>
                <c:pt idx="21">
                  <c:v>1.1119299999999999E-3</c:v>
                </c:pt>
                <c:pt idx="22">
                  <c:v>1.11195E-3</c:v>
                </c:pt>
                <c:pt idx="23">
                  <c:v>1.1119700000000001E-3</c:v>
                </c:pt>
                <c:pt idx="24">
                  <c:v>1.11199E-3</c:v>
                </c:pt>
                <c:pt idx="25">
                  <c:v>1.1120100000000001E-3</c:v>
                </c:pt>
                <c:pt idx="26">
                  <c:v>1.11202E-3</c:v>
                </c:pt>
                <c:pt idx="27">
                  <c:v>1.11203E-3</c:v>
                </c:pt>
                <c:pt idx="28">
                  <c:v>1.11203E-3</c:v>
                </c:pt>
                <c:pt idx="29">
                  <c:v>1.1120399999999999E-3</c:v>
                </c:pt>
              </c:numCache>
            </c:numRef>
          </c:yVal>
        </c:ser>
        <c:axId val="97687040"/>
        <c:axId val="97688960"/>
      </c:scatterChart>
      <c:valAx>
        <c:axId val="976870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7682165557119927"/>
              <c:y val="0.9563543003851091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688960"/>
        <c:crosses val="autoZero"/>
        <c:crossBetween val="midCat"/>
      </c:valAx>
      <c:valAx>
        <c:axId val="97688960"/>
        <c:scaling>
          <c:orientation val="minMax"/>
        </c:scaling>
        <c:axPos val="l"/>
        <c:numFmt formatCode="0.0E+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68704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816788701181254"/>
          <c:y val="4.4929396662387676E-2"/>
          <c:w val="0.84657927895979812"/>
          <c:h val="0.86521181001283698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STOMP!$I$261:$I$291</c:f>
              <c:numCache>
                <c:formatCode>0.0000E+00</c:formatCode>
                <c:ptCount val="31"/>
                <c:pt idx="0">
                  <c:v>1.45739E-3</c:v>
                </c:pt>
                <c:pt idx="1">
                  <c:v>9.1546900000000003E-4</c:v>
                </c:pt>
                <c:pt idx="2">
                  <c:v>9.3977899999999996E-4</c:v>
                </c:pt>
                <c:pt idx="3">
                  <c:v>9.6385800000000005E-4</c:v>
                </c:pt>
                <c:pt idx="4">
                  <c:v>9.878650000000001E-4</c:v>
                </c:pt>
                <c:pt idx="5">
                  <c:v>1.0112599999999999E-3</c:v>
                </c:pt>
                <c:pt idx="6">
                  <c:v>1.03308E-3</c:v>
                </c:pt>
                <c:pt idx="7">
                  <c:v>1.05193E-3</c:v>
                </c:pt>
                <c:pt idx="8">
                  <c:v>1.0520200000000001E-3</c:v>
                </c:pt>
                <c:pt idx="9">
                  <c:v>1.05204E-3</c:v>
                </c:pt>
                <c:pt idx="10">
                  <c:v>1.0520600000000001E-3</c:v>
                </c:pt>
                <c:pt idx="11">
                  <c:v>1.05207E-3</c:v>
                </c:pt>
                <c:pt idx="12">
                  <c:v>1.0520900000000001E-3</c:v>
                </c:pt>
                <c:pt idx="13">
                  <c:v>1.0521E-3</c:v>
                </c:pt>
                <c:pt idx="14">
                  <c:v>1.05211E-3</c:v>
                </c:pt>
                <c:pt idx="15">
                  <c:v>1.0521300000000001E-3</c:v>
                </c:pt>
                <c:pt idx="16">
                  <c:v>1.05214E-3</c:v>
                </c:pt>
                <c:pt idx="17">
                  <c:v>1.05215E-3</c:v>
                </c:pt>
                <c:pt idx="18">
                  <c:v>1.05215E-3</c:v>
                </c:pt>
                <c:pt idx="19">
                  <c:v>1.0521599999999999E-3</c:v>
                </c:pt>
                <c:pt idx="20">
                  <c:v>1.0521700000000001E-3</c:v>
                </c:pt>
                <c:pt idx="21">
                  <c:v>1.05218E-3</c:v>
                </c:pt>
                <c:pt idx="22">
                  <c:v>1.05218E-3</c:v>
                </c:pt>
                <c:pt idx="23">
                  <c:v>1.0521899999999999E-3</c:v>
                </c:pt>
                <c:pt idx="24">
                  <c:v>1.0521899999999999E-3</c:v>
                </c:pt>
                <c:pt idx="25">
                  <c:v>1.0522000000000001E-3</c:v>
                </c:pt>
                <c:pt idx="26">
                  <c:v>1.0522000000000001E-3</c:v>
                </c:pt>
                <c:pt idx="27">
                  <c:v>1.0522000000000001E-3</c:v>
                </c:pt>
                <c:pt idx="28">
                  <c:v>1.0522000000000001E-3</c:v>
                </c:pt>
                <c:pt idx="29">
                  <c:v>1.05221E-3</c:v>
                </c:pt>
                <c:pt idx="30">
                  <c:v>1.05221E-3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HydResSim!$AD$261:$AD$291</c:f>
              <c:numCache>
                <c:formatCode>0.0000E+00</c:formatCode>
                <c:ptCount val="31"/>
                <c:pt idx="0">
                  <c:v>0</c:v>
                </c:pt>
                <c:pt idx="1">
                  <c:v>8.8490754622688652E-4</c:v>
                </c:pt>
                <c:pt idx="2">
                  <c:v>9.0818590704647671E-4</c:v>
                </c:pt>
                <c:pt idx="3">
                  <c:v>9.3132746901239502E-4</c:v>
                </c:pt>
                <c:pt idx="4">
                  <c:v>9.5476809276289496E-4</c:v>
                </c:pt>
                <c:pt idx="5">
                  <c:v>9.7888633409977019E-4</c:v>
                </c:pt>
                <c:pt idx="6">
                  <c:v>1.0044986504048785E-3</c:v>
                </c:pt>
                <c:pt idx="7">
                  <c:v>1.0056982905128462E-3</c:v>
                </c:pt>
                <c:pt idx="8">
                  <c:v>1.0063980805758272E-3</c:v>
                </c:pt>
                <c:pt idx="9">
                  <c:v>1.0067979606118167E-3</c:v>
                </c:pt>
                <c:pt idx="10">
                  <c:v>1.0070978706388084E-3</c:v>
                </c:pt>
                <c:pt idx="11">
                  <c:v>1.0073977806658004E-3</c:v>
                </c:pt>
                <c:pt idx="12">
                  <c:v>1.007597720683795E-3</c:v>
                </c:pt>
                <c:pt idx="13">
                  <c:v>1.0077976607017894E-3</c:v>
                </c:pt>
                <c:pt idx="14">
                  <c:v>1.0078976307107868E-3</c:v>
                </c:pt>
                <c:pt idx="15">
                  <c:v>1.0079976007197841E-3</c:v>
                </c:pt>
                <c:pt idx="16">
                  <c:v>1.0081975407377787E-3</c:v>
                </c:pt>
                <c:pt idx="17">
                  <c:v>1.0081975407377787E-3</c:v>
                </c:pt>
                <c:pt idx="18">
                  <c:v>1.008297510746776E-3</c:v>
                </c:pt>
                <c:pt idx="19">
                  <c:v>1.0083974807557732E-3</c:v>
                </c:pt>
                <c:pt idx="20">
                  <c:v>1.0084974507647705E-3</c:v>
                </c:pt>
                <c:pt idx="21">
                  <c:v>1.0084974507647705E-3</c:v>
                </c:pt>
                <c:pt idx="22">
                  <c:v>1.0085974207737678E-3</c:v>
                </c:pt>
                <c:pt idx="23">
                  <c:v>1.0085974207737678E-3</c:v>
                </c:pt>
                <c:pt idx="24">
                  <c:v>1.0086973907827651E-3</c:v>
                </c:pt>
                <c:pt idx="25">
                  <c:v>1.0086973907827651E-3</c:v>
                </c:pt>
                <c:pt idx="26">
                  <c:v>1.0086973907827651E-3</c:v>
                </c:pt>
                <c:pt idx="27">
                  <c:v>1.0086973907827651E-3</c:v>
                </c:pt>
                <c:pt idx="28">
                  <c:v>1.0087973607917626E-3</c:v>
                </c:pt>
                <c:pt idx="29">
                  <c:v>1.0087973607917626E-3</c:v>
                </c:pt>
                <c:pt idx="30">
                  <c:v>1.0087973607917626E-3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TOUGH!$M$261:$M$291</c:f>
              <c:numCache>
                <c:formatCode>0.00E+00</c:formatCode>
                <c:ptCount val="31"/>
                <c:pt idx="0">
                  <c:v>0</c:v>
                </c:pt>
                <c:pt idx="1">
                  <c:v>8.8493682999999995E-4</c:v>
                </c:pt>
                <c:pt idx="2">
                  <c:v>9.0815586000000004E-4</c:v>
                </c:pt>
                <c:pt idx="3">
                  <c:v>9.3117861999999997E-4</c:v>
                </c:pt>
                <c:pt idx="4">
                  <c:v>9.5465543999999998E-4</c:v>
                </c:pt>
                <c:pt idx="5">
                  <c:v>9.7877643000000001E-4</c:v>
                </c:pt>
                <c:pt idx="6">
                  <c:v>1.0044946000000001E-3</c:v>
                </c:pt>
                <c:pt idx="7">
                  <c:v>1.0076252999999999E-3</c:v>
                </c:pt>
                <c:pt idx="8">
                  <c:v>1.0087410000000001E-3</c:v>
                </c:pt>
                <c:pt idx="9">
                  <c:v>1.0093916000000001E-3</c:v>
                </c:pt>
                <c:pt idx="10">
                  <c:v>1.0098462999999999E-3</c:v>
                </c:pt>
                <c:pt idx="11">
                  <c:v>1.0101922999999999E-3</c:v>
                </c:pt>
                <c:pt idx="12">
                  <c:v>1.0104693000000001E-3</c:v>
                </c:pt>
                <c:pt idx="13">
                  <c:v>1.0106983999999999E-3</c:v>
                </c:pt>
                <c:pt idx="14">
                  <c:v>1.0108919E-3</c:v>
                </c:pt>
                <c:pt idx="15">
                  <c:v>1.0110579E-3</c:v>
                </c:pt>
                <c:pt idx="16">
                  <c:v>1.0112017E-3</c:v>
                </c:pt>
                <c:pt idx="17">
                  <c:v>1.0113272999999999E-3</c:v>
                </c:pt>
                <c:pt idx="18">
                  <c:v>1.0114372999999999E-3</c:v>
                </c:pt>
                <c:pt idx="19">
                  <c:v>1.0115339000000001E-3</c:v>
                </c:pt>
                <c:pt idx="20">
                  <c:v>1.0116188E-3</c:v>
                </c:pt>
                <c:pt idx="21">
                  <c:v>1.0116929999999999E-3</c:v>
                </c:pt>
                <c:pt idx="22">
                  <c:v>1.0117577999999999E-3</c:v>
                </c:pt>
                <c:pt idx="23">
                  <c:v>1.0118137000000001E-3</c:v>
                </c:pt>
                <c:pt idx="24">
                  <c:v>1.0118614999999999E-3</c:v>
                </c:pt>
                <c:pt idx="25">
                  <c:v>1.0119017E-3</c:v>
                </c:pt>
                <c:pt idx="26">
                  <c:v>1.0119346999999999E-3</c:v>
                </c:pt>
                <c:pt idx="27">
                  <c:v>1.0119608E-3</c:v>
                </c:pt>
                <c:pt idx="28">
                  <c:v>1.0119801E-3</c:v>
                </c:pt>
                <c:pt idx="29">
                  <c:v>1.0119929000000001E-3</c:v>
                </c:pt>
                <c:pt idx="30">
                  <c:v>1.0119993000000001E-3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'MH21'!$F$261:$F$290</c:f>
              <c:numCache>
                <c:formatCode>General</c:formatCode>
                <c:ptCount val="30"/>
                <c:pt idx="0">
                  <c:v>7.82425E-4</c:v>
                </c:pt>
                <c:pt idx="1">
                  <c:v>7.9606499999999999E-4</c:v>
                </c:pt>
                <c:pt idx="2">
                  <c:v>8.1143999999999997E-4</c:v>
                </c:pt>
                <c:pt idx="3">
                  <c:v>8.2647799999999996E-4</c:v>
                </c:pt>
                <c:pt idx="4">
                  <c:v>8.4170000000000002E-4</c:v>
                </c:pt>
                <c:pt idx="5">
                  <c:v>8.5723799999999997E-4</c:v>
                </c:pt>
                <c:pt idx="6">
                  <c:v>8.7373599999999996E-4</c:v>
                </c:pt>
                <c:pt idx="7">
                  <c:v>8.7691899999999998E-4</c:v>
                </c:pt>
                <c:pt idx="8">
                  <c:v>8.7784099999999997E-4</c:v>
                </c:pt>
                <c:pt idx="9">
                  <c:v>8.7837400000000002E-4</c:v>
                </c:pt>
                <c:pt idx="10">
                  <c:v>8.7874899999999996E-4</c:v>
                </c:pt>
                <c:pt idx="11">
                  <c:v>8.7903600000000003E-4</c:v>
                </c:pt>
                <c:pt idx="12">
                  <c:v>8.7926599999999997E-4</c:v>
                </c:pt>
                <c:pt idx="13">
                  <c:v>8.7945799999999995E-4</c:v>
                </c:pt>
                <c:pt idx="14">
                  <c:v>8.79619E-4</c:v>
                </c:pt>
                <c:pt idx="15">
                  <c:v>8.7975800000000002E-4</c:v>
                </c:pt>
                <c:pt idx="16">
                  <c:v>8.7987899999999997E-4</c:v>
                </c:pt>
                <c:pt idx="17">
                  <c:v>8.79984E-4</c:v>
                </c:pt>
                <c:pt idx="18">
                  <c:v>8.8007600000000004E-4</c:v>
                </c:pt>
                <c:pt idx="19">
                  <c:v>8.8015700000000001E-4</c:v>
                </c:pt>
                <c:pt idx="20">
                  <c:v>8.8022800000000004E-4</c:v>
                </c:pt>
                <c:pt idx="21">
                  <c:v>8.8029099999999995E-4</c:v>
                </c:pt>
                <c:pt idx="22">
                  <c:v>8.8034500000000004E-4</c:v>
                </c:pt>
                <c:pt idx="23">
                  <c:v>8.8039200000000002E-4</c:v>
                </c:pt>
                <c:pt idx="24">
                  <c:v>8.80432E-4</c:v>
                </c:pt>
                <c:pt idx="25">
                  <c:v>8.80466E-4</c:v>
                </c:pt>
                <c:pt idx="26">
                  <c:v>8.80494E-4</c:v>
                </c:pt>
                <c:pt idx="27">
                  <c:v>8.8051600000000002E-4</c:v>
                </c:pt>
                <c:pt idx="28">
                  <c:v>8.8053199999999995E-4</c:v>
                </c:pt>
                <c:pt idx="29">
                  <c:v>8.8054300000000002E-4</c:v>
                </c:pt>
              </c:numCache>
            </c:numRef>
          </c:yVal>
        </c:ser>
        <c:ser>
          <c:idx val="1"/>
          <c:order val="4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STARS!$I$260:$I$289</c:f>
              <c:numCache>
                <c:formatCode>General</c:formatCode>
                <c:ptCount val="30"/>
                <c:pt idx="0">
                  <c:v>3.3474999999999998E-4</c:v>
                </c:pt>
                <c:pt idx="1">
                  <c:v>1.00131E-3</c:v>
                </c:pt>
                <c:pt idx="2">
                  <c:v>1.01446E-3</c:v>
                </c:pt>
                <c:pt idx="3">
                  <c:v>1.02772E-3</c:v>
                </c:pt>
                <c:pt idx="4">
                  <c:v>1.04094E-3</c:v>
                </c:pt>
                <c:pt idx="5">
                  <c:v>1.0540199999999999E-3</c:v>
                </c:pt>
                <c:pt idx="6">
                  <c:v>1.05765E-3</c:v>
                </c:pt>
                <c:pt idx="7">
                  <c:v>1.0577099999999999E-3</c:v>
                </c:pt>
                <c:pt idx="8">
                  <c:v>1.0577E-3</c:v>
                </c:pt>
                <c:pt idx="9">
                  <c:v>1.05769E-3</c:v>
                </c:pt>
                <c:pt idx="10">
                  <c:v>1.05769E-3</c:v>
                </c:pt>
                <c:pt idx="11">
                  <c:v>1.0576800000000001E-3</c:v>
                </c:pt>
                <c:pt idx="12">
                  <c:v>1.0576699999999999E-3</c:v>
                </c:pt>
                <c:pt idx="13">
                  <c:v>1.05766E-3</c:v>
                </c:pt>
                <c:pt idx="14">
                  <c:v>1.05766E-3</c:v>
                </c:pt>
                <c:pt idx="15">
                  <c:v>1.05765E-3</c:v>
                </c:pt>
                <c:pt idx="16">
                  <c:v>1.0576400000000001E-3</c:v>
                </c:pt>
                <c:pt idx="17">
                  <c:v>1.0576400000000001E-3</c:v>
                </c:pt>
                <c:pt idx="18">
                  <c:v>1.0576299999999999E-3</c:v>
                </c:pt>
                <c:pt idx="19">
                  <c:v>1.0576299999999999E-3</c:v>
                </c:pt>
                <c:pt idx="20">
                  <c:v>1.05762E-3</c:v>
                </c:pt>
                <c:pt idx="21">
                  <c:v>1.05762E-3</c:v>
                </c:pt>
                <c:pt idx="22">
                  <c:v>1.0576100000000001E-3</c:v>
                </c:pt>
                <c:pt idx="23">
                  <c:v>1.0576100000000001E-3</c:v>
                </c:pt>
                <c:pt idx="24">
                  <c:v>1.0576100000000001E-3</c:v>
                </c:pt>
                <c:pt idx="25">
                  <c:v>1.0576100000000001E-3</c:v>
                </c:pt>
                <c:pt idx="26">
                  <c:v>1.0575999999999999E-3</c:v>
                </c:pt>
                <c:pt idx="27">
                  <c:v>1.0575999999999999E-3</c:v>
                </c:pt>
                <c:pt idx="28">
                  <c:v>1.0575999999999999E-3</c:v>
                </c:pt>
                <c:pt idx="29">
                  <c:v>1.0575999999999999E-3</c:v>
                </c:pt>
              </c:numCache>
            </c:numRef>
          </c:yVal>
        </c:ser>
        <c:ser>
          <c:idx val="2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'stars-M'!$J$227:$J$257</c:f>
              <c:numCache>
                <c:formatCode>0.00E+00</c:formatCode>
                <c:ptCount val="31"/>
                <c:pt idx="0">
                  <c:v>9.9200000000000002E-8</c:v>
                </c:pt>
                <c:pt idx="1">
                  <c:v>8.7299999999999997E-4</c:v>
                </c:pt>
                <c:pt idx="2">
                  <c:v>8.9499999999999996E-4</c:v>
                </c:pt>
                <c:pt idx="3">
                  <c:v>9.1600000000000004E-4</c:v>
                </c:pt>
                <c:pt idx="4">
                  <c:v>9.3800000000000003E-4</c:v>
                </c:pt>
                <c:pt idx="5">
                  <c:v>9.5799999999999998E-4</c:v>
                </c:pt>
                <c:pt idx="6">
                  <c:v>9.7499999999999996E-4</c:v>
                </c:pt>
                <c:pt idx="7">
                  <c:v>9.9200000000000004E-4</c:v>
                </c:pt>
                <c:pt idx="8">
                  <c:v>9.9299999999999996E-4</c:v>
                </c:pt>
                <c:pt idx="9">
                  <c:v>9.9299999999999996E-4</c:v>
                </c:pt>
                <c:pt idx="10">
                  <c:v>9.9299999999999996E-4</c:v>
                </c:pt>
                <c:pt idx="11">
                  <c:v>9.9299999999999996E-4</c:v>
                </c:pt>
                <c:pt idx="12">
                  <c:v>9.9299999999999996E-4</c:v>
                </c:pt>
                <c:pt idx="13">
                  <c:v>9.9299999999999996E-4</c:v>
                </c:pt>
                <c:pt idx="14">
                  <c:v>9.9400000000000009E-4</c:v>
                </c:pt>
                <c:pt idx="15">
                  <c:v>9.9400000000000009E-4</c:v>
                </c:pt>
                <c:pt idx="16">
                  <c:v>9.9400000000000009E-4</c:v>
                </c:pt>
                <c:pt idx="17">
                  <c:v>9.9400000000000009E-4</c:v>
                </c:pt>
                <c:pt idx="18">
                  <c:v>9.9400000000000009E-4</c:v>
                </c:pt>
                <c:pt idx="19">
                  <c:v>9.9400000000000009E-4</c:v>
                </c:pt>
                <c:pt idx="20">
                  <c:v>9.9400000000000009E-4</c:v>
                </c:pt>
                <c:pt idx="21">
                  <c:v>9.9400000000000009E-4</c:v>
                </c:pt>
                <c:pt idx="22">
                  <c:v>9.9400000000000009E-4</c:v>
                </c:pt>
                <c:pt idx="23">
                  <c:v>9.9400000000000009E-4</c:v>
                </c:pt>
                <c:pt idx="24">
                  <c:v>9.9400000000000009E-4</c:v>
                </c:pt>
                <c:pt idx="25">
                  <c:v>9.9400000000000009E-4</c:v>
                </c:pt>
                <c:pt idx="26">
                  <c:v>9.9400000000000009E-4</c:v>
                </c:pt>
                <c:pt idx="27">
                  <c:v>9.9400000000000009E-4</c:v>
                </c:pt>
                <c:pt idx="28">
                  <c:v>9.9400000000000009E-4</c:v>
                </c:pt>
                <c:pt idx="29">
                  <c:v>9.9400000000000009E-4</c:v>
                </c:pt>
                <c:pt idx="30">
                  <c:v>9.9400000000000009E-4</c:v>
                </c:pt>
              </c:numCache>
            </c:numRef>
          </c:yVal>
        </c:ser>
        <c:ser>
          <c:idx val="3"/>
          <c:order val="6"/>
          <c:tx>
            <c:v>UH2d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UHoust!$I$229:$I$258</c:f>
              <c:numCache>
                <c:formatCode>General</c:formatCode>
                <c:ptCount val="30"/>
                <c:pt idx="0">
                  <c:v>9.6188999999999997E-4</c:v>
                </c:pt>
                <c:pt idx="1">
                  <c:v>9.8900099999999999E-4</c:v>
                </c:pt>
                <c:pt idx="2">
                  <c:v>1.0158700000000001E-3</c:v>
                </c:pt>
                <c:pt idx="3">
                  <c:v>1.04294E-3</c:v>
                </c:pt>
                <c:pt idx="4">
                  <c:v>1.0694000000000001E-3</c:v>
                </c:pt>
                <c:pt idx="5">
                  <c:v>1.09319E-3</c:v>
                </c:pt>
                <c:pt idx="6">
                  <c:v>1.1103199999999999E-3</c:v>
                </c:pt>
                <c:pt idx="7">
                  <c:v>1.1104299999999999E-3</c:v>
                </c:pt>
                <c:pt idx="8">
                  <c:v>1.11053E-3</c:v>
                </c:pt>
                <c:pt idx="9">
                  <c:v>1.1106099999999999E-3</c:v>
                </c:pt>
                <c:pt idx="10">
                  <c:v>1.11068E-3</c:v>
                </c:pt>
                <c:pt idx="11">
                  <c:v>1.11075E-3</c:v>
                </c:pt>
                <c:pt idx="12">
                  <c:v>1.1108100000000001E-3</c:v>
                </c:pt>
                <c:pt idx="13">
                  <c:v>1.1108699999999999E-3</c:v>
                </c:pt>
                <c:pt idx="14">
                  <c:v>1.11092E-3</c:v>
                </c:pt>
                <c:pt idx="15">
                  <c:v>1.11096E-3</c:v>
                </c:pt>
                <c:pt idx="16">
                  <c:v>1.111E-3</c:v>
                </c:pt>
                <c:pt idx="17">
                  <c:v>1.11104E-3</c:v>
                </c:pt>
                <c:pt idx="18">
                  <c:v>1.11108E-3</c:v>
                </c:pt>
                <c:pt idx="19">
                  <c:v>1.11111E-3</c:v>
                </c:pt>
                <c:pt idx="20">
                  <c:v>1.11114E-3</c:v>
                </c:pt>
                <c:pt idx="21">
                  <c:v>1.1111599999999999E-3</c:v>
                </c:pt>
                <c:pt idx="22">
                  <c:v>1.11118E-3</c:v>
                </c:pt>
                <c:pt idx="23">
                  <c:v>1.1111999999999999E-3</c:v>
                </c:pt>
                <c:pt idx="24">
                  <c:v>1.11122E-3</c:v>
                </c:pt>
                <c:pt idx="25">
                  <c:v>1.1112299999999999E-3</c:v>
                </c:pt>
                <c:pt idx="26">
                  <c:v>1.1112400000000001E-3</c:v>
                </c:pt>
                <c:pt idx="27">
                  <c:v>1.11125E-3</c:v>
                </c:pt>
                <c:pt idx="28">
                  <c:v>1.11125E-3</c:v>
                </c:pt>
                <c:pt idx="29">
                  <c:v>1.11126E-3</c:v>
                </c:pt>
              </c:numCache>
            </c:numRef>
          </c:yVal>
        </c:ser>
        <c:axId val="97741824"/>
        <c:axId val="97764480"/>
      </c:scatterChart>
      <c:valAx>
        <c:axId val="977418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7682165557119927"/>
              <c:y val="0.9563543003851091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764480"/>
        <c:crosses val="autoZero"/>
        <c:crossBetween val="midCat"/>
      </c:valAx>
      <c:valAx>
        <c:axId val="97764480"/>
        <c:scaling>
          <c:orientation val="minMax"/>
        </c:scaling>
        <c:axPos val="l"/>
        <c:numFmt formatCode="0.0E+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74182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706413306271241"/>
          <c:y val="7.2633036226588121E-2"/>
          <c:w val="0.82229669207959533"/>
          <c:h val="0.77821110242772984"/>
        </c:manualLayout>
      </c:layout>
      <c:scatterChart>
        <c:scatterStyle val="lineMarker"/>
        <c:ser>
          <c:idx val="2"/>
          <c:order val="0"/>
          <c:tx>
            <c:v>STOMP_3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STOMP!$C$37:$C$67</c:f>
              <c:numCache>
                <c:formatCode>0.0000E+00</c:formatCode>
                <c:ptCount val="31"/>
                <c:pt idx="0">
                  <c:v>2.8</c:v>
                </c:pt>
                <c:pt idx="1">
                  <c:v>2.94882</c:v>
                </c:pt>
                <c:pt idx="2">
                  <c:v>3.27759</c:v>
                </c:pt>
                <c:pt idx="3">
                  <c:v>3.6632400000000001</c:v>
                </c:pt>
                <c:pt idx="4">
                  <c:v>4.0946499999999997</c:v>
                </c:pt>
                <c:pt idx="5">
                  <c:v>4.5334399999999997</c:v>
                </c:pt>
                <c:pt idx="6">
                  <c:v>4.7980400000000003</c:v>
                </c:pt>
                <c:pt idx="7">
                  <c:v>4.9908200000000003</c:v>
                </c:pt>
                <c:pt idx="8">
                  <c:v>5.1908399999999997</c:v>
                </c:pt>
                <c:pt idx="9">
                  <c:v>5.3822000000000001</c:v>
                </c:pt>
                <c:pt idx="10">
                  <c:v>5.5646699999999996</c:v>
                </c:pt>
                <c:pt idx="11">
                  <c:v>5.7380699999999996</c:v>
                </c:pt>
                <c:pt idx="12">
                  <c:v>5.9022699999999997</c:v>
                </c:pt>
                <c:pt idx="13">
                  <c:v>6.05715</c:v>
                </c:pt>
                <c:pt idx="14">
                  <c:v>6.2026899999999996</c:v>
                </c:pt>
                <c:pt idx="15">
                  <c:v>6.3388900000000001</c:v>
                </c:pt>
                <c:pt idx="16">
                  <c:v>6.4657900000000001</c:v>
                </c:pt>
                <c:pt idx="17">
                  <c:v>6.5834700000000002</c:v>
                </c:pt>
                <c:pt idx="18">
                  <c:v>6.6920099999999998</c:v>
                </c:pt>
                <c:pt idx="19">
                  <c:v>6.7915400000000004</c:v>
                </c:pt>
                <c:pt idx="20">
                  <c:v>6.8821899999999996</c:v>
                </c:pt>
                <c:pt idx="21">
                  <c:v>6.9640599999999999</c:v>
                </c:pt>
                <c:pt idx="22">
                  <c:v>7.0373099999999997</c:v>
                </c:pt>
                <c:pt idx="23">
                  <c:v>7.1020599999999998</c:v>
                </c:pt>
                <c:pt idx="24">
                  <c:v>7.1584199999999996</c:v>
                </c:pt>
                <c:pt idx="25">
                  <c:v>7.2065200000000003</c:v>
                </c:pt>
                <c:pt idx="26">
                  <c:v>7.2464399999999998</c:v>
                </c:pt>
                <c:pt idx="27">
                  <c:v>7.27827</c:v>
                </c:pt>
                <c:pt idx="28">
                  <c:v>7.3020899999999997</c:v>
                </c:pt>
                <c:pt idx="29">
                  <c:v>7.3179299999999996</c:v>
                </c:pt>
                <c:pt idx="30">
                  <c:v>7.32585</c:v>
                </c:pt>
              </c:numCache>
            </c:numRef>
          </c:yVal>
        </c:ser>
        <c:ser>
          <c:idx val="6"/>
          <c:order val="1"/>
          <c:tx>
            <c:v>HydResSim_3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HydResSim!$AE$37:$AE$67</c:f>
              <c:numCache>
                <c:formatCode>0.0000E+00</c:formatCode>
                <c:ptCount val="31"/>
                <c:pt idx="0">
                  <c:v>2.8</c:v>
                </c:pt>
                <c:pt idx="1">
                  <c:v>2.9659719999999998</c:v>
                </c:pt>
                <c:pt idx="2">
                  <c:v>3.2218342999999998</c:v>
                </c:pt>
                <c:pt idx="3">
                  <c:v>3.4942362999999999</c:v>
                </c:pt>
                <c:pt idx="4">
                  <c:v>3.7772730000000001</c:v>
                </c:pt>
                <c:pt idx="5">
                  <c:v>4.0562883999999997</c:v>
                </c:pt>
                <c:pt idx="6">
                  <c:v>4.3049901999999998</c:v>
                </c:pt>
                <c:pt idx="7">
                  <c:v>4.4816877000000002</c:v>
                </c:pt>
                <c:pt idx="8">
                  <c:v>4.5911211999999999</c:v>
                </c:pt>
                <c:pt idx="9">
                  <c:v>4.6621977999999995</c:v>
                </c:pt>
                <c:pt idx="10">
                  <c:v>4.7009400000000001</c:v>
                </c:pt>
                <c:pt idx="11">
                  <c:v>4.7648190000000001</c:v>
                </c:pt>
                <c:pt idx="12">
                  <c:v>4.8271074</c:v>
                </c:pt>
                <c:pt idx="13">
                  <c:v>4.8875492000000005</c:v>
                </c:pt>
                <c:pt idx="14">
                  <c:v>4.9459044000000008</c:v>
                </c:pt>
                <c:pt idx="15">
                  <c:v>5.0019484000000007</c:v>
                </c:pt>
                <c:pt idx="16">
                  <c:v>5.055472</c:v>
                </c:pt>
                <c:pt idx="17">
                  <c:v>5.1062804000000002</c:v>
                </c:pt>
                <c:pt idx="18">
                  <c:v>5.1541935999999993</c:v>
                </c:pt>
                <c:pt idx="19">
                  <c:v>5.1990457000000001</c:v>
                </c:pt>
                <c:pt idx="20">
                  <c:v>5.2406845999999998</c:v>
                </c:pt>
                <c:pt idx="21">
                  <c:v>5.2789719000000002</c:v>
                </c:pt>
                <c:pt idx="22">
                  <c:v>5.3137824</c:v>
                </c:pt>
                <c:pt idx="23">
                  <c:v>5.3450042999999994</c:v>
                </c:pt>
                <c:pt idx="24">
                  <c:v>5.3725384000000007</c:v>
                </c:pt>
                <c:pt idx="25">
                  <c:v>5.3962985000000003</c:v>
                </c:pt>
                <c:pt idx="26">
                  <c:v>5.4162109999999997</c:v>
                </c:pt>
                <c:pt idx="27">
                  <c:v>5.4322144999999997</c:v>
                </c:pt>
                <c:pt idx="28">
                  <c:v>5.4442600999999993</c:v>
                </c:pt>
                <c:pt idx="29">
                  <c:v>5.4523110999999993</c:v>
                </c:pt>
                <c:pt idx="30">
                  <c:v>5.4563427999999998</c:v>
                </c:pt>
              </c:numCache>
            </c:numRef>
          </c:yVal>
        </c:ser>
        <c:ser>
          <c:idx val="10"/>
          <c:order val="2"/>
          <c:tx>
            <c:v>STARS_3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STARS!$M$36:$M$65</c:f>
              <c:numCache>
                <c:formatCode>General</c:formatCode>
                <c:ptCount val="30"/>
                <c:pt idx="0">
                  <c:v>2.8362800000000004</c:v>
                </c:pt>
                <c:pt idx="1">
                  <c:v>3.0351900000000001</c:v>
                </c:pt>
                <c:pt idx="2">
                  <c:v>3.23184</c:v>
                </c:pt>
                <c:pt idx="3">
                  <c:v>3.42408</c:v>
                </c:pt>
                <c:pt idx="4">
                  <c:v>3.5991900000000001</c:v>
                </c:pt>
                <c:pt idx="5">
                  <c:v>3.75806</c:v>
                </c:pt>
                <c:pt idx="6">
                  <c:v>3.9017399999999998</c:v>
                </c:pt>
                <c:pt idx="7">
                  <c:v>4.0311000000000003</c:v>
                </c:pt>
                <c:pt idx="8">
                  <c:v>4.1409700000000003</c:v>
                </c:pt>
                <c:pt idx="9">
                  <c:v>4.2297500000000001</c:v>
                </c:pt>
                <c:pt idx="10">
                  <c:v>4.2987500000000001</c:v>
                </c:pt>
                <c:pt idx="11">
                  <c:v>4.3521999999999998</c:v>
                </c:pt>
                <c:pt idx="12">
                  <c:v>4.3940400000000004</c:v>
                </c:pt>
                <c:pt idx="13">
                  <c:v>4.4269799999999995</c:v>
                </c:pt>
                <c:pt idx="14">
                  <c:v>4.4528599999999994</c:v>
                </c:pt>
                <c:pt idx="15">
                  <c:v>4.4729000000000001</c:v>
                </c:pt>
                <c:pt idx="16">
                  <c:v>4.48794</c:v>
                </c:pt>
                <c:pt idx="17">
                  <c:v>4.4984999999999999</c:v>
                </c:pt>
                <c:pt idx="18">
                  <c:v>4.50474</c:v>
                </c:pt>
                <c:pt idx="19">
                  <c:v>4.5089700000000006</c:v>
                </c:pt>
                <c:pt idx="20">
                  <c:v>4.5128400000000006</c:v>
                </c:pt>
                <c:pt idx="21">
                  <c:v>4.5163000000000002</c:v>
                </c:pt>
                <c:pt idx="22">
                  <c:v>4.5193599999999998</c:v>
                </c:pt>
                <c:pt idx="23">
                  <c:v>4.5220200000000004</c:v>
                </c:pt>
                <c:pt idx="24">
                  <c:v>4.5242899999999997</c:v>
                </c:pt>
                <c:pt idx="25">
                  <c:v>4.5261700000000005</c:v>
                </c:pt>
                <c:pt idx="26">
                  <c:v>4.5276700000000005</c:v>
                </c:pt>
                <c:pt idx="27">
                  <c:v>4.5288000000000004</c:v>
                </c:pt>
                <c:pt idx="28">
                  <c:v>4.5295399999999999</c:v>
                </c:pt>
                <c:pt idx="29">
                  <c:v>4.5299199999999997</c:v>
                </c:pt>
              </c:numCache>
            </c:numRef>
          </c:yVal>
        </c:ser>
        <c:ser>
          <c:idx val="17"/>
          <c:order val="3"/>
          <c:tx>
            <c:v>TOUGH_3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HydResSim!$A$101:$A$131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TOUGH!$O$37:$O$67</c:f>
              <c:numCache>
                <c:formatCode>0.00E+00</c:formatCode>
                <c:ptCount val="31"/>
                <c:pt idx="0">
                  <c:v>2.8</c:v>
                </c:pt>
                <c:pt idx="1">
                  <c:v>2.9772778</c:v>
                </c:pt>
                <c:pt idx="2">
                  <c:v>3.2361333999999999</c:v>
                </c:pt>
                <c:pt idx="3">
                  <c:v>3.5097445</c:v>
                </c:pt>
                <c:pt idx="4">
                  <c:v>3.7934003999999999</c:v>
                </c:pt>
                <c:pt idx="5">
                  <c:v>4.0718877000000004</c:v>
                </c:pt>
                <c:pt idx="6">
                  <c:v>4.3175529000000008</c:v>
                </c:pt>
                <c:pt idx="7">
                  <c:v>4.4878039999999997</c:v>
                </c:pt>
                <c:pt idx="8">
                  <c:v>4.5928542000000006</c:v>
                </c:pt>
                <c:pt idx="9">
                  <c:v>4.6602138000000002</c:v>
                </c:pt>
                <c:pt idx="10">
                  <c:v>4.6881982000000004</c:v>
                </c:pt>
                <c:pt idx="11">
                  <c:v>4.7525276999999999</c:v>
                </c:pt>
                <c:pt idx="12">
                  <c:v>4.8152285999999993</c:v>
                </c:pt>
                <c:pt idx="13">
                  <c:v>4.8760485999999998</c:v>
                </c:pt>
                <c:pt idx="14">
                  <c:v>4.9347507000000004</c:v>
                </c:pt>
                <c:pt idx="15">
                  <c:v>4.9911129000000001</c:v>
                </c:pt>
                <c:pt idx="16">
                  <c:v>5.0449280999999999</c:v>
                </c:pt>
                <c:pt idx="17">
                  <c:v>5.0960035999999995</c:v>
                </c:pt>
                <c:pt idx="18">
                  <c:v>5.1441605999999993</c:v>
                </c:pt>
                <c:pt idx="19">
                  <c:v>5.1892345999999998</c:v>
                </c:pt>
                <c:pt idx="20">
                  <c:v>5.2310742999999995</c:v>
                </c:pt>
                <c:pt idx="21">
                  <c:v>5.2695422000000001</c:v>
                </c:pt>
                <c:pt idx="22">
                  <c:v>5.3045139000000008</c:v>
                </c:pt>
                <c:pt idx="23">
                  <c:v>5.3358780000000001</c:v>
                </c:pt>
                <c:pt idx="24">
                  <c:v>5.3635358000000002</c:v>
                </c:pt>
                <c:pt idx="25">
                  <c:v>5.3874014000000008</c:v>
                </c:pt>
                <c:pt idx="26">
                  <c:v>5.4074014000000004</c:v>
                </c:pt>
                <c:pt idx="27">
                  <c:v>5.4234748000000002</c:v>
                </c:pt>
                <c:pt idx="28">
                  <c:v>5.4355725999999995</c:v>
                </c:pt>
                <c:pt idx="29">
                  <c:v>5.4436584000000003</c:v>
                </c:pt>
                <c:pt idx="30">
                  <c:v>5.4477074000000005</c:v>
                </c:pt>
              </c:numCache>
            </c:numRef>
          </c:yVal>
        </c:ser>
        <c:ser>
          <c:idx val="0"/>
          <c:order val="4"/>
          <c:tx>
            <c:v>MH21_3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'MH21'!$B$37:$B$66</c:f>
              <c:numCache>
                <c:formatCode>General</c:formatCode>
                <c:ptCount val="30"/>
                <c:pt idx="0">
                  <c:v>2.8</c:v>
                </c:pt>
                <c:pt idx="1">
                  <c:v>2.97946</c:v>
                </c:pt>
                <c:pt idx="2">
                  <c:v>3.2414800000000001</c:v>
                </c:pt>
                <c:pt idx="3">
                  <c:v>3.51905</c:v>
                </c:pt>
                <c:pt idx="4">
                  <c:v>3.8073299999999999</c:v>
                </c:pt>
                <c:pt idx="5">
                  <c:v>4.0916499999999996</c:v>
                </c:pt>
                <c:pt idx="6">
                  <c:v>4.3459899999999996</c:v>
                </c:pt>
                <c:pt idx="7">
                  <c:v>4.5287499999999996</c:v>
                </c:pt>
                <c:pt idx="8">
                  <c:v>4.6456400000000002</c:v>
                </c:pt>
                <c:pt idx="9">
                  <c:v>4.7233299999999998</c:v>
                </c:pt>
                <c:pt idx="10">
                  <c:v>4.7776899999999998</c:v>
                </c:pt>
                <c:pt idx="11">
                  <c:v>4.8383099999999999</c:v>
                </c:pt>
                <c:pt idx="12">
                  <c:v>4.8975299999999997</c:v>
                </c:pt>
                <c:pt idx="13">
                  <c:v>4.9548399999999999</c:v>
                </c:pt>
                <c:pt idx="14">
                  <c:v>5.0100100000000003</c:v>
                </c:pt>
                <c:pt idx="15">
                  <c:v>5.0628700000000002</c:v>
                </c:pt>
                <c:pt idx="16">
                  <c:v>5.1132400000000002</c:v>
                </c:pt>
                <c:pt idx="17">
                  <c:v>5.1609699999999998</c:v>
                </c:pt>
                <c:pt idx="18">
                  <c:v>5.2059199999999999</c:v>
                </c:pt>
                <c:pt idx="19">
                  <c:v>5.2479399999999998</c:v>
                </c:pt>
                <c:pt idx="20">
                  <c:v>5.2869099999999998</c:v>
                </c:pt>
                <c:pt idx="21">
                  <c:v>5.3227200000000003</c:v>
                </c:pt>
                <c:pt idx="22">
                  <c:v>5.3552600000000004</c:v>
                </c:pt>
                <c:pt idx="23">
                  <c:v>5.38443</c:v>
                </c:pt>
                <c:pt idx="24">
                  <c:v>5.4101499999999998</c:v>
                </c:pt>
                <c:pt idx="25">
                  <c:v>5.4323300000000003</c:v>
                </c:pt>
                <c:pt idx="26">
                  <c:v>5.45092</c:v>
                </c:pt>
                <c:pt idx="27">
                  <c:v>5.4658600000000002</c:v>
                </c:pt>
                <c:pt idx="28">
                  <c:v>5.4771000000000001</c:v>
                </c:pt>
                <c:pt idx="29">
                  <c:v>5.4846199999999996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'stars-M'!$C$3:$C$33</c:f>
              <c:numCache>
                <c:formatCode>General</c:formatCode>
                <c:ptCount val="31"/>
                <c:pt idx="0">
                  <c:v>2.80471</c:v>
                </c:pt>
                <c:pt idx="1">
                  <c:v>2.9217399999999998</c:v>
                </c:pt>
                <c:pt idx="2">
                  <c:v>3.1284200000000002</c:v>
                </c:pt>
                <c:pt idx="3">
                  <c:v>3.3649200000000001</c:v>
                </c:pt>
                <c:pt idx="4">
                  <c:v>3.6225299999999998</c:v>
                </c:pt>
                <c:pt idx="5">
                  <c:v>3.8894500000000001</c:v>
                </c:pt>
                <c:pt idx="6">
                  <c:v>4.1462700000000003</c:v>
                </c:pt>
                <c:pt idx="7">
                  <c:v>4.3678900000000001</c:v>
                </c:pt>
                <c:pt idx="8">
                  <c:v>4.5346900000000003</c:v>
                </c:pt>
                <c:pt idx="9">
                  <c:v>4.6501599999999996</c:v>
                </c:pt>
                <c:pt idx="10">
                  <c:v>4.7300700000000004</c:v>
                </c:pt>
                <c:pt idx="11">
                  <c:v>4.7953999999999999</c:v>
                </c:pt>
                <c:pt idx="12">
                  <c:v>4.8586099999999997</c:v>
                </c:pt>
                <c:pt idx="13">
                  <c:v>4.9196499999999999</c:v>
                </c:pt>
                <c:pt idx="14">
                  <c:v>4.9783099999999996</c:v>
                </c:pt>
                <c:pt idx="15">
                  <c:v>5.0344100000000003</c:v>
                </c:pt>
                <c:pt idx="16">
                  <c:v>5.0877699999999999</c:v>
                </c:pt>
                <c:pt idx="17">
                  <c:v>5.1382300000000001</c:v>
                </c:pt>
                <c:pt idx="18">
                  <c:v>5.1856499999999999</c:v>
                </c:pt>
                <c:pt idx="19">
                  <c:v>5.2298999999999998</c:v>
                </c:pt>
                <c:pt idx="20">
                  <c:v>5.2708599999999999</c:v>
                </c:pt>
                <c:pt idx="21">
                  <c:v>5.3084100000000003</c:v>
                </c:pt>
                <c:pt idx="22">
                  <c:v>5.3424800000000001</c:v>
                </c:pt>
                <c:pt idx="23">
                  <c:v>5.37296</c:v>
                </c:pt>
                <c:pt idx="24">
                  <c:v>5.3997999999999999</c:v>
                </c:pt>
                <c:pt idx="25">
                  <c:v>5.4229099999999999</c:v>
                </c:pt>
                <c:pt idx="26">
                  <c:v>5.4422600000000001</c:v>
                </c:pt>
                <c:pt idx="27">
                  <c:v>5.4577900000000001</c:v>
                </c:pt>
                <c:pt idx="28">
                  <c:v>5.4694599999999998</c:v>
                </c:pt>
                <c:pt idx="29">
                  <c:v>5.4772600000000002</c:v>
                </c:pt>
                <c:pt idx="30">
                  <c:v>5.4811699999999997</c:v>
                </c:pt>
              </c:numCache>
            </c:numRef>
          </c:yVal>
        </c:ser>
        <c:ser>
          <c:idx val="3"/>
          <c:order val="6"/>
          <c:tx>
            <c:v>UH2m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UHoust!$B$5:$B$34</c:f>
              <c:numCache>
                <c:formatCode>General</c:formatCode>
                <c:ptCount val="30"/>
                <c:pt idx="0">
                  <c:v>2.93262</c:v>
                </c:pt>
                <c:pt idx="1">
                  <c:v>3.1158000000000001</c:v>
                </c:pt>
                <c:pt idx="2">
                  <c:v>3.3027700000000002</c:v>
                </c:pt>
                <c:pt idx="3">
                  <c:v>3.4897900000000002</c:v>
                </c:pt>
                <c:pt idx="4">
                  <c:v>3.67374</c:v>
                </c:pt>
                <c:pt idx="5">
                  <c:v>3.85101</c:v>
                </c:pt>
                <c:pt idx="6">
                  <c:v>4.0174000000000003</c:v>
                </c:pt>
                <c:pt idx="7">
                  <c:v>4.1680799999999998</c:v>
                </c:pt>
                <c:pt idx="8">
                  <c:v>4.2979599999999998</c:v>
                </c:pt>
                <c:pt idx="9">
                  <c:v>4.4034899999999997</c:v>
                </c:pt>
                <c:pt idx="10">
                  <c:v>4.4855</c:v>
                </c:pt>
                <c:pt idx="11">
                  <c:v>4.5482300000000002</c:v>
                </c:pt>
                <c:pt idx="12">
                  <c:v>4.5962199999999998</c:v>
                </c:pt>
                <c:pt idx="13">
                  <c:v>4.6329200000000004</c:v>
                </c:pt>
                <c:pt idx="14">
                  <c:v>4.6606300000000003</c:v>
                </c:pt>
                <c:pt idx="15">
                  <c:v>4.6802900000000003</c:v>
                </c:pt>
                <c:pt idx="16">
                  <c:v>4.694</c:v>
                </c:pt>
                <c:pt idx="17">
                  <c:v>4.7112499999999997</c:v>
                </c:pt>
                <c:pt idx="18">
                  <c:v>4.7242499999999996</c:v>
                </c:pt>
                <c:pt idx="19">
                  <c:v>4.7339900000000004</c:v>
                </c:pt>
                <c:pt idx="20">
                  <c:v>4.7412599999999996</c:v>
                </c:pt>
                <c:pt idx="21">
                  <c:v>4.7466299999999997</c:v>
                </c:pt>
                <c:pt idx="22">
                  <c:v>4.7505800000000002</c:v>
                </c:pt>
                <c:pt idx="23">
                  <c:v>4.7534400000000003</c:v>
                </c:pt>
                <c:pt idx="24">
                  <c:v>4.7554999999999996</c:v>
                </c:pt>
                <c:pt idx="25">
                  <c:v>4.7569600000000003</c:v>
                </c:pt>
                <c:pt idx="26">
                  <c:v>4.7579700000000003</c:v>
                </c:pt>
                <c:pt idx="27">
                  <c:v>4.7586399999999998</c:v>
                </c:pt>
                <c:pt idx="28">
                  <c:v>4.7590500000000002</c:v>
                </c:pt>
                <c:pt idx="29">
                  <c:v>4.7592400000000001</c:v>
                </c:pt>
              </c:numCache>
            </c:numRef>
          </c:yVal>
        </c:ser>
        <c:axId val="97817344"/>
        <c:axId val="97819264"/>
      </c:scatterChart>
      <c:valAx>
        <c:axId val="978173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247286969923457"/>
              <c:y val="0.8975367573216771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819264"/>
        <c:crosses val="autoZero"/>
        <c:crossBetween val="midCat"/>
      </c:valAx>
      <c:valAx>
        <c:axId val="97819264"/>
        <c:scaling>
          <c:orientation val="minMax"/>
          <c:min val="2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81734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706413306271241"/>
          <c:y val="7.2351512475160085E-2"/>
          <c:w val="0.82229669207959533"/>
          <c:h val="0.78165473299056876"/>
        </c:manualLayout>
      </c:layout>
      <c:scatterChart>
        <c:scatterStyle val="lineMarker"/>
        <c:ser>
          <c:idx val="3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STOMP!$A$133:$A$163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STOMP!$C$69:$C$99</c:f>
              <c:numCache>
                <c:formatCode>0.0000E+00</c:formatCode>
                <c:ptCount val="31"/>
                <c:pt idx="0">
                  <c:v>2.8</c:v>
                </c:pt>
                <c:pt idx="1">
                  <c:v>2.8961999999999999</c:v>
                </c:pt>
                <c:pt idx="2">
                  <c:v>3.0751599999999999</c:v>
                </c:pt>
                <c:pt idx="3">
                  <c:v>3.2737599999999998</c:v>
                </c:pt>
                <c:pt idx="4">
                  <c:v>3.4908399999999999</c:v>
                </c:pt>
                <c:pt idx="5">
                  <c:v>3.7240799999999998</c:v>
                </c:pt>
                <c:pt idx="6">
                  <c:v>3.96957</c:v>
                </c:pt>
                <c:pt idx="7">
                  <c:v>4.2195900000000002</c:v>
                </c:pt>
                <c:pt idx="8">
                  <c:v>4.4604699999999999</c:v>
                </c:pt>
                <c:pt idx="9">
                  <c:v>4.6569200000000004</c:v>
                </c:pt>
                <c:pt idx="10">
                  <c:v>4.7805200000000001</c:v>
                </c:pt>
                <c:pt idx="11">
                  <c:v>4.8577599999999999</c:v>
                </c:pt>
                <c:pt idx="12">
                  <c:v>4.9494600000000002</c:v>
                </c:pt>
                <c:pt idx="13">
                  <c:v>5.0375199999999998</c:v>
                </c:pt>
                <c:pt idx="14">
                  <c:v>5.1217699999999997</c:v>
                </c:pt>
                <c:pt idx="15">
                  <c:v>5.2020200000000001</c:v>
                </c:pt>
                <c:pt idx="16">
                  <c:v>5.2781000000000002</c:v>
                </c:pt>
                <c:pt idx="17">
                  <c:v>5.3498400000000004</c:v>
                </c:pt>
                <c:pt idx="18">
                  <c:v>5.41709</c:v>
                </c:pt>
                <c:pt idx="19">
                  <c:v>5.4797099999999999</c:v>
                </c:pt>
                <c:pt idx="20">
                  <c:v>5.5375699999999997</c:v>
                </c:pt>
                <c:pt idx="21">
                  <c:v>5.5905300000000002</c:v>
                </c:pt>
                <c:pt idx="22">
                  <c:v>5.6384999999999996</c:v>
                </c:pt>
                <c:pt idx="23">
                  <c:v>5.6813700000000003</c:v>
                </c:pt>
                <c:pt idx="24">
                  <c:v>5.7190700000000003</c:v>
                </c:pt>
                <c:pt idx="25">
                  <c:v>5.7515099999999997</c:v>
                </c:pt>
                <c:pt idx="26">
                  <c:v>5.7786499999999998</c:v>
                </c:pt>
                <c:pt idx="27">
                  <c:v>5.8004100000000003</c:v>
                </c:pt>
                <c:pt idx="28">
                  <c:v>5.8167799999999996</c:v>
                </c:pt>
                <c:pt idx="29">
                  <c:v>5.8277099999999997</c:v>
                </c:pt>
                <c:pt idx="30">
                  <c:v>5.83317</c:v>
                </c:pt>
              </c:numCache>
            </c:numRef>
          </c:yVal>
        </c:ser>
        <c:ser>
          <c:idx val="7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HydResSim!$AE$69:$AE$99</c:f>
              <c:numCache>
                <c:formatCode>0.0000E+00</c:formatCode>
                <c:ptCount val="31"/>
                <c:pt idx="0">
                  <c:v>2.8</c:v>
                </c:pt>
                <c:pt idx="1">
                  <c:v>2.9129367000000004</c:v>
                </c:pt>
                <c:pt idx="2">
                  <c:v>3.0548294999999999</c:v>
                </c:pt>
                <c:pt idx="3">
                  <c:v>3.1992120000000002</c:v>
                </c:pt>
                <c:pt idx="4">
                  <c:v>3.3491903999999999</c:v>
                </c:pt>
                <c:pt idx="5">
                  <c:v>3.5034904999999998</c:v>
                </c:pt>
                <c:pt idx="6">
                  <c:v>3.6603041000000003</c:v>
                </c:pt>
                <c:pt idx="7">
                  <c:v>3.8172382000000002</c:v>
                </c:pt>
                <c:pt idx="8">
                  <c:v>3.9711023999999999</c:v>
                </c:pt>
                <c:pt idx="9">
                  <c:v>4.1174346000000002</c:v>
                </c:pt>
                <c:pt idx="10">
                  <c:v>4.2505972000000005</c:v>
                </c:pt>
                <c:pt idx="11">
                  <c:v>4.3631657000000006</c:v>
                </c:pt>
                <c:pt idx="12">
                  <c:v>4.4494756999999998</c:v>
                </c:pt>
                <c:pt idx="13">
                  <c:v>4.5122904999999998</c:v>
                </c:pt>
                <c:pt idx="14">
                  <c:v>4.5584505999999996</c:v>
                </c:pt>
                <c:pt idx="15">
                  <c:v>4.5928334</c:v>
                </c:pt>
                <c:pt idx="16">
                  <c:v>4.6185252000000006</c:v>
                </c:pt>
                <c:pt idx="17">
                  <c:v>4.6376853000000002</c:v>
                </c:pt>
                <c:pt idx="18">
                  <c:v>4.6518149000000006</c:v>
                </c:pt>
                <c:pt idx="19">
                  <c:v>4.6622132999999994</c:v>
                </c:pt>
                <c:pt idx="20">
                  <c:v>4.6696720000000003</c:v>
                </c:pt>
                <c:pt idx="21">
                  <c:v>4.6751160999999994</c:v>
                </c:pt>
                <c:pt idx="22">
                  <c:v>4.6789318</c:v>
                </c:pt>
                <c:pt idx="23">
                  <c:v>4.681673</c:v>
                </c:pt>
                <c:pt idx="24">
                  <c:v>4.6838068000000002</c:v>
                </c:pt>
                <c:pt idx="25">
                  <c:v>4.6855015</c:v>
                </c:pt>
                <c:pt idx="26">
                  <c:v>4.6863840999999997</c:v>
                </c:pt>
                <c:pt idx="27">
                  <c:v>4.6869309000000001</c:v>
                </c:pt>
                <c:pt idx="28">
                  <c:v>4.6872455999999998</c:v>
                </c:pt>
                <c:pt idx="29">
                  <c:v>4.6874181999999998</c:v>
                </c:pt>
                <c:pt idx="30">
                  <c:v>4.6874960000000003</c:v>
                </c:pt>
              </c:numCache>
            </c:numRef>
          </c:yVal>
        </c:ser>
        <c:ser>
          <c:idx val="11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STARS!$M$68:$M$97</c:f>
              <c:numCache>
                <c:formatCode>General</c:formatCode>
                <c:ptCount val="30"/>
                <c:pt idx="0">
                  <c:v>2.81812</c:v>
                </c:pt>
                <c:pt idx="1">
                  <c:v>2.9140199999999998</c:v>
                </c:pt>
                <c:pt idx="2">
                  <c:v>3.0152199999999998</c:v>
                </c:pt>
                <c:pt idx="3">
                  <c:v>3.1186199999999999</c:v>
                </c:pt>
                <c:pt idx="4">
                  <c:v>3.2237600000000004</c:v>
                </c:pt>
                <c:pt idx="5">
                  <c:v>3.3302399999999999</c:v>
                </c:pt>
                <c:pt idx="6">
                  <c:v>3.4376599999999997</c:v>
                </c:pt>
                <c:pt idx="7">
                  <c:v>3.54562</c:v>
                </c:pt>
                <c:pt idx="8">
                  <c:v>3.6519699999999999</c:v>
                </c:pt>
                <c:pt idx="9">
                  <c:v>3.7539800000000003</c:v>
                </c:pt>
                <c:pt idx="10">
                  <c:v>3.8511900000000003</c:v>
                </c:pt>
                <c:pt idx="11">
                  <c:v>3.9430500000000004</c:v>
                </c:pt>
                <c:pt idx="12">
                  <c:v>4.0288300000000001</c:v>
                </c:pt>
                <c:pt idx="13">
                  <c:v>4.1081000000000003</c:v>
                </c:pt>
                <c:pt idx="14">
                  <c:v>4.1795100000000005</c:v>
                </c:pt>
                <c:pt idx="15">
                  <c:v>4.2409699999999999</c:v>
                </c:pt>
                <c:pt idx="16">
                  <c:v>4.2922500000000001</c:v>
                </c:pt>
                <c:pt idx="17">
                  <c:v>4.334270000000001</c:v>
                </c:pt>
                <c:pt idx="18">
                  <c:v>4.36869</c:v>
                </c:pt>
                <c:pt idx="19">
                  <c:v>4.3969399999999998</c:v>
                </c:pt>
                <c:pt idx="20">
                  <c:v>4.4202399999999997</c:v>
                </c:pt>
                <c:pt idx="21">
                  <c:v>4.4394200000000001</c:v>
                </c:pt>
                <c:pt idx="22">
                  <c:v>4.4551699999999999</c:v>
                </c:pt>
                <c:pt idx="23">
                  <c:v>4.468</c:v>
                </c:pt>
                <c:pt idx="24">
                  <c:v>4.4783299999999997</c:v>
                </c:pt>
                <c:pt idx="25">
                  <c:v>4.4865000000000004</c:v>
                </c:pt>
                <c:pt idx="26">
                  <c:v>4.49275</c:v>
                </c:pt>
                <c:pt idx="27">
                  <c:v>4.4972900000000005</c:v>
                </c:pt>
                <c:pt idx="28">
                  <c:v>4.5002399999999998</c:v>
                </c:pt>
                <c:pt idx="29">
                  <c:v>4.50169</c:v>
                </c:pt>
              </c:numCache>
            </c:numRef>
          </c:yVal>
        </c:ser>
        <c:ser>
          <c:idx val="18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HydResSim!$A$133:$A$163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TOUGH!$O$69:$O$99</c:f>
              <c:numCache>
                <c:formatCode>0.00E+00</c:formatCode>
                <c:ptCount val="31"/>
                <c:pt idx="0">
                  <c:v>2.8</c:v>
                </c:pt>
                <c:pt idx="1">
                  <c:v>2.9228792000000001</c:v>
                </c:pt>
                <c:pt idx="2">
                  <c:v>3.0683726</c:v>
                </c:pt>
                <c:pt idx="3">
                  <c:v>3.2136191000000003</c:v>
                </c:pt>
                <c:pt idx="4">
                  <c:v>3.3641253999999998</c:v>
                </c:pt>
                <c:pt idx="5">
                  <c:v>3.5188060999999999</c:v>
                </c:pt>
                <c:pt idx="6">
                  <c:v>3.6758322000000003</c:v>
                </c:pt>
                <c:pt idx="7">
                  <c:v>3.8328169000000001</c:v>
                </c:pt>
                <c:pt idx="8">
                  <c:v>3.9861797000000001</c:v>
                </c:pt>
                <c:pt idx="9">
                  <c:v>4.1315211000000005</c:v>
                </c:pt>
                <c:pt idx="10">
                  <c:v>4.2628816</c:v>
                </c:pt>
                <c:pt idx="11">
                  <c:v>4.3725794000000002</c:v>
                </c:pt>
                <c:pt idx="12">
                  <c:v>4.4555940999999999</c:v>
                </c:pt>
                <c:pt idx="13">
                  <c:v>4.5157863000000003</c:v>
                </c:pt>
                <c:pt idx="14">
                  <c:v>4.5601527000000006</c:v>
                </c:pt>
                <c:pt idx="15">
                  <c:v>4.5933154000000007</c:v>
                </c:pt>
                <c:pt idx="16">
                  <c:v>4.6181985000000001</c:v>
                </c:pt>
                <c:pt idx="17">
                  <c:v>4.6368451999999998</c:v>
                </c:pt>
                <c:pt idx="18">
                  <c:v>4.6506772999999999</c:v>
                </c:pt>
                <c:pt idx="19">
                  <c:v>4.6609002999999998</c:v>
                </c:pt>
                <c:pt idx="20">
                  <c:v>4.6684154000000007</c:v>
                </c:pt>
                <c:pt idx="21">
                  <c:v>4.6737807999999994</c:v>
                </c:pt>
                <c:pt idx="22">
                  <c:v>4.6776229999999996</c:v>
                </c:pt>
                <c:pt idx="23">
                  <c:v>4.6804769000000004</c:v>
                </c:pt>
                <c:pt idx="24">
                  <c:v>4.6824019000000003</c:v>
                </c:pt>
                <c:pt idx="25">
                  <c:v>4.6838404999999996</c:v>
                </c:pt>
                <c:pt idx="26">
                  <c:v>4.6849202999999999</c:v>
                </c:pt>
                <c:pt idx="27">
                  <c:v>4.6856355999999995</c:v>
                </c:pt>
                <c:pt idx="28">
                  <c:v>4.6862999000000007</c:v>
                </c:pt>
                <c:pt idx="29">
                  <c:v>4.6862772999999995</c:v>
                </c:pt>
                <c:pt idx="30">
                  <c:v>4.6863636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'MH21'!$B$69:$B$98</c:f>
              <c:numCache>
                <c:formatCode>General</c:formatCode>
                <c:ptCount val="30"/>
                <c:pt idx="0">
                  <c:v>2.8</c:v>
                </c:pt>
                <c:pt idx="1">
                  <c:v>2.9237199999999999</c:v>
                </c:pt>
                <c:pt idx="2">
                  <c:v>3.06976</c:v>
                </c:pt>
                <c:pt idx="3">
                  <c:v>3.2168399999999999</c:v>
                </c:pt>
                <c:pt idx="4">
                  <c:v>3.3699699999999999</c:v>
                </c:pt>
                <c:pt idx="5">
                  <c:v>3.5280300000000002</c:v>
                </c:pt>
                <c:pt idx="6">
                  <c:v>3.6890800000000001</c:v>
                </c:pt>
                <c:pt idx="7">
                  <c:v>3.85053</c:v>
                </c:pt>
                <c:pt idx="8">
                  <c:v>4.0090199999999996</c:v>
                </c:pt>
                <c:pt idx="9">
                  <c:v>4.1601499999999998</c:v>
                </c:pt>
                <c:pt idx="10">
                  <c:v>4.2981699999999998</c:v>
                </c:pt>
                <c:pt idx="11">
                  <c:v>4.4159499999999996</c:v>
                </c:pt>
                <c:pt idx="12">
                  <c:v>4.5079200000000004</c:v>
                </c:pt>
                <c:pt idx="13">
                  <c:v>4.5764100000000001</c:v>
                </c:pt>
                <c:pt idx="14">
                  <c:v>4.6276299999999999</c:v>
                </c:pt>
                <c:pt idx="15">
                  <c:v>4.6664700000000003</c:v>
                </c:pt>
                <c:pt idx="16">
                  <c:v>4.6961199999999996</c:v>
                </c:pt>
                <c:pt idx="17">
                  <c:v>4.7187700000000001</c:v>
                </c:pt>
                <c:pt idx="18">
                  <c:v>4.7360499999999996</c:v>
                </c:pt>
                <c:pt idx="19">
                  <c:v>4.7491500000000002</c:v>
                </c:pt>
                <c:pt idx="20">
                  <c:v>4.7590199999999996</c:v>
                </c:pt>
                <c:pt idx="21">
                  <c:v>4.7664099999999996</c:v>
                </c:pt>
                <c:pt idx="22">
                  <c:v>4.7718999999999996</c:v>
                </c:pt>
                <c:pt idx="23">
                  <c:v>4.7759400000000003</c:v>
                </c:pt>
                <c:pt idx="24">
                  <c:v>4.77888</c:v>
                </c:pt>
                <c:pt idx="25">
                  <c:v>4.7810100000000002</c:v>
                </c:pt>
                <c:pt idx="26">
                  <c:v>4.7825100000000003</c:v>
                </c:pt>
                <c:pt idx="27">
                  <c:v>4.78355</c:v>
                </c:pt>
                <c:pt idx="28">
                  <c:v>4.7842399999999996</c:v>
                </c:pt>
                <c:pt idx="29">
                  <c:v>4.7846599999999997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'stars-M'!$C$35:$C$65</c:f>
              <c:numCache>
                <c:formatCode>General</c:formatCode>
                <c:ptCount val="31"/>
                <c:pt idx="0">
                  <c:v>2.8046899999999999</c:v>
                </c:pt>
                <c:pt idx="1">
                  <c:v>2.87608</c:v>
                </c:pt>
                <c:pt idx="2">
                  <c:v>2.98706</c:v>
                </c:pt>
                <c:pt idx="3">
                  <c:v>3.1137600000000001</c:v>
                </c:pt>
                <c:pt idx="4">
                  <c:v>3.2482700000000002</c:v>
                </c:pt>
                <c:pt idx="5">
                  <c:v>3.3894600000000001</c:v>
                </c:pt>
                <c:pt idx="6">
                  <c:v>3.5359600000000002</c:v>
                </c:pt>
                <c:pt idx="7">
                  <c:v>3.6861700000000002</c:v>
                </c:pt>
                <c:pt idx="8">
                  <c:v>3.8382399999999999</c:v>
                </c:pt>
                <c:pt idx="9">
                  <c:v>3.9859200000000001</c:v>
                </c:pt>
                <c:pt idx="10">
                  <c:v>4.1252300000000002</c:v>
                </c:pt>
                <c:pt idx="11">
                  <c:v>4.2539499999999997</c:v>
                </c:pt>
                <c:pt idx="12">
                  <c:v>4.3644999999999996</c:v>
                </c:pt>
                <c:pt idx="13">
                  <c:v>4.4562600000000003</c:v>
                </c:pt>
                <c:pt idx="14">
                  <c:v>4.5297900000000002</c:v>
                </c:pt>
                <c:pt idx="15">
                  <c:v>4.5872700000000002</c:v>
                </c:pt>
                <c:pt idx="16">
                  <c:v>4.6325900000000004</c:v>
                </c:pt>
                <c:pt idx="17">
                  <c:v>4.6678699999999997</c:v>
                </c:pt>
                <c:pt idx="18">
                  <c:v>4.6956100000000003</c:v>
                </c:pt>
                <c:pt idx="19">
                  <c:v>4.7174199999999997</c:v>
                </c:pt>
                <c:pt idx="20">
                  <c:v>4.7349800000000002</c:v>
                </c:pt>
                <c:pt idx="21">
                  <c:v>4.7491000000000003</c:v>
                </c:pt>
                <c:pt idx="22">
                  <c:v>4.7597899999999997</c:v>
                </c:pt>
                <c:pt idx="23">
                  <c:v>4.7677399999999999</c:v>
                </c:pt>
                <c:pt idx="24">
                  <c:v>4.7735599999999998</c:v>
                </c:pt>
                <c:pt idx="25">
                  <c:v>4.7777500000000002</c:v>
                </c:pt>
                <c:pt idx="26">
                  <c:v>4.7807199999999996</c:v>
                </c:pt>
                <c:pt idx="27">
                  <c:v>4.7827700000000002</c:v>
                </c:pt>
                <c:pt idx="28">
                  <c:v>4.7841300000000002</c:v>
                </c:pt>
                <c:pt idx="29">
                  <c:v>4.7849500000000003</c:v>
                </c:pt>
                <c:pt idx="30">
                  <c:v>4.7853399999999997</c:v>
                </c:pt>
              </c:numCache>
            </c:numRef>
          </c:yVal>
        </c:ser>
        <c:ser>
          <c:idx val="2"/>
          <c:order val="6"/>
          <c:tx>
            <c:v>UH5m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UHoust!$B$37:$B$66</c:f>
              <c:numCache>
                <c:formatCode>General</c:formatCode>
                <c:ptCount val="30"/>
                <c:pt idx="0">
                  <c:v>2.89676</c:v>
                </c:pt>
                <c:pt idx="1">
                  <c:v>3.0093399999999999</c:v>
                </c:pt>
                <c:pt idx="2">
                  <c:v>3.1250900000000001</c:v>
                </c:pt>
                <c:pt idx="3">
                  <c:v>3.2418200000000001</c:v>
                </c:pt>
                <c:pt idx="4">
                  <c:v>3.3589500000000001</c:v>
                </c:pt>
                <c:pt idx="5">
                  <c:v>3.4757799999999999</c:v>
                </c:pt>
                <c:pt idx="6">
                  <c:v>3.5915499999999998</c:v>
                </c:pt>
                <c:pt idx="7">
                  <c:v>3.7054299999999998</c:v>
                </c:pt>
                <c:pt idx="8">
                  <c:v>3.8165100000000001</c:v>
                </c:pt>
                <c:pt idx="9">
                  <c:v>3.9238200000000001</c:v>
                </c:pt>
                <c:pt idx="10">
                  <c:v>4.0262500000000001</c:v>
                </c:pt>
                <c:pt idx="11">
                  <c:v>4.12263</c:v>
                </c:pt>
                <c:pt idx="12">
                  <c:v>4.2116899999999999</c:v>
                </c:pt>
                <c:pt idx="13">
                  <c:v>4.2922099999999999</c:v>
                </c:pt>
                <c:pt idx="14">
                  <c:v>4.3632099999999996</c:v>
                </c:pt>
                <c:pt idx="15">
                  <c:v>4.4243399999999999</c:v>
                </c:pt>
                <c:pt idx="16">
                  <c:v>4.4760900000000001</c:v>
                </c:pt>
                <c:pt idx="17">
                  <c:v>4.5195100000000004</c:v>
                </c:pt>
                <c:pt idx="18">
                  <c:v>4.5558399999999999</c:v>
                </c:pt>
                <c:pt idx="19">
                  <c:v>4.5861799999999997</c:v>
                </c:pt>
                <c:pt idx="20">
                  <c:v>4.6114699999999997</c:v>
                </c:pt>
                <c:pt idx="21">
                  <c:v>4.6324199999999998</c:v>
                </c:pt>
                <c:pt idx="22">
                  <c:v>4.6496199999999996</c:v>
                </c:pt>
                <c:pt idx="23">
                  <c:v>4.6635</c:v>
                </c:pt>
                <c:pt idx="24">
                  <c:v>4.6743399999999999</c:v>
                </c:pt>
                <c:pt idx="25">
                  <c:v>4.6821099999999998</c:v>
                </c:pt>
                <c:pt idx="26">
                  <c:v>4.6853199999999999</c:v>
                </c:pt>
                <c:pt idx="27">
                  <c:v>4.6926899999999998</c:v>
                </c:pt>
                <c:pt idx="28">
                  <c:v>4.6978400000000002</c:v>
                </c:pt>
                <c:pt idx="29">
                  <c:v>4.7003599999999999</c:v>
                </c:pt>
              </c:numCache>
            </c:numRef>
          </c:yVal>
        </c:ser>
        <c:axId val="97937664"/>
        <c:axId val="97960320"/>
      </c:scatterChart>
      <c:valAx>
        <c:axId val="979376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247286969923457"/>
              <c:y val="0.9005178810013089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960320"/>
        <c:crosses val="autoZero"/>
        <c:crossBetween val="midCat"/>
      </c:valAx>
      <c:valAx>
        <c:axId val="97960320"/>
        <c:scaling>
          <c:orientation val="minMax"/>
          <c:min val="2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93766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5734899766932609"/>
          <c:y val="5.3787061615375234E-2"/>
          <c:w val="0.68394965462569535"/>
          <c:h val="0.8391879307133544"/>
        </c:manualLayout>
      </c:layout>
      <c:scatterChart>
        <c:scatterStyle val="lineMarker"/>
        <c:ser>
          <c:idx val="0"/>
          <c:order val="0"/>
          <c:tx>
            <c:v>STOMP</c:v>
          </c:tx>
          <c:spPr>
            <a:ln w="25400">
              <a:solidFill>
                <a:srgbClr val="006411"/>
              </a:solidFill>
              <a:prstDash val="sysDash"/>
            </a:ln>
          </c:spPr>
          <c:marker>
            <c:symbol val="none"/>
          </c:marker>
          <c:xVal>
            <c:numRef>
              <c:f>STOMP!$O$6:$O$810</c:f>
              <c:numCache>
                <c:formatCode>0.0000E+00</c:formatCode>
                <c:ptCount val="805"/>
                <c:pt idx="0">
                  <c:v>1.15741E-6</c:v>
                </c:pt>
                <c:pt idx="1">
                  <c:v>2.60417E-6</c:v>
                </c:pt>
                <c:pt idx="2">
                  <c:v>4.4126300000000003E-6</c:v>
                </c:pt>
                <c:pt idx="3">
                  <c:v>6.6731700000000003E-6</c:v>
                </c:pt>
                <c:pt idx="4">
                  <c:v>9.4988800000000001E-6</c:v>
                </c:pt>
                <c:pt idx="5">
                  <c:v>1.3030999999999999E-5</c:v>
                </c:pt>
                <c:pt idx="6">
                  <c:v>1.7446199999999999E-5</c:v>
                </c:pt>
                <c:pt idx="7">
                  <c:v>2.2965100000000001E-5</c:v>
                </c:pt>
                <c:pt idx="8">
                  <c:v>2.98638E-5</c:v>
                </c:pt>
                <c:pt idx="9">
                  <c:v>3.84872E-5</c:v>
                </c:pt>
                <c:pt idx="10">
                  <c:v>4.92663E-5</c:v>
                </c:pt>
                <c:pt idx="11">
                  <c:v>6.27404E-5</c:v>
                </c:pt>
                <c:pt idx="12">
                  <c:v>7.9582900000000007E-5</c:v>
                </c:pt>
                <c:pt idx="13">
                  <c:v>1.00636E-4</c:v>
                </c:pt>
                <c:pt idx="14">
                  <c:v>1.2695299999999999E-4</c:v>
                </c:pt>
                <c:pt idx="15">
                  <c:v>1.5984800000000001E-4</c:v>
                </c:pt>
                <c:pt idx="16">
                  <c:v>2.00967E-4</c:v>
                </c:pt>
                <c:pt idx="17">
                  <c:v>2.5236600000000002E-4</c:v>
                </c:pt>
                <c:pt idx="18">
                  <c:v>3.1661500000000002E-4</c:v>
                </c:pt>
                <c:pt idx="19">
                  <c:v>3.9692699999999999E-4</c:v>
                </c:pt>
                <c:pt idx="20">
                  <c:v>4.9731700000000005E-4</c:v>
                </c:pt>
                <c:pt idx="21">
                  <c:v>6.2280400000000002E-4</c:v>
                </c:pt>
                <c:pt idx="22">
                  <c:v>6.54175E-4</c:v>
                </c:pt>
                <c:pt idx="23">
                  <c:v>6.9338699999999995E-4</c:v>
                </c:pt>
                <c:pt idx="24">
                  <c:v>7.4240799999999996E-4</c:v>
                </c:pt>
                <c:pt idx="25">
                  <c:v>8.0367899999999996E-4</c:v>
                </c:pt>
                <c:pt idx="26">
                  <c:v>8.8027099999999996E-4</c:v>
                </c:pt>
                <c:pt idx="27">
                  <c:v>9.76008E-4</c:v>
                </c:pt>
                <c:pt idx="28">
                  <c:v>1.0956799999999999E-3</c:v>
                </c:pt>
                <c:pt idx="29">
                  <c:v>1.1256E-3</c:v>
                </c:pt>
                <c:pt idx="30">
                  <c:v>1.163E-3</c:v>
                </c:pt>
                <c:pt idx="31">
                  <c:v>1.2097500000000001E-3</c:v>
                </c:pt>
                <c:pt idx="32">
                  <c:v>1.26818E-3</c:v>
                </c:pt>
                <c:pt idx="33">
                  <c:v>1.34122E-3</c:v>
                </c:pt>
                <c:pt idx="34">
                  <c:v>1.4325200000000001E-3</c:v>
                </c:pt>
                <c:pt idx="35">
                  <c:v>1.5466500000000001E-3</c:v>
                </c:pt>
                <c:pt idx="36">
                  <c:v>1.57519E-3</c:v>
                </c:pt>
                <c:pt idx="37">
                  <c:v>1.61085E-3</c:v>
                </c:pt>
                <c:pt idx="38">
                  <c:v>1.6554300000000001E-3</c:v>
                </c:pt>
                <c:pt idx="39">
                  <c:v>1.71116E-3</c:v>
                </c:pt>
                <c:pt idx="40">
                  <c:v>1.78082E-3</c:v>
                </c:pt>
                <c:pt idx="41">
                  <c:v>1.8678900000000001E-3</c:v>
                </c:pt>
                <c:pt idx="42">
                  <c:v>1.9767299999999999E-3</c:v>
                </c:pt>
                <c:pt idx="43">
                  <c:v>2.1127899999999998E-3</c:v>
                </c:pt>
                <c:pt idx="44">
                  <c:v>2.1467999999999999E-3</c:v>
                </c:pt>
                <c:pt idx="45">
                  <c:v>2.1893199999999998E-3</c:v>
                </c:pt>
                <c:pt idx="46">
                  <c:v>2.2424599999999999E-3</c:v>
                </c:pt>
                <c:pt idx="47">
                  <c:v>2.3089E-3</c:v>
                </c:pt>
                <c:pt idx="48">
                  <c:v>2.39193E-3</c:v>
                </c:pt>
                <c:pt idx="49">
                  <c:v>2.4957299999999998E-3</c:v>
                </c:pt>
                <c:pt idx="50">
                  <c:v>2.6254799999999999E-3</c:v>
                </c:pt>
                <c:pt idx="51">
                  <c:v>2.6579199999999998E-3</c:v>
                </c:pt>
                <c:pt idx="52">
                  <c:v>2.6984700000000001E-3</c:v>
                </c:pt>
                <c:pt idx="53">
                  <c:v>2.7491500000000001E-3</c:v>
                </c:pt>
                <c:pt idx="54">
                  <c:v>2.8125099999999998E-3</c:v>
                </c:pt>
                <c:pt idx="55">
                  <c:v>2.8917000000000001E-3</c:v>
                </c:pt>
                <c:pt idx="56">
                  <c:v>2.9906899999999998E-3</c:v>
                </c:pt>
                <c:pt idx="57">
                  <c:v>3.1144300000000001E-3</c:v>
                </c:pt>
                <c:pt idx="58">
                  <c:v>3.1453700000000002E-3</c:v>
                </c:pt>
                <c:pt idx="59">
                  <c:v>3.18403E-3</c:v>
                </c:pt>
                <c:pt idx="60">
                  <c:v>3.23237E-3</c:v>
                </c:pt>
                <c:pt idx="61">
                  <c:v>3.2927899999999999E-3</c:v>
                </c:pt>
                <c:pt idx="62">
                  <c:v>3.3683099999999998E-3</c:v>
                </c:pt>
                <c:pt idx="63">
                  <c:v>3.4627199999999999E-3</c:v>
                </c:pt>
                <c:pt idx="64">
                  <c:v>3.5807199999999999E-3</c:v>
                </c:pt>
                <c:pt idx="65">
                  <c:v>3.7282299999999999E-3</c:v>
                </c:pt>
                <c:pt idx="66">
                  <c:v>3.7651099999999999E-3</c:v>
                </c:pt>
                <c:pt idx="67">
                  <c:v>3.8112100000000002E-3</c:v>
                </c:pt>
                <c:pt idx="68">
                  <c:v>3.8688300000000002E-3</c:v>
                </c:pt>
                <c:pt idx="69">
                  <c:v>3.9408500000000001E-3</c:v>
                </c:pt>
                <c:pt idx="70">
                  <c:v>4.0308899999999996E-3</c:v>
                </c:pt>
                <c:pt idx="71">
                  <c:v>4.1434200000000001E-3</c:v>
                </c:pt>
                <c:pt idx="72">
                  <c:v>4.28408E-3</c:v>
                </c:pt>
                <c:pt idx="73">
                  <c:v>4.3192500000000002E-3</c:v>
                </c:pt>
                <c:pt idx="74">
                  <c:v>4.3632499999999999E-3</c:v>
                </c:pt>
                <c:pt idx="75">
                  <c:v>4.4181699999999999E-3</c:v>
                </c:pt>
                <c:pt idx="76">
                  <c:v>4.4868800000000004E-3</c:v>
                </c:pt>
                <c:pt idx="77">
                  <c:v>4.5727500000000004E-3</c:v>
                </c:pt>
                <c:pt idx="78">
                  <c:v>4.6800399999999999E-3</c:v>
                </c:pt>
                <c:pt idx="79">
                  <c:v>4.8142100000000002E-3</c:v>
                </c:pt>
                <c:pt idx="80">
                  <c:v>4.8477499999999996E-3</c:v>
                </c:pt>
                <c:pt idx="81">
                  <c:v>4.8896699999999996E-3</c:v>
                </c:pt>
                <c:pt idx="82">
                  <c:v>4.9420799999999997E-3</c:v>
                </c:pt>
                <c:pt idx="83">
                  <c:v>5.0075800000000002E-3</c:v>
                </c:pt>
                <c:pt idx="84">
                  <c:v>5.0894599999999996E-3</c:v>
                </c:pt>
                <c:pt idx="85">
                  <c:v>5.1918299999999997E-3</c:v>
                </c:pt>
                <c:pt idx="86">
                  <c:v>5.3197899999999996E-3</c:v>
                </c:pt>
                <c:pt idx="87">
                  <c:v>5.4797099999999996E-3</c:v>
                </c:pt>
                <c:pt idx="88">
                  <c:v>5.6796299999999997E-3</c:v>
                </c:pt>
                <c:pt idx="89">
                  <c:v>5.9294999999999999E-3</c:v>
                </c:pt>
                <c:pt idx="90">
                  <c:v>6.24188E-3</c:v>
                </c:pt>
                <c:pt idx="91">
                  <c:v>6.6323299999999996E-3</c:v>
                </c:pt>
                <c:pt idx="92">
                  <c:v>6.7299200000000003E-3</c:v>
                </c:pt>
                <c:pt idx="93">
                  <c:v>6.8519599999999998E-3</c:v>
                </c:pt>
                <c:pt idx="94">
                  <c:v>7.0044599999999997E-3</c:v>
                </c:pt>
                <c:pt idx="95">
                  <c:v>7.1951200000000002E-3</c:v>
                </c:pt>
                <c:pt idx="96">
                  <c:v>7.4334199999999996E-3</c:v>
                </c:pt>
                <c:pt idx="97">
                  <c:v>7.7313299999999998E-3</c:v>
                </c:pt>
                <c:pt idx="98">
                  <c:v>8.1036700000000003E-3</c:v>
                </c:pt>
                <c:pt idx="99">
                  <c:v>8.1967900000000007E-3</c:v>
                </c:pt>
                <c:pt idx="100">
                  <c:v>8.3131200000000002E-3</c:v>
                </c:pt>
                <c:pt idx="101">
                  <c:v>8.4585800000000003E-3</c:v>
                </c:pt>
                <c:pt idx="102">
                  <c:v>8.6404199999999994E-3</c:v>
                </c:pt>
                <c:pt idx="103">
                  <c:v>8.8676699999999994E-3</c:v>
                </c:pt>
                <c:pt idx="104">
                  <c:v>9.1517899999999999E-3</c:v>
                </c:pt>
                <c:pt idx="105">
                  <c:v>9.5068700000000006E-3</c:v>
                </c:pt>
                <c:pt idx="106">
                  <c:v>9.5956700000000006E-3</c:v>
                </c:pt>
                <c:pt idx="107">
                  <c:v>9.7066199999999991E-3</c:v>
                </c:pt>
                <c:pt idx="108">
                  <c:v>9.8453800000000008E-3</c:v>
                </c:pt>
                <c:pt idx="109">
                  <c:v>1.00188E-2</c:v>
                </c:pt>
                <c:pt idx="110">
                  <c:v>1.02355E-2</c:v>
                </c:pt>
                <c:pt idx="111">
                  <c:v>1.0506400000000001E-2</c:v>
                </c:pt>
                <c:pt idx="112">
                  <c:v>1.08451E-2</c:v>
                </c:pt>
                <c:pt idx="113">
                  <c:v>1.12684E-2</c:v>
                </c:pt>
                <c:pt idx="114">
                  <c:v>1.13743E-2</c:v>
                </c:pt>
                <c:pt idx="115">
                  <c:v>1.1506499999999999E-2</c:v>
                </c:pt>
                <c:pt idx="116">
                  <c:v>1.1671900000000001E-2</c:v>
                </c:pt>
                <c:pt idx="117">
                  <c:v>1.18786E-2</c:v>
                </c:pt>
                <c:pt idx="118">
                  <c:v>1.2137E-2</c:v>
                </c:pt>
                <c:pt idx="119">
                  <c:v>1.2460000000000001E-2</c:v>
                </c:pt>
                <c:pt idx="120">
                  <c:v>1.28637E-2</c:v>
                </c:pt>
                <c:pt idx="121">
                  <c:v>1.29646E-2</c:v>
                </c:pt>
                <c:pt idx="122">
                  <c:v>1.30908E-2</c:v>
                </c:pt>
                <c:pt idx="123">
                  <c:v>1.32485E-2</c:v>
                </c:pt>
                <c:pt idx="124">
                  <c:v>1.34456E-2</c:v>
                </c:pt>
                <c:pt idx="125">
                  <c:v>1.3691999999999999E-2</c:v>
                </c:pt>
                <c:pt idx="126">
                  <c:v>1.4E-2</c:v>
                </c:pt>
                <c:pt idx="127">
                  <c:v>1.4385E-2</c:v>
                </c:pt>
                <c:pt idx="128">
                  <c:v>1.4866300000000001E-2</c:v>
                </c:pt>
                <c:pt idx="129">
                  <c:v>1.4986599999999999E-2</c:v>
                </c:pt>
                <c:pt idx="130">
                  <c:v>1.5136999999999999E-2</c:v>
                </c:pt>
                <c:pt idx="131">
                  <c:v>1.5325E-2</c:v>
                </c:pt>
                <c:pt idx="132">
                  <c:v>1.5559999999999999E-2</c:v>
                </c:pt>
                <c:pt idx="133">
                  <c:v>1.5853699999999998E-2</c:v>
                </c:pt>
                <c:pt idx="134">
                  <c:v>1.62209E-2</c:v>
                </c:pt>
                <c:pt idx="135">
                  <c:v>1.6679900000000001E-2</c:v>
                </c:pt>
                <c:pt idx="136">
                  <c:v>1.7253600000000001E-2</c:v>
                </c:pt>
                <c:pt idx="137">
                  <c:v>1.7970699999999999E-2</c:v>
                </c:pt>
                <c:pt idx="138">
                  <c:v>1.8867200000000001E-2</c:v>
                </c:pt>
                <c:pt idx="139">
                  <c:v>1.9987700000000001E-2</c:v>
                </c:pt>
                <c:pt idx="140">
                  <c:v>2.1388399999999998E-2</c:v>
                </c:pt>
                <c:pt idx="141">
                  <c:v>2.3139300000000002E-2</c:v>
                </c:pt>
                <c:pt idx="142">
                  <c:v>2.3577000000000001E-2</c:v>
                </c:pt>
                <c:pt idx="143">
                  <c:v>2.4124099999999999E-2</c:v>
                </c:pt>
                <c:pt idx="144">
                  <c:v>2.4808E-2</c:v>
                </c:pt>
                <c:pt idx="145">
                  <c:v>2.5662999999999998E-2</c:v>
                </c:pt>
                <c:pt idx="146">
                  <c:v>2.6731600000000001E-2</c:v>
                </c:pt>
                <c:pt idx="147">
                  <c:v>2.69987E-2</c:v>
                </c:pt>
                <c:pt idx="148">
                  <c:v>2.7332700000000001E-2</c:v>
                </c:pt>
                <c:pt idx="149">
                  <c:v>2.77501E-2</c:v>
                </c:pt>
                <c:pt idx="150">
                  <c:v>2.8271899999999999E-2</c:v>
                </c:pt>
                <c:pt idx="151">
                  <c:v>2.8924200000000001E-2</c:v>
                </c:pt>
                <c:pt idx="152">
                  <c:v>2.9739499999999999E-2</c:v>
                </c:pt>
                <c:pt idx="153">
                  <c:v>3.0758600000000001E-2</c:v>
                </c:pt>
                <c:pt idx="154">
                  <c:v>3.10134E-2</c:v>
                </c:pt>
                <c:pt idx="155">
                  <c:v>3.1077E-2</c:v>
                </c:pt>
                <c:pt idx="156">
                  <c:v>3.1156699999999999E-2</c:v>
                </c:pt>
                <c:pt idx="157">
                  <c:v>3.1256199999999998E-2</c:v>
                </c:pt>
                <c:pt idx="158">
                  <c:v>3.1380600000000002E-2</c:v>
                </c:pt>
                <c:pt idx="159">
                  <c:v>3.1536099999999997E-2</c:v>
                </c:pt>
                <c:pt idx="160">
                  <c:v>3.1730500000000002E-2</c:v>
                </c:pt>
                <c:pt idx="161">
                  <c:v>3.1973500000000002E-2</c:v>
                </c:pt>
                <c:pt idx="162">
                  <c:v>3.2277199999999999E-2</c:v>
                </c:pt>
                <c:pt idx="163">
                  <c:v>3.2656900000000003E-2</c:v>
                </c:pt>
                <c:pt idx="164">
                  <c:v>3.3131399999999998E-2</c:v>
                </c:pt>
                <c:pt idx="165">
                  <c:v>3.37246E-2</c:v>
                </c:pt>
                <c:pt idx="166">
                  <c:v>3.44661E-2</c:v>
                </c:pt>
                <c:pt idx="167">
                  <c:v>3.5393000000000001E-2</c:v>
                </c:pt>
                <c:pt idx="168">
                  <c:v>3.6551699999999999E-2</c:v>
                </c:pt>
                <c:pt idx="169">
                  <c:v>3.68413E-2</c:v>
                </c:pt>
                <c:pt idx="170">
                  <c:v>3.7203399999999998E-2</c:v>
                </c:pt>
                <c:pt idx="171">
                  <c:v>3.7656000000000002E-2</c:v>
                </c:pt>
                <c:pt idx="172">
                  <c:v>3.8221699999999997E-2</c:v>
                </c:pt>
                <c:pt idx="173">
                  <c:v>3.89288E-2</c:v>
                </c:pt>
                <c:pt idx="174">
                  <c:v>3.9812800000000002E-2</c:v>
                </c:pt>
                <c:pt idx="175">
                  <c:v>4.0033800000000001E-2</c:v>
                </c:pt>
                <c:pt idx="176">
                  <c:v>4.0309999999999999E-2</c:v>
                </c:pt>
                <c:pt idx="177">
                  <c:v>4.0655299999999998E-2</c:v>
                </c:pt>
                <c:pt idx="178">
                  <c:v>4.1086900000000003E-2</c:v>
                </c:pt>
                <c:pt idx="179">
                  <c:v>4.1626499999999997E-2</c:v>
                </c:pt>
                <c:pt idx="180">
                  <c:v>4.1666700000000001E-2</c:v>
                </c:pt>
                <c:pt idx="181">
                  <c:v>4.2206199999999999E-2</c:v>
                </c:pt>
                <c:pt idx="182">
                  <c:v>4.2880399999999999E-2</c:v>
                </c:pt>
                <c:pt idx="183">
                  <c:v>4.3049200000000003E-2</c:v>
                </c:pt>
                <c:pt idx="184">
                  <c:v>4.326E-2</c:v>
                </c:pt>
                <c:pt idx="185">
                  <c:v>4.3523300000000001E-2</c:v>
                </c:pt>
                <c:pt idx="186">
                  <c:v>4.3852500000000003E-2</c:v>
                </c:pt>
                <c:pt idx="187">
                  <c:v>4.4264199999999997E-2</c:v>
                </c:pt>
                <c:pt idx="188">
                  <c:v>4.4778800000000001E-2</c:v>
                </c:pt>
                <c:pt idx="189">
                  <c:v>4.54221E-2</c:v>
                </c:pt>
                <c:pt idx="190">
                  <c:v>4.6225799999999997E-2</c:v>
                </c:pt>
                <c:pt idx="191">
                  <c:v>4.6427099999999999E-2</c:v>
                </c:pt>
                <c:pt idx="192">
                  <c:v>4.6678299999999999E-2</c:v>
                </c:pt>
                <c:pt idx="193">
                  <c:v>4.6992100000000002E-2</c:v>
                </c:pt>
                <c:pt idx="194">
                  <c:v>4.7384599999999999E-2</c:v>
                </c:pt>
                <c:pt idx="195">
                  <c:v>4.7875399999999999E-2</c:v>
                </c:pt>
                <c:pt idx="196">
                  <c:v>4.8488799999999999E-2</c:v>
                </c:pt>
                <c:pt idx="197">
                  <c:v>4.9255399999999998E-2</c:v>
                </c:pt>
                <c:pt idx="198">
                  <c:v>4.9447100000000001E-2</c:v>
                </c:pt>
                <c:pt idx="199">
                  <c:v>4.96867E-2</c:v>
                </c:pt>
                <c:pt idx="200">
                  <c:v>4.9986299999999997E-2</c:v>
                </c:pt>
                <c:pt idx="201">
                  <c:v>5.0360799999999997E-2</c:v>
                </c:pt>
                <c:pt idx="202">
                  <c:v>5.0828699999999997E-2</c:v>
                </c:pt>
                <c:pt idx="203">
                  <c:v>5.1413800000000003E-2</c:v>
                </c:pt>
                <c:pt idx="204">
                  <c:v>5.2144599999999999E-2</c:v>
                </c:pt>
                <c:pt idx="205">
                  <c:v>5.2327499999999999E-2</c:v>
                </c:pt>
                <c:pt idx="206">
                  <c:v>5.25558E-2</c:v>
                </c:pt>
                <c:pt idx="207">
                  <c:v>5.2841699999999998E-2</c:v>
                </c:pt>
                <c:pt idx="208">
                  <c:v>5.3198799999999997E-2</c:v>
                </c:pt>
                <c:pt idx="209">
                  <c:v>5.3644999999999998E-2</c:v>
                </c:pt>
                <c:pt idx="210">
                  <c:v>5.4202899999999998E-2</c:v>
                </c:pt>
                <c:pt idx="211">
                  <c:v>5.4899999999999997E-2</c:v>
                </c:pt>
                <c:pt idx="212">
                  <c:v>5.5074600000000001E-2</c:v>
                </c:pt>
                <c:pt idx="213">
                  <c:v>5.5292500000000001E-2</c:v>
                </c:pt>
                <c:pt idx="214">
                  <c:v>5.5346699999999999E-2</c:v>
                </c:pt>
                <c:pt idx="215">
                  <c:v>5.5414999999999999E-2</c:v>
                </c:pt>
                <c:pt idx="216">
                  <c:v>5.5500000000000001E-2</c:v>
                </c:pt>
                <c:pt idx="217">
                  <c:v>5.5606700000000002E-2</c:v>
                </c:pt>
                <c:pt idx="218">
                  <c:v>5.57396E-2</c:v>
                </c:pt>
                <c:pt idx="219">
                  <c:v>5.5905799999999999E-2</c:v>
                </c:pt>
                <c:pt idx="220">
                  <c:v>5.6113299999999998E-2</c:v>
                </c:pt>
                <c:pt idx="221">
                  <c:v>5.6373300000000001E-2</c:v>
                </c:pt>
                <c:pt idx="222">
                  <c:v>5.6697900000000002E-2</c:v>
                </c:pt>
                <c:pt idx="223">
                  <c:v>5.7103800000000003E-2</c:v>
                </c:pt>
                <c:pt idx="224">
                  <c:v>5.7611200000000001E-2</c:v>
                </c:pt>
                <c:pt idx="225">
                  <c:v>5.8245400000000003E-2</c:v>
                </c:pt>
                <c:pt idx="226">
                  <c:v>5.9038300000000002E-2</c:v>
                </c:pt>
                <c:pt idx="227">
                  <c:v>6.0029199999999998E-2</c:v>
                </c:pt>
                <c:pt idx="228">
                  <c:v>6.12679E-2</c:v>
                </c:pt>
                <c:pt idx="229">
                  <c:v>6.2816300000000005E-2</c:v>
                </c:pt>
                <c:pt idx="230">
                  <c:v>6.4751699999999995E-2</c:v>
                </c:pt>
                <c:pt idx="231">
                  <c:v>6.7170800000000003E-2</c:v>
                </c:pt>
                <c:pt idx="232">
                  <c:v>7.0194999999999994E-2</c:v>
                </c:pt>
                <c:pt idx="233">
                  <c:v>7.3975399999999997E-2</c:v>
                </c:pt>
                <c:pt idx="234">
                  <c:v>7.4920399999999998E-2</c:v>
                </c:pt>
                <c:pt idx="235">
                  <c:v>7.6101699999999994E-2</c:v>
                </c:pt>
                <c:pt idx="236">
                  <c:v>7.7578300000000003E-2</c:v>
                </c:pt>
                <c:pt idx="237">
                  <c:v>7.94237E-2</c:v>
                </c:pt>
                <c:pt idx="238">
                  <c:v>8.1731300000000007E-2</c:v>
                </c:pt>
                <c:pt idx="239">
                  <c:v>8.2307900000000003E-2</c:v>
                </c:pt>
                <c:pt idx="240">
                  <c:v>8.3029199999999997E-2</c:v>
                </c:pt>
                <c:pt idx="241">
                  <c:v>8.3930400000000002E-2</c:v>
                </c:pt>
                <c:pt idx="242">
                  <c:v>8.5056699999999999E-2</c:v>
                </c:pt>
                <c:pt idx="243">
                  <c:v>8.6465E-2</c:v>
                </c:pt>
                <c:pt idx="244">
                  <c:v>8.8225399999999995E-2</c:v>
                </c:pt>
                <c:pt idx="245">
                  <c:v>9.0425800000000001E-2</c:v>
                </c:pt>
                <c:pt idx="246">
                  <c:v>9.3176300000000004E-2</c:v>
                </c:pt>
                <c:pt idx="247">
                  <c:v>9.6614199999999997E-2</c:v>
                </c:pt>
                <c:pt idx="248">
                  <c:v>0.100912</c:v>
                </c:pt>
                <c:pt idx="249">
                  <c:v>0.10198599999999999</c:v>
                </c:pt>
                <c:pt idx="250">
                  <c:v>0.103329</c:v>
                </c:pt>
                <c:pt idx="251">
                  <c:v>0.105008</c:v>
                </c:pt>
                <c:pt idx="252">
                  <c:v>0.10710600000000001</c:v>
                </c:pt>
                <c:pt idx="253">
                  <c:v>0.10972899999999999</c:v>
                </c:pt>
                <c:pt idx="254">
                  <c:v>0.110385</c:v>
                </c:pt>
                <c:pt idx="255">
                  <c:v>0.111205</c:v>
                </c:pt>
                <c:pt idx="256">
                  <c:v>0.112229</c:v>
                </c:pt>
                <c:pt idx="257">
                  <c:v>0.11351</c:v>
                </c:pt>
                <c:pt idx="258">
                  <c:v>0.115111</c:v>
                </c:pt>
                <c:pt idx="259">
                  <c:v>0.11711199999999999</c:v>
                </c:pt>
                <c:pt idx="260">
                  <c:v>0.117613</c:v>
                </c:pt>
                <c:pt idx="261">
                  <c:v>0.118238</c:v>
                </c:pt>
                <c:pt idx="262">
                  <c:v>0.11902</c:v>
                </c:pt>
                <c:pt idx="263">
                  <c:v>0.11999700000000001</c:v>
                </c:pt>
                <c:pt idx="264">
                  <c:v>0.12121800000000001</c:v>
                </c:pt>
                <c:pt idx="265">
                  <c:v>0.12274500000000001</c:v>
                </c:pt>
                <c:pt idx="266">
                  <c:v>0.123127</c:v>
                </c:pt>
                <c:pt idx="267">
                  <c:v>0.12360400000000001</c:v>
                </c:pt>
                <c:pt idx="268">
                  <c:v>0.1242</c:v>
                </c:pt>
                <c:pt idx="269">
                  <c:v>0.124945</c:v>
                </c:pt>
                <c:pt idx="270">
                  <c:v>0.125</c:v>
                </c:pt>
                <c:pt idx="271">
                  <c:v>0.125745</c:v>
                </c:pt>
                <c:pt idx="272">
                  <c:v>0.12667800000000001</c:v>
                </c:pt>
                <c:pt idx="273">
                  <c:v>0.12784200000000001</c:v>
                </c:pt>
                <c:pt idx="274">
                  <c:v>0.129298</c:v>
                </c:pt>
                <c:pt idx="275">
                  <c:v>0.129663</c:v>
                </c:pt>
                <c:pt idx="276">
                  <c:v>0.13011800000000001</c:v>
                </c:pt>
                <c:pt idx="277">
                  <c:v>0.130686</c:v>
                </c:pt>
                <c:pt idx="278">
                  <c:v>0.13139700000000001</c:v>
                </c:pt>
                <c:pt idx="279">
                  <c:v>0.13228599999999999</c:v>
                </c:pt>
                <c:pt idx="280">
                  <c:v>0.13250799999999999</c:v>
                </c:pt>
                <c:pt idx="281">
                  <c:v>0.13278599999999999</c:v>
                </c:pt>
                <c:pt idx="282">
                  <c:v>0.133133</c:v>
                </c:pt>
                <c:pt idx="283">
                  <c:v>0.13356699999999999</c:v>
                </c:pt>
                <c:pt idx="284">
                  <c:v>0.13410900000000001</c:v>
                </c:pt>
                <c:pt idx="285">
                  <c:v>0.13478699999999999</c:v>
                </c:pt>
                <c:pt idx="286">
                  <c:v>0.13563500000000001</c:v>
                </c:pt>
                <c:pt idx="287">
                  <c:v>0.13669400000000001</c:v>
                </c:pt>
                <c:pt idx="288">
                  <c:v>0.138018</c:v>
                </c:pt>
                <c:pt idx="289">
                  <c:v>0.13967399999999999</c:v>
                </c:pt>
                <c:pt idx="290">
                  <c:v>0.14174300000000001</c:v>
                </c:pt>
                <c:pt idx="291">
                  <c:v>0.14433000000000001</c:v>
                </c:pt>
                <c:pt idx="292">
                  <c:v>0.147563</c:v>
                </c:pt>
                <c:pt idx="293">
                  <c:v>0.15160399999999999</c:v>
                </c:pt>
                <c:pt idx="294">
                  <c:v>0.15665599999999999</c:v>
                </c:pt>
                <c:pt idx="295">
                  <c:v>0.157919</c:v>
                </c:pt>
                <c:pt idx="296">
                  <c:v>0.159498</c:v>
                </c:pt>
                <c:pt idx="297">
                  <c:v>0.161471</c:v>
                </c:pt>
                <c:pt idx="298">
                  <c:v>0.163938</c:v>
                </c:pt>
                <c:pt idx="299">
                  <c:v>0.16702</c:v>
                </c:pt>
                <c:pt idx="300">
                  <c:v>0.170875</c:v>
                </c:pt>
                <c:pt idx="301">
                  <c:v>0.17569299999999999</c:v>
                </c:pt>
                <c:pt idx="302">
                  <c:v>0.18171499999999999</c:v>
                </c:pt>
                <c:pt idx="303">
                  <c:v>0.18924199999999999</c:v>
                </c:pt>
                <c:pt idx="304">
                  <c:v>0.198652</c:v>
                </c:pt>
                <c:pt idx="305">
                  <c:v>0.20100399999999999</c:v>
                </c:pt>
                <c:pt idx="306">
                  <c:v>0.20394499999999999</c:v>
                </c:pt>
                <c:pt idx="307">
                  <c:v>0.20762</c:v>
                </c:pt>
                <c:pt idx="308">
                  <c:v>0.21221499999999999</c:v>
                </c:pt>
                <c:pt idx="309">
                  <c:v>0.21795800000000001</c:v>
                </c:pt>
                <c:pt idx="310">
                  <c:v>0.225137</c:v>
                </c:pt>
                <c:pt idx="311">
                  <c:v>0.22693199999999999</c:v>
                </c:pt>
                <c:pt idx="312">
                  <c:v>0.22917499999999999</c:v>
                </c:pt>
                <c:pt idx="313">
                  <c:v>0.23197999999999999</c:v>
                </c:pt>
                <c:pt idx="314">
                  <c:v>0.235485</c:v>
                </c:pt>
                <c:pt idx="315">
                  <c:v>0.239866</c:v>
                </c:pt>
                <c:pt idx="316">
                  <c:v>0.24096200000000001</c:v>
                </c:pt>
                <c:pt idx="317">
                  <c:v>0.24233099999999999</c:v>
                </c:pt>
                <c:pt idx="318">
                  <c:v>0.24404300000000001</c:v>
                </c:pt>
                <c:pt idx="319">
                  <c:v>0.24618200000000001</c:v>
                </c:pt>
                <c:pt idx="320">
                  <c:v>0.24885699999999999</c:v>
                </c:pt>
                <c:pt idx="321">
                  <c:v>0.25</c:v>
                </c:pt>
                <c:pt idx="322">
                  <c:v>0.25267400000000001</c:v>
                </c:pt>
                <c:pt idx="323">
                  <c:v>0.25334299999999998</c:v>
                </c:pt>
                <c:pt idx="324">
                  <c:v>0.25417899999999999</c:v>
                </c:pt>
                <c:pt idx="325">
                  <c:v>0.25522299999999998</c:v>
                </c:pt>
                <c:pt idx="326">
                  <c:v>0.25548500000000002</c:v>
                </c:pt>
                <c:pt idx="327">
                  <c:v>0.25581100000000001</c:v>
                </c:pt>
                <c:pt idx="328">
                  <c:v>0.25589299999999998</c:v>
                </c:pt>
                <c:pt idx="329">
                  <c:v>0.25599499999999997</c:v>
                </c:pt>
                <c:pt idx="330">
                  <c:v>0.25612200000000002</c:v>
                </c:pt>
                <c:pt idx="331">
                  <c:v>0.25628200000000001</c:v>
                </c:pt>
                <c:pt idx="332">
                  <c:v>0.25648100000000001</c:v>
                </c:pt>
                <c:pt idx="333">
                  <c:v>0.25673000000000001</c:v>
                </c:pt>
                <c:pt idx="334">
                  <c:v>0.25704100000000002</c:v>
                </c:pt>
                <c:pt idx="335">
                  <c:v>0.25742999999999999</c:v>
                </c:pt>
                <c:pt idx="336">
                  <c:v>0.25791700000000001</c:v>
                </c:pt>
                <c:pt idx="337">
                  <c:v>0.258525</c:v>
                </c:pt>
                <c:pt idx="338">
                  <c:v>0.25928499999999999</c:v>
                </c:pt>
                <c:pt idx="339">
                  <c:v>0.26023499999999999</c:v>
                </c:pt>
                <c:pt idx="340">
                  <c:v>0.26142300000000002</c:v>
                </c:pt>
                <c:pt idx="341">
                  <c:v>0.26290799999999998</c:v>
                </c:pt>
                <c:pt idx="342">
                  <c:v>0.26476300000000003</c:v>
                </c:pt>
                <c:pt idx="343">
                  <c:v>0.26708300000000001</c:v>
                </c:pt>
                <c:pt idx="344">
                  <c:v>0.269982</c:v>
                </c:pt>
                <c:pt idx="345">
                  <c:v>0.27360699999999999</c:v>
                </c:pt>
                <c:pt idx="346">
                  <c:v>0.27813700000000002</c:v>
                </c:pt>
                <c:pt idx="347">
                  <c:v>0.2838</c:v>
                </c:pt>
                <c:pt idx="348">
                  <c:v>0.29088000000000003</c:v>
                </c:pt>
                <c:pt idx="349">
                  <c:v>0.29972799999999999</c:v>
                </c:pt>
                <c:pt idx="350">
                  <c:v>0.30193999999999999</c:v>
                </c:pt>
                <c:pt idx="351">
                  <c:v>0.304705</c:v>
                </c:pt>
                <c:pt idx="352">
                  <c:v>0.30816199999999999</c:v>
                </c:pt>
                <c:pt idx="353">
                  <c:v>0.31248300000000001</c:v>
                </c:pt>
                <c:pt idx="354">
                  <c:v>0.317884</c:v>
                </c:pt>
                <c:pt idx="355">
                  <c:v>0.32463500000000001</c:v>
                </c:pt>
                <c:pt idx="356">
                  <c:v>0.33307300000000001</c:v>
                </c:pt>
                <c:pt idx="357">
                  <c:v>0.34362199999999998</c:v>
                </c:pt>
                <c:pt idx="358">
                  <c:v>0.35680699999999999</c:v>
                </c:pt>
                <c:pt idx="359">
                  <c:v>0.37329000000000001</c:v>
                </c:pt>
                <c:pt idx="360">
                  <c:v>0.37741000000000002</c:v>
                </c:pt>
                <c:pt idx="361">
                  <c:v>0.38256099999999998</c:v>
                </c:pt>
                <c:pt idx="362">
                  <c:v>0.38899899999999998</c:v>
                </c:pt>
                <c:pt idx="363">
                  <c:v>0.39704699999999998</c:v>
                </c:pt>
                <c:pt idx="364">
                  <c:v>0.407107</c:v>
                </c:pt>
                <c:pt idx="365">
                  <c:v>0.40962199999999999</c:v>
                </c:pt>
                <c:pt idx="366">
                  <c:v>0.41276499999999999</c:v>
                </c:pt>
                <c:pt idx="367">
                  <c:v>0.41669600000000001</c:v>
                </c:pt>
                <c:pt idx="368">
                  <c:v>0.42160799999999998</c:v>
                </c:pt>
                <c:pt idx="369">
                  <c:v>0.42283300000000001</c:v>
                </c:pt>
                <c:pt idx="370">
                  <c:v>0.424371</c:v>
                </c:pt>
                <c:pt idx="371">
                  <c:v>0.426288</c:v>
                </c:pt>
                <c:pt idx="372">
                  <c:v>0.42868800000000001</c:v>
                </c:pt>
                <c:pt idx="373">
                  <c:v>0.43168299999999998</c:v>
                </c:pt>
                <c:pt idx="374">
                  <c:v>0.43543300000000001</c:v>
                </c:pt>
                <c:pt idx="375">
                  <c:v>0.43637100000000001</c:v>
                </c:pt>
                <c:pt idx="376">
                  <c:v>0.43754199999999999</c:v>
                </c:pt>
                <c:pt idx="377">
                  <c:v>0.43900400000000001</c:v>
                </c:pt>
                <c:pt idx="378">
                  <c:v>0.43937100000000001</c:v>
                </c:pt>
                <c:pt idx="379">
                  <c:v>0.43982900000000003</c:v>
                </c:pt>
                <c:pt idx="380">
                  <c:v>0.439942</c:v>
                </c:pt>
                <c:pt idx="381">
                  <c:v>0.44008700000000001</c:v>
                </c:pt>
                <c:pt idx="382">
                  <c:v>0.44026300000000002</c:v>
                </c:pt>
                <c:pt idx="383">
                  <c:v>0.44048700000000002</c:v>
                </c:pt>
                <c:pt idx="384">
                  <c:v>0.44076700000000002</c:v>
                </c:pt>
                <c:pt idx="385">
                  <c:v>0.44111699999999998</c:v>
                </c:pt>
                <c:pt idx="386">
                  <c:v>0.441554</c:v>
                </c:pt>
                <c:pt idx="387">
                  <c:v>0.44209599999999999</c:v>
                </c:pt>
                <c:pt idx="388">
                  <c:v>0.44277899999999998</c:v>
                </c:pt>
                <c:pt idx="389">
                  <c:v>0.443633</c:v>
                </c:pt>
                <c:pt idx="390">
                  <c:v>0.44469599999999998</c:v>
                </c:pt>
                <c:pt idx="391">
                  <c:v>0.44602900000000001</c:v>
                </c:pt>
                <c:pt idx="392">
                  <c:v>0.44769199999999998</c:v>
                </c:pt>
                <c:pt idx="393">
                  <c:v>0.44977099999999998</c:v>
                </c:pt>
                <c:pt idx="394">
                  <c:v>0.45237100000000002</c:v>
                </c:pt>
                <c:pt idx="395">
                  <c:v>0.455625</c:v>
                </c:pt>
                <c:pt idx="396">
                  <c:v>0.45968799999999999</c:v>
                </c:pt>
                <c:pt idx="397">
                  <c:v>0.46476699999999999</c:v>
                </c:pt>
                <c:pt idx="398">
                  <c:v>0.471113</c:v>
                </c:pt>
                <c:pt idx="399">
                  <c:v>0.47904999999999998</c:v>
                </c:pt>
                <c:pt idx="400">
                  <c:v>0.48103299999999999</c:v>
                </c:pt>
                <c:pt idx="401">
                  <c:v>0.483512</c:v>
                </c:pt>
                <c:pt idx="402">
                  <c:v>0.48661300000000002</c:v>
                </c:pt>
                <c:pt idx="403">
                  <c:v>0.49048799999999998</c:v>
                </c:pt>
                <c:pt idx="404">
                  <c:v>0.49533300000000002</c:v>
                </c:pt>
                <c:pt idx="405">
                  <c:v>0.5</c:v>
                </c:pt>
                <c:pt idx="406">
                  <c:v>0.50583299999999998</c:v>
                </c:pt>
                <c:pt idx="407">
                  <c:v>0.51312899999999995</c:v>
                </c:pt>
                <c:pt idx="408">
                  <c:v>0.52224599999999999</c:v>
                </c:pt>
                <c:pt idx="409">
                  <c:v>0.53364199999999995</c:v>
                </c:pt>
                <c:pt idx="410">
                  <c:v>0.54788700000000001</c:v>
                </c:pt>
                <c:pt idx="411">
                  <c:v>0.55144599999999999</c:v>
                </c:pt>
                <c:pt idx="412">
                  <c:v>0.55589999999999995</c:v>
                </c:pt>
                <c:pt idx="413">
                  <c:v>0.56146300000000005</c:v>
                </c:pt>
                <c:pt idx="414">
                  <c:v>0.56842099999999995</c:v>
                </c:pt>
                <c:pt idx="415">
                  <c:v>0.57015800000000005</c:v>
                </c:pt>
                <c:pt idx="416">
                  <c:v>0.57233299999999998</c:v>
                </c:pt>
                <c:pt idx="417">
                  <c:v>0.57504999999999995</c:v>
                </c:pt>
                <c:pt idx="418">
                  <c:v>0.57844600000000002</c:v>
                </c:pt>
                <c:pt idx="419">
                  <c:v>0.58269199999999999</c:v>
                </c:pt>
                <c:pt idx="420">
                  <c:v>0.58799599999999996</c:v>
                </c:pt>
                <c:pt idx="421">
                  <c:v>0.59462899999999996</c:v>
                </c:pt>
                <c:pt idx="422">
                  <c:v>0.60292100000000004</c:v>
                </c:pt>
                <c:pt idx="423">
                  <c:v>0.61328800000000006</c:v>
                </c:pt>
                <c:pt idx="424">
                  <c:v>0.62624199999999997</c:v>
                </c:pt>
                <c:pt idx="425">
                  <c:v>0.64243700000000004</c:v>
                </c:pt>
                <c:pt idx="426">
                  <c:v>0.64648700000000003</c:v>
                </c:pt>
                <c:pt idx="427">
                  <c:v>0.65154599999999996</c:v>
                </c:pt>
                <c:pt idx="428">
                  <c:v>0.65787499999999999</c:v>
                </c:pt>
                <c:pt idx="429">
                  <c:v>0.66578300000000001</c:v>
                </c:pt>
                <c:pt idx="430">
                  <c:v>0.67566700000000002</c:v>
                </c:pt>
                <c:pt idx="431">
                  <c:v>0.68802099999999999</c:v>
                </c:pt>
                <c:pt idx="432">
                  <c:v>0.70346699999999995</c:v>
                </c:pt>
                <c:pt idx="433">
                  <c:v>0.72277100000000005</c:v>
                </c:pt>
                <c:pt idx="434">
                  <c:v>0.74690400000000001</c:v>
                </c:pt>
                <c:pt idx="435">
                  <c:v>0.75293699999999997</c:v>
                </c:pt>
                <c:pt idx="436">
                  <c:v>0.76047900000000002</c:v>
                </c:pt>
                <c:pt idx="437">
                  <c:v>0.76236300000000001</c:v>
                </c:pt>
                <c:pt idx="438">
                  <c:v>0.76472099999999998</c:v>
                </c:pt>
                <c:pt idx="439">
                  <c:v>0.76766699999999999</c:v>
                </c:pt>
                <c:pt idx="440">
                  <c:v>0.77134999999999998</c:v>
                </c:pt>
                <c:pt idx="441">
                  <c:v>0.77595000000000003</c:v>
                </c:pt>
                <c:pt idx="442">
                  <c:v>0.78170399999999995</c:v>
                </c:pt>
                <c:pt idx="443">
                  <c:v>0.78889600000000004</c:v>
                </c:pt>
                <c:pt idx="444">
                  <c:v>0.79788700000000001</c:v>
                </c:pt>
                <c:pt idx="445">
                  <c:v>0.80912499999999998</c:v>
                </c:pt>
                <c:pt idx="446">
                  <c:v>0.82317099999999999</c:v>
                </c:pt>
                <c:pt idx="447">
                  <c:v>0.84072899999999995</c:v>
                </c:pt>
                <c:pt idx="448">
                  <c:v>0.84512100000000001</c:v>
                </c:pt>
                <c:pt idx="449">
                  <c:v>0.85060800000000003</c:v>
                </c:pt>
                <c:pt idx="450">
                  <c:v>0.85746699999999998</c:v>
                </c:pt>
                <c:pt idx="451">
                  <c:v>0.86603699999999995</c:v>
                </c:pt>
                <c:pt idx="452">
                  <c:v>0.86818300000000004</c:v>
                </c:pt>
                <c:pt idx="453">
                  <c:v>0.87086200000000002</c:v>
                </c:pt>
                <c:pt idx="454">
                  <c:v>0.87421300000000002</c:v>
                </c:pt>
                <c:pt idx="455">
                  <c:v>0.87839599999999995</c:v>
                </c:pt>
                <c:pt idx="456">
                  <c:v>0.87944199999999995</c:v>
                </c:pt>
                <c:pt idx="457">
                  <c:v>0.88075000000000003</c:v>
                </c:pt>
                <c:pt idx="458">
                  <c:v>0.88238799999999995</c:v>
                </c:pt>
                <c:pt idx="459">
                  <c:v>0.88442900000000002</c:v>
                </c:pt>
                <c:pt idx="460">
                  <c:v>0.886988</c:v>
                </c:pt>
                <c:pt idx="461">
                  <c:v>0.89017900000000005</c:v>
                </c:pt>
                <c:pt idx="462">
                  <c:v>0.89417100000000005</c:v>
                </c:pt>
                <c:pt idx="463">
                  <c:v>0.89916300000000005</c:v>
                </c:pt>
                <c:pt idx="464">
                  <c:v>0.90539999999999998</c:v>
                </c:pt>
                <c:pt idx="465">
                  <c:v>0.91320000000000001</c:v>
                </c:pt>
                <c:pt idx="466">
                  <c:v>0.92294600000000004</c:v>
                </c:pt>
                <c:pt idx="467">
                  <c:v>0.93512899999999999</c:v>
                </c:pt>
                <c:pt idx="468">
                  <c:v>0.93817499999999998</c:v>
                </c:pt>
                <c:pt idx="469">
                  <c:v>0.94198300000000001</c:v>
                </c:pt>
                <c:pt idx="470">
                  <c:v>0.94674199999999997</c:v>
                </c:pt>
                <c:pt idx="471">
                  <c:v>0.95269199999999998</c:v>
                </c:pt>
                <c:pt idx="472">
                  <c:v>0.96012500000000001</c:v>
                </c:pt>
                <c:pt idx="473">
                  <c:v>0.96198799999999995</c:v>
                </c:pt>
                <c:pt idx="474">
                  <c:v>0.96245000000000003</c:v>
                </c:pt>
                <c:pt idx="475">
                  <c:v>0.96303300000000003</c:v>
                </c:pt>
                <c:pt idx="476">
                  <c:v>0.963758</c:v>
                </c:pt>
                <c:pt idx="477">
                  <c:v>0.96466700000000005</c:v>
                </c:pt>
                <c:pt idx="478">
                  <c:v>0.96579999999999999</c:v>
                </c:pt>
                <c:pt idx="479">
                  <c:v>0.96721699999999999</c:v>
                </c:pt>
                <c:pt idx="480">
                  <c:v>0.96899199999999996</c:v>
                </c:pt>
                <c:pt idx="481">
                  <c:v>0.97120799999999996</c:v>
                </c:pt>
                <c:pt idx="482">
                  <c:v>0.97397900000000004</c:v>
                </c:pt>
                <c:pt idx="483">
                  <c:v>0.97467099999999995</c:v>
                </c:pt>
                <c:pt idx="484">
                  <c:v>0.97553800000000002</c:v>
                </c:pt>
                <c:pt idx="485">
                  <c:v>0.97661699999999996</c:v>
                </c:pt>
                <c:pt idx="486">
                  <c:v>0.97797100000000003</c:v>
                </c:pt>
                <c:pt idx="487">
                  <c:v>0.97966299999999995</c:v>
                </c:pt>
                <c:pt idx="488">
                  <c:v>0.98177499999999995</c:v>
                </c:pt>
                <c:pt idx="489">
                  <c:v>0.98441699999999999</c:v>
                </c:pt>
                <c:pt idx="490">
                  <c:v>0.98772099999999996</c:v>
                </c:pt>
                <c:pt idx="491">
                  <c:v>0.99184600000000001</c:v>
                </c:pt>
                <c:pt idx="492">
                  <c:v>0.99287899999999996</c:v>
                </c:pt>
                <c:pt idx="493">
                  <c:v>0.99417100000000003</c:v>
                </c:pt>
                <c:pt idx="494">
                  <c:v>0.99578299999999997</c:v>
                </c:pt>
                <c:pt idx="495">
                  <c:v>0.99779600000000002</c:v>
                </c:pt>
                <c:pt idx="496">
                  <c:v>1</c:v>
                </c:pt>
                <c:pt idx="497">
                  <c:v>1.00275</c:v>
                </c:pt>
                <c:pt idx="498">
                  <c:v>1.0062</c:v>
                </c:pt>
                <c:pt idx="499">
                  <c:v>1.0105</c:v>
                </c:pt>
                <c:pt idx="500">
                  <c:v>1.0158700000000001</c:v>
                </c:pt>
                <c:pt idx="501">
                  <c:v>1.0225900000000001</c:v>
                </c:pt>
                <c:pt idx="502">
                  <c:v>1.0309900000000001</c:v>
                </c:pt>
                <c:pt idx="503">
                  <c:v>1.0415000000000001</c:v>
                </c:pt>
                <c:pt idx="504">
                  <c:v>1.0441199999999999</c:v>
                </c:pt>
                <c:pt idx="505">
                  <c:v>1.0474000000000001</c:v>
                </c:pt>
                <c:pt idx="506">
                  <c:v>1.0515000000000001</c:v>
                </c:pt>
                <c:pt idx="507">
                  <c:v>1.05253</c:v>
                </c:pt>
                <c:pt idx="508">
                  <c:v>1.0538099999999999</c:v>
                </c:pt>
                <c:pt idx="509">
                  <c:v>1.05541</c:v>
                </c:pt>
                <c:pt idx="510">
                  <c:v>1.05742</c:v>
                </c:pt>
                <c:pt idx="511">
                  <c:v>1.05992</c:v>
                </c:pt>
                <c:pt idx="512">
                  <c:v>1.0630500000000001</c:v>
                </c:pt>
                <c:pt idx="513">
                  <c:v>1.0669599999999999</c:v>
                </c:pt>
                <c:pt idx="514">
                  <c:v>1.07185</c:v>
                </c:pt>
                <c:pt idx="515">
                  <c:v>1.0721000000000001</c:v>
                </c:pt>
                <c:pt idx="516">
                  <c:v>1.0724</c:v>
                </c:pt>
                <c:pt idx="517">
                  <c:v>1.0727800000000001</c:v>
                </c:pt>
                <c:pt idx="518">
                  <c:v>1.0732600000000001</c:v>
                </c:pt>
                <c:pt idx="519">
                  <c:v>1.07386</c:v>
                </c:pt>
                <c:pt idx="520">
                  <c:v>1.0746</c:v>
                </c:pt>
                <c:pt idx="521">
                  <c:v>1.0755399999999999</c:v>
                </c:pt>
                <c:pt idx="522">
                  <c:v>1.0767</c:v>
                </c:pt>
                <c:pt idx="523">
                  <c:v>1.07816</c:v>
                </c:pt>
                <c:pt idx="524">
                  <c:v>1.0799799999999999</c:v>
                </c:pt>
                <c:pt idx="525">
                  <c:v>1.08226</c:v>
                </c:pt>
                <c:pt idx="526">
                  <c:v>1.0851</c:v>
                </c:pt>
                <c:pt idx="527">
                  <c:v>1.08866</c:v>
                </c:pt>
                <c:pt idx="528">
                  <c:v>1.09311</c:v>
                </c:pt>
                <c:pt idx="529">
                  <c:v>1.09867</c:v>
                </c:pt>
                <c:pt idx="530">
                  <c:v>1.10562</c:v>
                </c:pt>
                <c:pt idx="531">
                  <c:v>1.1143000000000001</c:v>
                </c:pt>
                <c:pt idx="532">
                  <c:v>1.1251599999999999</c:v>
                </c:pt>
                <c:pt idx="533">
                  <c:v>1.13873</c:v>
                </c:pt>
                <c:pt idx="534">
                  <c:v>1.1421300000000001</c:v>
                </c:pt>
                <c:pt idx="535">
                  <c:v>1.1463699999999999</c:v>
                </c:pt>
                <c:pt idx="536">
                  <c:v>1.15167</c:v>
                </c:pt>
                <c:pt idx="537">
                  <c:v>1.1583000000000001</c:v>
                </c:pt>
                <c:pt idx="538">
                  <c:v>1.16658</c:v>
                </c:pt>
                <c:pt idx="539">
                  <c:v>1.1769400000000001</c:v>
                </c:pt>
                <c:pt idx="540">
                  <c:v>1.17953</c:v>
                </c:pt>
                <c:pt idx="541">
                  <c:v>1.18276</c:v>
                </c:pt>
                <c:pt idx="542">
                  <c:v>1.1868099999999999</c:v>
                </c:pt>
                <c:pt idx="543">
                  <c:v>1.1918599999999999</c:v>
                </c:pt>
                <c:pt idx="544">
                  <c:v>1.19818</c:v>
                </c:pt>
                <c:pt idx="545">
                  <c:v>1.1997599999999999</c:v>
                </c:pt>
                <c:pt idx="546">
                  <c:v>1.2001599999999999</c:v>
                </c:pt>
                <c:pt idx="547">
                  <c:v>1.20065</c:v>
                </c:pt>
                <c:pt idx="548">
                  <c:v>1.2012700000000001</c:v>
                </c:pt>
                <c:pt idx="549">
                  <c:v>1.20204</c:v>
                </c:pt>
                <c:pt idx="550">
                  <c:v>1.2030000000000001</c:v>
                </c:pt>
                <c:pt idx="551">
                  <c:v>1.20421</c:v>
                </c:pt>
                <c:pt idx="552">
                  <c:v>1.2057199999999999</c:v>
                </c:pt>
                <c:pt idx="553">
                  <c:v>1.2076</c:v>
                </c:pt>
                <c:pt idx="554">
                  <c:v>1.2099500000000001</c:v>
                </c:pt>
                <c:pt idx="555">
                  <c:v>1.2129000000000001</c:v>
                </c:pt>
                <c:pt idx="556">
                  <c:v>1.2165699999999999</c:v>
                </c:pt>
                <c:pt idx="557">
                  <c:v>1.2211799999999999</c:v>
                </c:pt>
                <c:pt idx="558">
                  <c:v>1.2269300000000001</c:v>
                </c:pt>
                <c:pt idx="559">
                  <c:v>1.23411</c:v>
                </c:pt>
                <c:pt idx="560">
                  <c:v>1.24309</c:v>
                </c:pt>
                <c:pt idx="561">
                  <c:v>1.2543200000000001</c:v>
                </c:pt>
                <c:pt idx="562">
                  <c:v>1.2683500000000001</c:v>
                </c:pt>
                <c:pt idx="563">
                  <c:v>1.28589</c:v>
                </c:pt>
                <c:pt idx="564">
                  <c:v>1.30782</c:v>
                </c:pt>
                <c:pt idx="565">
                  <c:v>1.3352299999999999</c:v>
                </c:pt>
                <c:pt idx="566">
                  <c:v>1.3694900000000001</c:v>
                </c:pt>
                <c:pt idx="567">
                  <c:v>1.41232</c:v>
                </c:pt>
                <c:pt idx="568">
                  <c:v>1.4658500000000001</c:v>
                </c:pt>
                <c:pt idx="569">
                  <c:v>1.47923</c:v>
                </c:pt>
                <c:pt idx="570">
                  <c:v>1.49596</c:v>
                </c:pt>
                <c:pt idx="571">
                  <c:v>1.5001500000000001</c:v>
                </c:pt>
                <c:pt idx="572">
                  <c:v>1.5053799999999999</c:v>
                </c:pt>
                <c:pt idx="573">
                  <c:v>1.5119100000000001</c:v>
                </c:pt>
                <c:pt idx="574">
                  <c:v>1.5200800000000001</c:v>
                </c:pt>
                <c:pt idx="575">
                  <c:v>1.5302899999999999</c:v>
                </c:pt>
                <c:pt idx="576">
                  <c:v>1.54305</c:v>
                </c:pt>
                <c:pt idx="577">
                  <c:v>1.5589999999999999</c:v>
                </c:pt>
                <c:pt idx="578">
                  <c:v>1.5789500000000001</c:v>
                </c:pt>
                <c:pt idx="579">
                  <c:v>1.60388</c:v>
                </c:pt>
                <c:pt idx="580">
                  <c:v>1.63504</c:v>
                </c:pt>
                <c:pt idx="581">
                  <c:v>1.6739900000000001</c:v>
                </c:pt>
                <c:pt idx="582">
                  <c:v>1.72268</c:v>
                </c:pt>
                <c:pt idx="583">
                  <c:v>1.7835399999999999</c:v>
                </c:pt>
                <c:pt idx="584">
                  <c:v>1.85961</c:v>
                </c:pt>
                <c:pt idx="585">
                  <c:v>1.9547099999999999</c:v>
                </c:pt>
                <c:pt idx="586">
                  <c:v>1.96377</c:v>
                </c:pt>
                <c:pt idx="587">
                  <c:v>1.97509</c:v>
                </c:pt>
                <c:pt idx="588">
                  <c:v>1.9892399999999999</c:v>
                </c:pt>
                <c:pt idx="589">
                  <c:v>2</c:v>
                </c:pt>
                <c:pt idx="590">
                  <c:v>2.0028299999999999</c:v>
                </c:pt>
                <c:pt idx="591">
                  <c:v>2.00637</c:v>
                </c:pt>
                <c:pt idx="592">
                  <c:v>2.0107900000000001</c:v>
                </c:pt>
                <c:pt idx="593">
                  <c:v>2.0163199999999999</c:v>
                </c:pt>
                <c:pt idx="594">
                  <c:v>2.0232299999999999</c:v>
                </c:pt>
                <c:pt idx="595">
                  <c:v>2.0318700000000001</c:v>
                </c:pt>
                <c:pt idx="596">
                  <c:v>2.0426700000000002</c:v>
                </c:pt>
                <c:pt idx="597">
                  <c:v>2.0561699999999998</c:v>
                </c:pt>
                <c:pt idx="598">
                  <c:v>2.0730400000000002</c:v>
                </c:pt>
                <c:pt idx="599">
                  <c:v>2.0941299999999998</c:v>
                </c:pt>
                <c:pt idx="600">
                  <c:v>2.1204900000000002</c:v>
                </c:pt>
                <c:pt idx="601">
                  <c:v>2.1270799999999999</c:v>
                </c:pt>
                <c:pt idx="602">
                  <c:v>2.1353200000000001</c:v>
                </c:pt>
                <c:pt idx="603">
                  <c:v>2.1456200000000001</c:v>
                </c:pt>
                <c:pt idx="604">
                  <c:v>2.1482000000000001</c:v>
                </c:pt>
                <c:pt idx="605">
                  <c:v>2.1514099999999998</c:v>
                </c:pt>
                <c:pt idx="606">
                  <c:v>2.15544</c:v>
                </c:pt>
                <c:pt idx="607">
                  <c:v>2.1564399999999999</c:v>
                </c:pt>
                <c:pt idx="608">
                  <c:v>2.1577000000000002</c:v>
                </c:pt>
                <c:pt idx="609">
                  <c:v>2.1592699999999998</c:v>
                </c:pt>
                <c:pt idx="610">
                  <c:v>2.1612300000000002</c:v>
                </c:pt>
                <c:pt idx="611">
                  <c:v>2.1636899999999999</c:v>
                </c:pt>
                <c:pt idx="612">
                  <c:v>2.16676</c:v>
                </c:pt>
                <c:pt idx="613">
                  <c:v>2.1705999999999999</c:v>
                </c:pt>
                <c:pt idx="614">
                  <c:v>2.1753900000000002</c:v>
                </c:pt>
                <c:pt idx="615">
                  <c:v>2.1813799999999999</c:v>
                </c:pt>
                <c:pt idx="616">
                  <c:v>2.1888800000000002</c:v>
                </c:pt>
                <c:pt idx="617">
                  <c:v>2.1982400000000002</c:v>
                </c:pt>
                <c:pt idx="618">
                  <c:v>2.2099500000000001</c:v>
                </c:pt>
                <c:pt idx="619">
                  <c:v>2.2245900000000001</c:v>
                </c:pt>
                <c:pt idx="620">
                  <c:v>2.24288</c:v>
                </c:pt>
                <c:pt idx="621">
                  <c:v>2.2474500000000002</c:v>
                </c:pt>
                <c:pt idx="622">
                  <c:v>2.2531699999999999</c:v>
                </c:pt>
                <c:pt idx="623">
                  <c:v>2.26031</c:v>
                </c:pt>
                <c:pt idx="624">
                  <c:v>2.2621000000000002</c:v>
                </c:pt>
                <c:pt idx="625">
                  <c:v>2.2643300000000002</c:v>
                </c:pt>
                <c:pt idx="626">
                  <c:v>2.2671199999999998</c:v>
                </c:pt>
                <c:pt idx="627">
                  <c:v>2.27061</c:v>
                </c:pt>
                <c:pt idx="628">
                  <c:v>2.27149</c:v>
                </c:pt>
                <c:pt idx="629">
                  <c:v>2.27258</c:v>
                </c:pt>
                <c:pt idx="630">
                  <c:v>2.2739400000000001</c:v>
                </c:pt>
                <c:pt idx="631">
                  <c:v>2.2756400000000001</c:v>
                </c:pt>
                <c:pt idx="632">
                  <c:v>2.2777699999999999</c:v>
                </c:pt>
                <c:pt idx="633">
                  <c:v>2.28043</c:v>
                </c:pt>
                <c:pt idx="634">
                  <c:v>2.28376</c:v>
                </c:pt>
                <c:pt idx="635">
                  <c:v>2.2879200000000002</c:v>
                </c:pt>
                <c:pt idx="636">
                  <c:v>2.29312</c:v>
                </c:pt>
                <c:pt idx="637">
                  <c:v>2.29962</c:v>
                </c:pt>
                <c:pt idx="638">
                  <c:v>2.30775</c:v>
                </c:pt>
                <c:pt idx="639">
                  <c:v>2.3178999999999998</c:v>
                </c:pt>
                <c:pt idx="640">
                  <c:v>2.3305899999999999</c:v>
                </c:pt>
                <c:pt idx="641">
                  <c:v>2.3337699999999999</c:v>
                </c:pt>
                <c:pt idx="642">
                  <c:v>2.3377300000000001</c:v>
                </c:pt>
                <c:pt idx="643">
                  <c:v>2.3426900000000002</c:v>
                </c:pt>
                <c:pt idx="644">
                  <c:v>2.3488899999999999</c:v>
                </c:pt>
                <c:pt idx="645">
                  <c:v>2.3566400000000001</c:v>
                </c:pt>
                <c:pt idx="646">
                  <c:v>2.36632</c:v>
                </c:pt>
                <c:pt idx="647">
                  <c:v>2.3687399999999998</c:v>
                </c:pt>
                <c:pt idx="648">
                  <c:v>2.3717700000000002</c:v>
                </c:pt>
                <c:pt idx="649">
                  <c:v>2.3755500000000001</c:v>
                </c:pt>
                <c:pt idx="650">
                  <c:v>2.38028</c:v>
                </c:pt>
                <c:pt idx="651">
                  <c:v>2.38619</c:v>
                </c:pt>
                <c:pt idx="652">
                  <c:v>2.39358</c:v>
                </c:pt>
                <c:pt idx="653">
                  <c:v>2.4028100000000001</c:v>
                </c:pt>
                <c:pt idx="654">
                  <c:v>2.4143599999999998</c:v>
                </c:pt>
                <c:pt idx="655">
                  <c:v>2.4287899999999998</c:v>
                </c:pt>
                <c:pt idx="656">
                  <c:v>2.4468299999999998</c:v>
                </c:pt>
                <c:pt idx="657">
                  <c:v>2.4693700000000001</c:v>
                </c:pt>
                <c:pt idx="658">
                  <c:v>2.49756</c:v>
                </c:pt>
                <c:pt idx="659">
                  <c:v>2.50461</c:v>
                </c:pt>
                <c:pt idx="660">
                  <c:v>2.51342</c:v>
                </c:pt>
                <c:pt idx="661">
                  <c:v>2.5244300000000002</c:v>
                </c:pt>
                <c:pt idx="662">
                  <c:v>2.5381900000000002</c:v>
                </c:pt>
                <c:pt idx="663">
                  <c:v>2.5553900000000001</c:v>
                </c:pt>
                <c:pt idx="664">
                  <c:v>2.5768900000000001</c:v>
                </c:pt>
                <c:pt idx="665">
                  <c:v>2.6037699999999999</c:v>
                </c:pt>
                <c:pt idx="666">
                  <c:v>2.6373700000000002</c:v>
                </c:pt>
                <c:pt idx="667">
                  <c:v>2.6457700000000002</c:v>
                </c:pt>
                <c:pt idx="668">
                  <c:v>2.6478700000000002</c:v>
                </c:pt>
                <c:pt idx="669">
                  <c:v>2.6505000000000001</c:v>
                </c:pt>
                <c:pt idx="670">
                  <c:v>2.6537799999999998</c:v>
                </c:pt>
                <c:pt idx="671">
                  <c:v>2.65788</c:v>
                </c:pt>
                <c:pt idx="672">
                  <c:v>2.6629999999999998</c:v>
                </c:pt>
                <c:pt idx="673">
                  <c:v>2.6694100000000001</c:v>
                </c:pt>
                <c:pt idx="674">
                  <c:v>2.6774200000000001</c:v>
                </c:pt>
                <c:pt idx="675">
                  <c:v>2.6874400000000001</c:v>
                </c:pt>
                <c:pt idx="676">
                  <c:v>2.6999499999999999</c:v>
                </c:pt>
                <c:pt idx="677">
                  <c:v>2.7155999999999998</c:v>
                </c:pt>
                <c:pt idx="678">
                  <c:v>2.73516</c:v>
                </c:pt>
                <c:pt idx="679">
                  <c:v>2.7595999999999998</c:v>
                </c:pt>
                <c:pt idx="680">
                  <c:v>2.7901600000000002</c:v>
                </c:pt>
                <c:pt idx="681">
                  <c:v>2.82836</c:v>
                </c:pt>
                <c:pt idx="682">
                  <c:v>2.8761100000000002</c:v>
                </c:pt>
                <c:pt idx="683">
                  <c:v>2.9357899999999999</c:v>
                </c:pt>
                <c:pt idx="684">
                  <c:v>3</c:v>
                </c:pt>
                <c:pt idx="685">
                  <c:v>3.0032100000000002</c:v>
                </c:pt>
                <c:pt idx="686">
                  <c:v>3.0072199999999998</c:v>
                </c:pt>
                <c:pt idx="687">
                  <c:v>3.0122399999999998</c:v>
                </c:pt>
                <c:pt idx="688">
                  <c:v>3.01851</c:v>
                </c:pt>
                <c:pt idx="689">
                  <c:v>3.0263499999999999</c:v>
                </c:pt>
                <c:pt idx="690">
                  <c:v>3.0361500000000001</c:v>
                </c:pt>
                <c:pt idx="691">
                  <c:v>3.0483899999999999</c:v>
                </c:pt>
                <c:pt idx="692">
                  <c:v>3.0636999999999999</c:v>
                </c:pt>
                <c:pt idx="693">
                  <c:v>3.08283</c:v>
                </c:pt>
                <c:pt idx="694">
                  <c:v>3.1067499999999999</c:v>
                </c:pt>
                <c:pt idx="695">
                  <c:v>3.1366499999999999</c:v>
                </c:pt>
                <c:pt idx="696">
                  <c:v>3.1740300000000001</c:v>
                </c:pt>
                <c:pt idx="697">
                  <c:v>3.2207499999999998</c:v>
                </c:pt>
                <c:pt idx="698">
                  <c:v>3.2791399999999999</c:v>
                </c:pt>
                <c:pt idx="699">
                  <c:v>3.3521399999999999</c:v>
                </c:pt>
                <c:pt idx="700">
                  <c:v>3.4433799999999999</c:v>
                </c:pt>
                <c:pt idx="701">
                  <c:v>3.54338</c:v>
                </c:pt>
                <c:pt idx="702">
                  <c:v>3.6433800000000001</c:v>
                </c:pt>
                <c:pt idx="703">
                  <c:v>3.7433800000000002</c:v>
                </c:pt>
                <c:pt idx="704">
                  <c:v>3.8433799999999998</c:v>
                </c:pt>
                <c:pt idx="705">
                  <c:v>3.9433799999999999</c:v>
                </c:pt>
                <c:pt idx="706">
                  <c:v>4.04338</c:v>
                </c:pt>
                <c:pt idx="707">
                  <c:v>4.1433799999999996</c:v>
                </c:pt>
                <c:pt idx="708">
                  <c:v>4.2433800000000002</c:v>
                </c:pt>
                <c:pt idx="709">
                  <c:v>4.2633700000000001</c:v>
                </c:pt>
                <c:pt idx="710">
                  <c:v>4.2883800000000001</c:v>
                </c:pt>
                <c:pt idx="711">
                  <c:v>4.2946200000000001</c:v>
                </c:pt>
                <c:pt idx="712">
                  <c:v>4.30246</c:v>
                </c:pt>
                <c:pt idx="713">
                  <c:v>4.3122100000000003</c:v>
                </c:pt>
                <c:pt idx="714">
                  <c:v>4.3244199999999999</c:v>
                </c:pt>
                <c:pt idx="715">
                  <c:v>4.3396699999999999</c:v>
                </c:pt>
                <c:pt idx="716">
                  <c:v>4.3587499999999997</c:v>
                </c:pt>
                <c:pt idx="717">
                  <c:v>4.3825799999999999</c:v>
                </c:pt>
                <c:pt idx="718">
                  <c:v>4.4123700000000001</c:v>
                </c:pt>
                <c:pt idx="719">
                  <c:v>4.4198300000000001</c:v>
                </c:pt>
                <c:pt idx="720">
                  <c:v>4.4291700000000001</c:v>
                </c:pt>
                <c:pt idx="721">
                  <c:v>4.4407899999999998</c:v>
                </c:pt>
                <c:pt idx="722">
                  <c:v>4.4437100000000003</c:v>
                </c:pt>
                <c:pt idx="723">
                  <c:v>4.44733</c:v>
                </c:pt>
                <c:pt idx="724">
                  <c:v>4.4518800000000001</c:v>
                </c:pt>
                <c:pt idx="725">
                  <c:v>4.4530399999999997</c:v>
                </c:pt>
                <c:pt idx="726">
                  <c:v>4.4544600000000001</c:v>
                </c:pt>
                <c:pt idx="727">
                  <c:v>4.4562099999999996</c:v>
                </c:pt>
                <c:pt idx="728">
                  <c:v>4.4584599999999996</c:v>
                </c:pt>
                <c:pt idx="729">
                  <c:v>4.4612100000000003</c:v>
                </c:pt>
                <c:pt idx="730">
                  <c:v>4.4647100000000002</c:v>
                </c:pt>
                <c:pt idx="731">
                  <c:v>4.4690399999999997</c:v>
                </c:pt>
                <c:pt idx="732">
                  <c:v>4.4744599999999997</c:v>
                </c:pt>
                <c:pt idx="733">
                  <c:v>4.4812099999999999</c:v>
                </c:pt>
                <c:pt idx="734">
                  <c:v>4.4897099999999996</c:v>
                </c:pt>
                <c:pt idx="735">
                  <c:v>4.4918300000000002</c:v>
                </c:pt>
                <c:pt idx="736">
                  <c:v>4.4944600000000001</c:v>
                </c:pt>
                <c:pt idx="737">
                  <c:v>4.4977900000000002</c:v>
                </c:pt>
                <c:pt idx="738">
                  <c:v>4.5019200000000001</c:v>
                </c:pt>
                <c:pt idx="739">
                  <c:v>4.5070800000000002</c:v>
                </c:pt>
                <c:pt idx="740">
                  <c:v>4.5135399999999999</c:v>
                </c:pt>
                <c:pt idx="741">
                  <c:v>4.52163</c:v>
                </c:pt>
                <c:pt idx="742">
                  <c:v>4.5317100000000003</c:v>
                </c:pt>
                <c:pt idx="743">
                  <c:v>4.5443300000000004</c:v>
                </c:pt>
                <c:pt idx="744">
                  <c:v>4.56013</c:v>
                </c:pt>
                <c:pt idx="745">
                  <c:v>4.5798300000000003</c:v>
                </c:pt>
                <c:pt idx="746">
                  <c:v>4.5847499999999997</c:v>
                </c:pt>
                <c:pt idx="747">
                  <c:v>4.5909199999999997</c:v>
                </c:pt>
                <c:pt idx="748">
                  <c:v>4.5986200000000004</c:v>
                </c:pt>
                <c:pt idx="749">
                  <c:v>4.60825</c:v>
                </c:pt>
                <c:pt idx="750">
                  <c:v>4.6106699999999998</c:v>
                </c:pt>
                <c:pt idx="751">
                  <c:v>4.6136699999999999</c:v>
                </c:pt>
                <c:pt idx="752">
                  <c:v>4.6174600000000003</c:v>
                </c:pt>
                <c:pt idx="753">
                  <c:v>4.6221199999999998</c:v>
                </c:pt>
                <c:pt idx="754">
                  <c:v>4.6280000000000001</c:v>
                </c:pt>
                <c:pt idx="755">
                  <c:v>4.63537</c:v>
                </c:pt>
                <c:pt idx="756">
                  <c:v>4.6445400000000001</c:v>
                </c:pt>
                <c:pt idx="757">
                  <c:v>4.65604</c:v>
                </c:pt>
                <c:pt idx="758">
                  <c:v>4.6703700000000001</c:v>
                </c:pt>
                <c:pt idx="759">
                  <c:v>4.6739600000000001</c:v>
                </c:pt>
                <c:pt idx="760">
                  <c:v>4.6784600000000003</c:v>
                </c:pt>
                <c:pt idx="761">
                  <c:v>4.6840400000000004</c:v>
                </c:pt>
                <c:pt idx="762">
                  <c:v>4.6910400000000001</c:v>
                </c:pt>
                <c:pt idx="763">
                  <c:v>4.6998300000000004</c:v>
                </c:pt>
                <c:pt idx="764">
                  <c:v>4.71075</c:v>
                </c:pt>
                <c:pt idx="765">
                  <c:v>4.7134999999999998</c:v>
                </c:pt>
                <c:pt idx="766">
                  <c:v>4.7142099999999996</c:v>
                </c:pt>
                <c:pt idx="767">
                  <c:v>4.7150400000000001</c:v>
                </c:pt>
                <c:pt idx="768">
                  <c:v>4.7161200000000001</c:v>
                </c:pt>
                <c:pt idx="769">
                  <c:v>4.71746</c:v>
                </c:pt>
                <c:pt idx="770">
                  <c:v>4.7191200000000002</c:v>
                </c:pt>
                <c:pt idx="771">
                  <c:v>4.7212100000000001</c:v>
                </c:pt>
                <c:pt idx="772">
                  <c:v>4.7238300000000004</c:v>
                </c:pt>
                <c:pt idx="773">
                  <c:v>4.7270799999999999</c:v>
                </c:pt>
                <c:pt idx="774">
                  <c:v>4.7311699999999997</c:v>
                </c:pt>
                <c:pt idx="775">
                  <c:v>4.7362500000000001</c:v>
                </c:pt>
                <c:pt idx="776">
                  <c:v>4.7426300000000001</c:v>
                </c:pt>
                <c:pt idx="777">
                  <c:v>4.7505800000000002</c:v>
                </c:pt>
                <c:pt idx="778">
                  <c:v>4.7605399999999998</c:v>
                </c:pt>
                <c:pt idx="779">
                  <c:v>4.7729999999999997</c:v>
                </c:pt>
                <c:pt idx="780">
                  <c:v>4.7885400000000002</c:v>
                </c:pt>
                <c:pt idx="781">
                  <c:v>4.8079999999999998</c:v>
                </c:pt>
                <c:pt idx="782">
                  <c:v>4.8322900000000004</c:v>
                </c:pt>
                <c:pt idx="783">
                  <c:v>4.8383700000000003</c:v>
                </c:pt>
                <c:pt idx="784">
                  <c:v>4.8460000000000001</c:v>
                </c:pt>
                <c:pt idx="785">
                  <c:v>4.8555000000000001</c:v>
                </c:pt>
                <c:pt idx="786">
                  <c:v>4.8673299999999999</c:v>
                </c:pt>
                <c:pt idx="787">
                  <c:v>4.87033</c:v>
                </c:pt>
                <c:pt idx="788">
                  <c:v>4.8740399999999999</c:v>
                </c:pt>
                <c:pt idx="789">
                  <c:v>4.8749599999999997</c:v>
                </c:pt>
                <c:pt idx="790">
                  <c:v>4.8761200000000002</c:v>
                </c:pt>
                <c:pt idx="791">
                  <c:v>4.8775399999999998</c:v>
                </c:pt>
                <c:pt idx="792">
                  <c:v>4.8793800000000003</c:v>
                </c:pt>
                <c:pt idx="793">
                  <c:v>4.8816300000000004</c:v>
                </c:pt>
                <c:pt idx="794">
                  <c:v>4.8844599999999998</c:v>
                </c:pt>
                <c:pt idx="795">
                  <c:v>4.8879999999999999</c:v>
                </c:pt>
                <c:pt idx="796">
                  <c:v>4.8924200000000004</c:v>
                </c:pt>
                <c:pt idx="797">
                  <c:v>4.8979600000000003</c:v>
                </c:pt>
                <c:pt idx="798">
                  <c:v>4.9048699999999998</c:v>
                </c:pt>
                <c:pt idx="799">
                  <c:v>4.9135</c:v>
                </c:pt>
                <c:pt idx="800">
                  <c:v>4.9242900000000001</c:v>
                </c:pt>
                <c:pt idx="801">
                  <c:v>4.9377899999999997</c:v>
                </c:pt>
                <c:pt idx="802">
                  <c:v>4.9546700000000001</c:v>
                </c:pt>
                <c:pt idx="803">
                  <c:v>4.9757499999999997</c:v>
                </c:pt>
                <c:pt idx="804">
                  <c:v>5</c:v>
                </c:pt>
              </c:numCache>
            </c:numRef>
          </c:xVal>
          <c:yVal>
            <c:numRef>
              <c:f>STOMP!$P$6:$P$810</c:f>
              <c:numCache>
                <c:formatCode>0.0000E+00</c:formatCode>
                <c:ptCount val="8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1.47059E-4</c:v>
                </c:pt>
                <c:pt idx="11">
                  <c:v>1.47059E-4</c:v>
                </c:pt>
                <c:pt idx="12">
                  <c:v>1.47059E-4</c:v>
                </c:pt>
                <c:pt idx="13">
                  <c:v>1.47059E-4</c:v>
                </c:pt>
                <c:pt idx="14">
                  <c:v>2.9411800000000001E-4</c:v>
                </c:pt>
                <c:pt idx="15">
                  <c:v>2.9411800000000001E-4</c:v>
                </c:pt>
                <c:pt idx="16">
                  <c:v>2.9411800000000001E-4</c:v>
                </c:pt>
                <c:pt idx="17">
                  <c:v>4.4117599999999999E-4</c:v>
                </c:pt>
                <c:pt idx="18">
                  <c:v>5.8823499999999999E-4</c:v>
                </c:pt>
                <c:pt idx="19">
                  <c:v>7.3529400000000005E-4</c:v>
                </c:pt>
                <c:pt idx="20">
                  <c:v>8.82353E-4</c:v>
                </c:pt>
                <c:pt idx="21">
                  <c:v>1.17647E-3</c:v>
                </c:pt>
                <c:pt idx="22">
                  <c:v>1.17647E-3</c:v>
                </c:pt>
                <c:pt idx="23">
                  <c:v>1.3235300000000001E-3</c:v>
                </c:pt>
                <c:pt idx="24">
                  <c:v>1.3235300000000001E-3</c:v>
                </c:pt>
                <c:pt idx="25">
                  <c:v>1.4705899999999999E-3</c:v>
                </c:pt>
                <c:pt idx="26">
                  <c:v>1.61765E-3</c:v>
                </c:pt>
                <c:pt idx="27">
                  <c:v>1.7647100000000001E-3</c:v>
                </c:pt>
                <c:pt idx="28">
                  <c:v>2.0588199999999998E-3</c:v>
                </c:pt>
                <c:pt idx="29">
                  <c:v>2.0588199999999998E-3</c:v>
                </c:pt>
                <c:pt idx="30">
                  <c:v>2.2058799999999999E-3</c:v>
                </c:pt>
                <c:pt idx="31">
                  <c:v>2.35294E-3</c:v>
                </c:pt>
                <c:pt idx="32">
                  <c:v>2.35294E-3</c:v>
                </c:pt>
                <c:pt idx="33">
                  <c:v>2.5000000000000001E-3</c:v>
                </c:pt>
                <c:pt idx="34">
                  <c:v>2.7941200000000002E-3</c:v>
                </c:pt>
                <c:pt idx="35">
                  <c:v>2.9411799999999998E-3</c:v>
                </c:pt>
                <c:pt idx="36">
                  <c:v>3.0882399999999999E-3</c:v>
                </c:pt>
                <c:pt idx="37">
                  <c:v>3.0882399999999999E-3</c:v>
                </c:pt>
                <c:pt idx="38">
                  <c:v>3.23529E-3</c:v>
                </c:pt>
                <c:pt idx="39">
                  <c:v>3.3823500000000001E-3</c:v>
                </c:pt>
                <c:pt idx="40">
                  <c:v>3.5294100000000002E-3</c:v>
                </c:pt>
                <c:pt idx="41">
                  <c:v>3.6764699999999998E-3</c:v>
                </c:pt>
                <c:pt idx="42">
                  <c:v>3.8235299999999999E-3</c:v>
                </c:pt>
                <c:pt idx="43">
                  <c:v>4.1176499999999996E-3</c:v>
                </c:pt>
                <c:pt idx="44">
                  <c:v>4.2647099999999997E-3</c:v>
                </c:pt>
                <c:pt idx="45">
                  <c:v>4.4117599999999998E-3</c:v>
                </c:pt>
                <c:pt idx="46">
                  <c:v>4.4117599999999998E-3</c:v>
                </c:pt>
                <c:pt idx="47">
                  <c:v>4.5588199999999999E-3</c:v>
                </c:pt>
                <c:pt idx="48">
                  <c:v>4.85294E-3</c:v>
                </c:pt>
                <c:pt idx="49">
                  <c:v>5.0000000000000001E-3</c:v>
                </c:pt>
                <c:pt idx="50">
                  <c:v>5.2941200000000002E-3</c:v>
                </c:pt>
                <c:pt idx="51">
                  <c:v>5.4411800000000003E-3</c:v>
                </c:pt>
                <c:pt idx="52">
                  <c:v>5.5882400000000004E-3</c:v>
                </c:pt>
                <c:pt idx="53">
                  <c:v>5.5882400000000004E-3</c:v>
                </c:pt>
                <c:pt idx="54">
                  <c:v>5.7352899999999997E-3</c:v>
                </c:pt>
                <c:pt idx="55">
                  <c:v>6.0294099999999998E-3</c:v>
                </c:pt>
                <c:pt idx="56">
                  <c:v>6.1764699999999999E-3</c:v>
                </c:pt>
                <c:pt idx="57">
                  <c:v>6.47059E-3</c:v>
                </c:pt>
                <c:pt idx="58">
                  <c:v>6.6176500000000001E-3</c:v>
                </c:pt>
                <c:pt idx="59">
                  <c:v>6.6176500000000001E-3</c:v>
                </c:pt>
                <c:pt idx="60">
                  <c:v>6.7647100000000002E-3</c:v>
                </c:pt>
                <c:pt idx="61">
                  <c:v>6.9117600000000003E-3</c:v>
                </c:pt>
                <c:pt idx="62">
                  <c:v>7.0588200000000004E-3</c:v>
                </c:pt>
                <c:pt idx="63">
                  <c:v>7.3529399999999996E-3</c:v>
                </c:pt>
                <c:pt idx="64">
                  <c:v>7.6470599999999998E-3</c:v>
                </c:pt>
                <c:pt idx="65">
                  <c:v>8.08824E-3</c:v>
                </c:pt>
                <c:pt idx="66">
                  <c:v>8.08824E-3</c:v>
                </c:pt>
                <c:pt idx="67">
                  <c:v>8.2352899999999993E-3</c:v>
                </c:pt>
                <c:pt idx="68">
                  <c:v>8.3823500000000002E-3</c:v>
                </c:pt>
                <c:pt idx="69">
                  <c:v>8.5294099999999994E-3</c:v>
                </c:pt>
                <c:pt idx="70">
                  <c:v>8.8235299999999996E-3</c:v>
                </c:pt>
                <c:pt idx="71">
                  <c:v>9.1176499999999997E-3</c:v>
                </c:pt>
                <c:pt idx="72">
                  <c:v>9.4117599999999999E-3</c:v>
                </c:pt>
                <c:pt idx="73">
                  <c:v>9.5588200000000009E-3</c:v>
                </c:pt>
                <c:pt idx="74">
                  <c:v>9.7058800000000001E-3</c:v>
                </c:pt>
                <c:pt idx="75">
                  <c:v>9.8529399999999993E-3</c:v>
                </c:pt>
                <c:pt idx="76">
                  <c:v>0.01</c:v>
                </c:pt>
                <c:pt idx="77">
                  <c:v>1.02941E-2</c:v>
                </c:pt>
                <c:pt idx="78">
                  <c:v>1.0588200000000001E-2</c:v>
                </c:pt>
                <c:pt idx="79">
                  <c:v>1.08824E-2</c:v>
                </c:pt>
                <c:pt idx="80">
                  <c:v>1.10294E-2</c:v>
                </c:pt>
                <c:pt idx="81">
                  <c:v>1.1176500000000001E-2</c:v>
                </c:pt>
                <c:pt idx="82">
                  <c:v>1.55882E-2</c:v>
                </c:pt>
                <c:pt idx="83">
                  <c:v>2.2205900000000001E-2</c:v>
                </c:pt>
                <c:pt idx="84">
                  <c:v>3.0588199999999999E-2</c:v>
                </c:pt>
                <c:pt idx="85">
                  <c:v>4.1176499999999998E-2</c:v>
                </c:pt>
                <c:pt idx="86">
                  <c:v>5.4558799999999998E-2</c:v>
                </c:pt>
                <c:pt idx="87">
                  <c:v>7.1029400000000006E-2</c:v>
                </c:pt>
                <c:pt idx="88">
                  <c:v>9.0735300000000005E-2</c:v>
                </c:pt>
                <c:pt idx="89">
                  <c:v>0.112941</c:v>
                </c:pt>
                <c:pt idx="90">
                  <c:v>0.137794</c:v>
                </c:pt>
                <c:pt idx="91">
                  <c:v>0.166324</c:v>
                </c:pt>
                <c:pt idx="92">
                  <c:v>0.17338200000000001</c:v>
                </c:pt>
                <c:pt idx="93">
                  <c:v>0.18220600000000001</c:v>
                </c:pt>
                <c:pt idx="94">
                  <c:v>0.19323499999999999</c:v>
                </c:pt>
                <c:pt idx="95">
                  <c:v>0.20705899999999999</c:v>
                </c:pt>
                <c:pt idx="96">
                  <c:v>0.224412</c:v>
                </c:pt>
                <c:pt idx="97">
                  <c:v>0.24617600000000001</c:v>
                </c:pt>
                <c:pt idx="98">
                  <c:v>0.27367599999999997</c:v>
                </c:pt>
                <c:pt idx="99">
                  <c:v>0.280588</c:v>
                </c:pt>
                <c:pt idx="100">
                  <c:v>0.28911799999999999</c:v>
                </c:pt>
                <c:pt idx="101">
                  <c:v>0.29985299999999998</c:v>
                </c:pt>
                <c:pt idx="102">
                  <c:v>0.31338199999999999</c:v>
                </c:pt>
                <c:pt idx="103">
                  <c:v>0.33044099999999998</c:v>
                </c:pt>
                <c:pt idx="104">
                  <c:v>0.35161799999999999</c:v>
                </c:pt>
                <c:pt idx="105">
                  <c:v>0.378382</c:v>
                </c:pt>
                <c:pt idx="106">
                  <c:v>0.38500000000000001</c:v>
                </c:pt>
                <c:pt idx="107">
                  <c:v>0.39338200000000001</c:v>
                </c:pt>
                <c:pt idx="108">
                  <c:v>0.40382400000000002</c:v>
                </c:pt>
                <c:pt idx="109">
                  <c:v>0.416912</c:v>
                </c:pt>
                <c:pt idx="110">
                  <c:v>0.43338199999999999</c:v>
                </c:pt>
                <c:pt idx="111">
                  <c:v>0.45397100000000001</c:v>
                </c:pt>
                <c:pt idx="112">
                  <c:v>0.48</c:v>
                </c:pt>
                <c:pt idx="113">
                  <c:v>0.51249999999999996</c:v>
                </c:pt>
                <c:pt idx="114">
                  <c:v>0.52058800000000005</c:v>
                </c:pt>
                <c:pt idx="115">
                  <c:v>0.53088199999999997</c:v>
                </c:pt>
                <c:pt idx="116">
                  <c:v>0.54367600000000005</c:v>
                </c:pt>
                <c:pt idx="117">
                  <c:v>0.55970600000000004</c:v>
                </c:pt>
                <c:pt idx="118">
                  <c:v>0.57970600000000005</c:v>
                </c:pt>
                <c:pt idx="119">
                  <c:v>0.60499999999999998</c:v>
                </c:pt>
                <c:pt idx="120">
                  <c:v>0.63661800000000002</c:v>
                </c:pt>
                <c:pt idx="121">
                  <c:v>0.64455899999999999</c:v>
                </c:pt>
                <c:pt idx="122">
                  <c:v>0.654559</c:v>
                </c:pt>
                <c:pt idx="123">
                  <c:v>0.66691199999999995</c:v>
                </c:pt>
                <c:pt idx="124">
                  <c:v>0.682647</c:v>
                </c:pt>
                <c:pt idx="125">
                  <c:v>0.70205899999999999</c:v>
                </c:pt>
                <c:pt idx="126">
                  <c:v>0.72661799999999999</c:v>
                </c:pt>
                <c:pt idx="127">
                  <c:v>0.75749999999999995</c:v>
                </c:pt>
                <c:pt idx="128">
                  <c:v>0.79632400000000003</c:v>
                </c:pt>
                <c:pt idx="129">
                  <c:v>0.806029</c:v>
                </c:pt>
                <c:pt idx="130">
                  <c:v>0.81823500000000005</c:v>
                </c:pt>
                <c:pt idx="131">
                  <c:v>0.83338199999999996</c:v>
                </c:pt>
                <c:pt idx="132">
                  <c:v>0.85250000000000004</c:v>
                </c:pt>
                <c:pt idx="133">
                  <c:v>0.876471</c:v>
                </c:pt>
                <c:pt idx="134">
                  <c:v>0.89191200000000004</c:v>
                </c:pt>
                <c:pt idx="135">
                  <c:v>0.88617599999999996</c:v>
                </c:pt>
                <c:pt idx="136">
                  <c:v>0.88235300000000005</c:v>
                </c:pt>
                <c:pt idx="137">
                  <c:v>0.87970599999999999</c:v>
                </c:pt>
                <c:pt idx="138">
                  <c:v>0.87764699999999995</c:v>
                </c:pt>
                <c:pt idx="139">
                  <c:v>0.87588200000000005</c:v>
                </c:pt>
                <c:pt idx="140">
                  <c:v>0.87470599999999998</c:v>
                </c:pt>
                <c:pt idx="141">
                  <c:v>0.87367600000000001</c:v>
                </c:pt>
                <c:pt idx="142">
                  <c:v>0.873529</c:v>
                </c:pt>
                <c:pt idx="143">
                  <c:v>0.87323499999999998</c:v>
                </c:pt>
                <c:pt idx="144">
                  <c:v>0.87308799999999998</c:v>
                </c:pt>
                <c:pt idx="145">
                  <c:v>0.87294099999999997</c:v>
                </c:pt>
                <c:pt idx="146">
                  <c:v>0.87279399999999996</c:v>
                </c:pt>
                <c:pt idx="147">
                  <c:v>0.87279399999999996</c:v>
                </c:pt>
                <c:pt idx="148">
                  <c:v>0.87264699999999995</c:v>
                </c:pt>
                <c:pt idx="149">
                  <c:v>0.87264699999999995</c:v>
                </c:pt>
                <c:pt idx="150">
                  <c:v>0.87264699999999995</c:v>
                </c:pt>
                <c:pt idx="151">
                  <c:v>0.87264699999999995</c:v>
                </c:pt>
                <c:pt idx="152">
                  <c:v>0.87264699999999995</c:v>
                </c:pt>
                <c:pt idx="153">
                  <c:v>0.87279399999999996</c:v>
                </c:pt>
                <c:pt idx="154">
                  <c:v>0.87279399999999996</c:v>
                </c:pt>
                <c:pt idx="155">
                  <c:v>0.87294099999999997</c:v>
                </c:pt>
                <c:pt idx="156">
                  <c:v>0.87367600000000001</c:v>
                </c:pt>
                <c:pt idx="157">
                  <c:v>0.87485299999999999</c:v>
                </c:pt>
                <c:pt idx="158">
                  <c:v>0.876471</c:v>
                </c:pt>
                <c:pt idx="159">
                  <c:v>0.87867600000000001</c:v>
                </c:pt>
                <c:pt idx="160">
                  <c:v>0.88161800000000001</c:v>
                </c:pt>
                <c:pt idx="161">
                  <c:v>0.88529400000000003</c:v>
                </c:pt>
                <c:pt idx="162">
                  <c:v>0.89014700000000002</c:v>
                </c:pt>
                <c:pt idx="163">
                  <c:v>0.89632400000000001</c:v>
                </c:pt>
                <c:pt idx="164">
                  <c:v>0.90441199999999999</c:v>
                </c:pt>
                <c:pt idx="165">
                  <c:v>0.91470600000000002</c:v>
                </c:pt>
                <c:pt idx="166">
                  <c:v>0.92749999999999999</c:v>
                </c:pt>
                <c:pt idx="167">
                  <c:v>0.94191199999999997</c:v>
                </c:pt>
                <c:pt idx="168">
                  <c:v>0.95632399999999995</c:v>
                </c:pt>
                <c:pt idx="169">
                  <c:v>0.95955900000000005</c:v>
                </c:pt>
                <c:pt idx="170">
                  <c:v>0.96323499999999995</c:v>
                </c:pt>
                <c:pt idx="171">
                  <c:v>0.96735300000000002</c:v>
                </c:pt>
                <c:pt idx="172">
                  <c:v>0.971912</c:v>
                </c:pt>
                <c:pt idx="173">
                  <c:v>0.97676499999999999</c:v>
                </c:pt>
                <c:pt idx="174">
                  <c:v>0.98220600000000002</c:v>
                </c:pt>
                <c:pt idx="175">
                  <c:v>0.98352899999999999</c:v>
                </c:pt>
                <c:pt idx="176">
                  <c:v>0.98514699999999999</c:v>
                </c:pt>
                <c:pt idx="177">
                  <c:v>0.98705900000000002</c:v>
                </c:pt>
                <c:pt idx="178">
                  <c:v>0.98941199999999996</c:v>
                </c:pt>
                <c:pt idx="179">
                  <c:v>0.99235300000000004</c:v>
                </c:pt>
                <c:pt idx="180">
                  <c:v>0.99250000000000005</c:v>
                </c:pt>
                <c:pt idx="181">
                  <c:v>0.99529400000000001</c:v>
                </c:pt>
                <c:pt idx="182">
                  <c:v>0.99882400000000005</c:v>
                </c:pt>
                <c:pt idx="183">
                  <c:v>0.99970599999999998</c:v>
                </c:pt>
                <c:pt idx="184">
                  <c:v>1.00074</c:v>
                </c:pt>
                <c:pt idx="185">
                  <c:v>1.00221</c:v>
                </c:pt>
                <c:pt idx="186">
                  <c:v>1.0038199999999999</c:v>
                </c:pt>
                <c:pt idx="187">
                  <c:v>1.00603</c:v>
                </c:pt>
                <c:pt idx="188">
                  <c:v>1.00868</c:v>
                </c:pt>
                <c:pt idx="189">
                  <c:v>1.01206</c:v>
                </c:pt>
                <c:pt idx="190">
                  <c:v>1.0163199999999999</c:v>
                </c:pt>
                <c:pt idx="191">
                  <c:v>1.01735</c:v>
                </c:pt>
                <c:pt idx="192">
                  <c:v>1.0188200000000001</c:v>
                </c:pt>
                <c:pt idx="193">
                  <c:v>1.02044</c:v>
                </c:pt>
                <c:pt idx="194">
                  <c:v>1.0226500000000001</c:v>
                </c:pt>
                <c:pt idx="195">
                  <c:v>1.02529</c:v>
                </c:pt>
                <c:pt idx="196">
                  <c:v>1.02868</c:v>
                </c:pt>
                <c:pt idx="197">
                  <c:v>1.0330900000000001</c:v>
                </c:pt>
                <c:pt idx="198">
                  <c:v>1.03426</c:v>
                </c:pt>
                <c:pt idx="199">
                  <c:v>1.03559</c:v>
                </c:pt>
                <c:pt idx="200">
                  <c:v>1.03735</c:v>
                </c:pt>
                <c:pt idx="201">
                  <c:v>1.03956</c:v>
                </c:pt>
                <c:pt idx="202">
                  <c:v>1.0423500000000001</c:v>
                </c:pt>
                <c:pt idx="203">
                  <c:v>1.0458799999999999</c:v>
                </c:pt>
                <c:pt idx="204">
                  <c:v>1.0502899999999999</c:v>
                </c:pt>
                <c:pt idx="205">
                  <c:v>1.0514699999999999</c:v>
                </c:pt>
                <c:pt idx="206">
                  <c:v>1.05294</c:v>
                </c:pt>
                <c:pt idx="207">
                  <c:v>1.05471</c:v>
                </c:pt>
                <c:pt idx="208">
                  <c:v>1.05691</c:v>
                </c:pt>
                <c:pt idx="209">
                  <c:v>1.05985</c:v>
                </c:pt>
                <c:pt idx="210">
                  <c:v>1.0635300000000001</c:v>
                </c:pt>
                <c:pt idx="211">
                  <c:v>1.0682400000000001</c:v>
                </c:pt>
                <c:pt idx="212">
                  <c:v>1.06941</c:v>
                </c:pt>
                <c:pt idx="213">
                  <c:v>1.0708800000000001</c:v>
                </c:pt>
                <c:pt idx="214">
                  <c:v>1.07118</c:v>
                </c:pt>
                <c:pt idx="215">
                  <c:v>1.07176</c:v>
                </c:pt>
                <c:pt idx="216">
                  <c:v>1.07338</c:v>
                </c:pt>
                <c:pt idx="217">
                  <c:v>1.0758799999999999</c:v>
                </c:pt>
                <c:pt idx="218">
                  <c:v>1.0791200000000001</c:v>
                </c:pt>
                <c:pt idx="219">
                  <c:v>1.08324</c:v>
                </c:pt>
                <c:pt idx="220">
                  <c:v>1.08853</c:v>
                </c:pt>
                <c:pt idx="221">
                  <c:v>1.0952900000000001</c:v>
                </c:pt>
                <c:pt idx="222">
                  <c:v>1.10368</c:v>
                </c:pt>
                <c:pt idx="223">
                  <c:v>1.11412</c:v>
                </c:pt>
                <c:pt idx="224">
                  <c:v>1.1273500000000001</c:v>
                </c:pt>
                <c:pt idx="225">
                  <c:v>1.14412</c:v>
                </c:pt>
                <c:pt idx="226">
                  <c:v>1.165</c:v>
                </c:pt>
                <c:pt idx="227">
                  <c:v>1.19147</c:v>
                </c:pt>
                <c:pt idx="228">
                  <c:v>1.2250000000000001</c:v>
                </c:pt>
                <c:pt idx="229">
                  <c:v>1.26735</c:v>
                </c:pt>
                <c:pt idx="230">
                  <c:v>1.3210299999999999</c:v>
                </c:pt>
                <c:pt idx="231">
                  <c:v>1.39015</c:v>
                </c:pt>
                <c:pt idx="232">
                  <c:v>1.47912</c:v>
                </c:pt>
                <c:pt idx="233">
                  <c:v>1.59368</c:v>
                </c:pt>
                <c:pt idx="234">
                  <c:v>1.6225000000000001</c:v>
                </c:pt>
                <c:pt idx="235">
                  <c:v>1.65882</c:v>
                </c:pt>
                <c:pt idx="236">
                  <c:v>1.7047099999999999</c:v>
                </c:pt>
                <c:pt idx="237">
                  <c:v>1.7627900000000001</c:v>
                </c:pt>
                <c:pt idx="238">
                  <c:v>1.8361799999999999</c:v>
                </c:pt>
                <c:pt idx="239">
                  <c:v>1.83853</c:v>
                </c:pt>
                <c:pt idx="240">
                  <c:v>1.83382</c:v>
                </c:pt>
                <c:pt idx="241">
                  <c:v>1.8288199999999999</c:v>
                </c:pt>
                <c:pt idx="242">
                  <c:v>1.82382</c:v>
                </c:pt>
                <c:pt idx="243">
                  <c:v>1.81941</c:v>
                </c:pt>
                <c:pt idx="244">
                  <c:v>1.8163199999999999</c:v>
                </c:pt>
                <c:pt idx="245">
                  <c:v>1.8157399999999999</c:v>
                </c:pt>
                <c:pt idx="246">
                  <c:v>1.8191200000000001</c:v>
                </c:pt>
                <c:pt idx="247">
                  <c:v>1.82735</c:v>
                </c:pt>
                <c:pt idx="248">
                  <c:v>1.84162</c:v>
                </c:pt>
                <c:pt idx="249">
                  <c:v>1.8452900000000001</c:v>
                </c:pt>
                <c:pt idx="250">
                  <c:v>1.85029</c:v>
                </c:pt>
                <c:pt idx="251">
                  <c:v>1.85632</c:v>
                </c:pt>
                <c:pt idx="252">
                  <c:v>1.86368</c:v>
                </c:pt>
                <c:pt idx="253">
                  <c:v>1.8726499999999999</c:v>
                </c:pt>
                <c:pt idx="254">
                  <c:v>1.8748499999999999</c:v>
                </c:pt>
                <c:pt idx="255">
                  <c:v>1.8774999999999999</c:v>
                </c:pt>
                <c:pt idx="256">
                  <c:v>1.8807400000000001</c:v>
                </c:pt>
                <c:pt idx="257">
                  <c:v>1.88456</c:v>
                </c:pt>
                <c:pt idx="258">
                  <c:v>1.8891199999999999</c:v>
                </c:pt>
                <c:pt idx="259">
                  <c:v>1.8944099999999999</c:v>
                </c:pt>
                <c:pt idx="260">
                  <c:v>1.8955900000000001</c:v>
                </c:pt>
                <c:pt idx="261">
                  <c:v>1.8972100000000001</c:v>
                </c:pt>
                <c:pt idx="262">
                  <c:v>1.89897</c:v>
                </c:pt>
                <c:pt idx="263">
                  <c:v>1.9011800000000001</c:v>
                </c:pt>
                <c:pt idx="264">
                  <c:v>1.9038200000000001</c:v>
                </c:pt>
                <c:pt idx="265">
                  <c:v>1.9069100000000001</c:v>
                </c:pt>
                <c:pt idx="266">
                  <c:v>1.9076500000000001</c:v>
                </c:pt>
                <c:pt idx="267">
                  <c:v>1.9085300000000001</c:v>
                </c:pt>
                <c:pt idx="268">
                  <c:v>1.90971</c:v>
                </c:pt>
                <c:pt idx="269">
                  <c:v>1.91103</c:v>
                </c:pt>
                <c:pt idx="270">
                  <c:v>1.9111800000000001</c:v>
                </c:pt>
                <c:pt idx="271">
                  <c:v>1.9125000000000001</c:v>
                </c:pt>
                <c:pt idx="272">
                  <c:v>1.91412</c:v>
                </c:pt>
                <c:pt idx="273">
                  <c:v>1.91618</c:v>
                </c:pt>
                <c:pt idx="274">
                  <c:v>1.91882</c:v>
                </c:pt>
                <c:pt idx="275">
                  <c:v>1.9194100000000001</c:v>
                </c:pt>
                <c:pt idx="276">
                  <c:v>1.9202900000000001</c:v>
                </c:pt>
                <c:pt idx="277">
                  <c:v>1.9213199999999999</c:v>
                </c:pt>
                <c:pt idx="278">
                  <c:v>1.9225000000000001</c:v>
                </c:pt>
                <c:pt idx="279">
                  <c:v>1.9241200000000001</c:v>
                </c:pt>
                <c:pt idx="280">
                  <c:v>1.92456</c:v>
                </c:pt>
                <c:pt idx="281">
                  <c:v>1.9264699999999999</c:v>
                </c:pt>
                <c:pt idx="282">
                  <c:v>1.93</c:v>
                </c:pt>
                <c:pt idx="283">
                  <c:v>1.9347099999999999</c:v>
                </c:pt>
                <c:pt idx="284">
                  <c:v>1.9408799999999999</c:v>
                </c:pt>
                <c:pt idx="285">
                  <c:v>1.94868</c:v>
                </c:pt>
                <c:pt idx="286">
                  <c:v>1.95868</c:v>
                </c:pt>
                <c:pt idx="287">
                  <c:v>1.9714700000000001</c:v>
                </c:pt>
                <c:pt idx="288">
                  <c:v>1.9876499999999999</c:v>
                </c:pt>
                <c:pt idx="289">
                  <c:v>2.0085299999999999</c:v>
                </c:pt>
                <c:pt idx="290">
                  <c:v>2.0351499999999998</c:v>
                </c:pt>
                <c:pt idx="291">
                  <c:v>2.0692599999999999</c:v>
                </c:pt>
                <c:pt idx="292">
                  <c:v>2.1124999999999998</c:v>
                </c:pt>
                <c:pt idx="293">
                  <c:v>2.1663199999999998</c:v>
                </c:pt>
                <c:pt idx="294">
                  <c:v>2.23353</c:v>
                </c:pt>
                <c:pt idx="295">
                  <c:v>2.2502900000000001</c:v>
                </c:pt>
                <c:pt idx="296">
                  <c:v>2.2711800000000002</c:v>
                </c:pt>
                <c:pt idx="297">
                  <c:v>2.29765</c:v>
                </c:pt>
                <c:pt idx="298">
                  <c:v>2.3310300000000002</c:v>
                </c:pt>
                <c:pt idx="299">
                  <c:v>2.3738199999999998</c:v>
                </c:pt>
                <c:pt idx="300">
                  <c:v>2.4291200000000002</c:v>
                </c:pt>
                <c:pt idx="301">
                  <c:v>2.5010300000000001</c:v>
                </c:pt>
                <c:pt idx="302">
                  <c:v>2.5955900000000001</c:v>
                </c:pt>
                <c:pt idx="303">
                  <c:v>2.7207400000000002</c:v>
                </c:pt>
                <c:pt idx="304">
                  <c:v>2.8869099999999999</c:v>
                </c:pt>
                <c:pt idx="305">
                  <c:v>2.9289700000000001</c:v>
                </c:pt>
                <c:pt idx="306">
                  <c:v>2.93059</c:v>
                </c:pt>
                <c:pt idx="307">
                  <c:v>2.9233799999999999</c:v>
                </c:pt>
                <c:pt idx="308">
                  <c:v>2.9224999999999999</c:v>
                </c:pt>
                <c:pt idx="309">
                  <c:v>2.9282400000000002</c:v>
                </c:pt>
                <c:pt idx="310">
                  <c:v>2.9404400000000002</c:v>
                </c:pt>
                <c:pt idx="311">
                  <c:v>2.9436800000000001</c:v>
                </c:pt>
                <c:pt idx="312">
                  <c:v>2.94794</c:v>
                </c:pt>
                <c:pt idx="313">
                  <c:v>2.9532400000000001</c:v>
                </c:pt>
                <c:pt idx="314">
                  <c:v>2.9598499999999999</c:v>
                </c:pt>
                <c:pt idx="315">
                  <c:v>2.9673500000000002</c:v>
                </c:pt>
                <c:pt idx="316">
                  <c:v>2.9691200000000002</c:v>
                </c:pt>
                <c:pt idx="317">
                  <c:v>2.9711799999999999</c:v>
                </c:pt>
                <c:pt idx="318">
                  <c:v>2.9736799999999999</c:v>
                </c:pt>
                <c:pt idx="319">
                  <c:v>2.9763199999999999</c:v>
                </c:pt>
                <c:pt idx="320">
                  <c:v>2.97926</c:v>
                </c:pt>
                <c:pt idx="321">
                  <c:v>2.9804400000000002</c:v>
                </c:pt>
                <c:pt idx="322">
                  <c:v>2.9827900000000001</c:v>
                </c:pt>
                <c:pt idx="323">
                  <c:v>2.9833799999999999</c:v>
                </c:pt>
                <c:pt idx="324">
                  <c:v>2.9839699999999998</c:v>
                </c:pt>
                <c:pt idx="325">
                  <c:v>2.9848499999999998</c:v>
                </c:pt>
                <c:pt idx="326">
                  <c:v>2.9849999999999999</c:v>
                </c:pt>
                <c:pt idx="327">
                  <c:v>2.98529</c:v>
                </c:pt>
                <c:pt idx="328">
                  <c:v>2.98529</c:v>
                </c:pt>
                <c:pt idx="329">
                  <c:v>2.9854400000000001</c:v>
                </c:pt>
                <c:pt idx="330">
                  <c:v>2.9855900000000002</c:v>
                </c:pt>
                <c:pt idx="331">
                  <c:v>2.9863200000000001</c:v>
                </c:pt>
                <c:pt idx="332">
                  <c:v>2.9872100000000001</c:v>
                </c:pt>
                <c:pt idx="333">
                  <c:v>2.9885299999999999</c:v>
                </c:pt>
                <c:pt idx="334">
                  <c:v>2.99044</c:v>
                </c:pt>
                <c:pt idx="335">
                  <c:v>2.9927899999999998</c:v>
                </c:pt>
                <c:pt idx="336">
                  <c:v>2.9957400000000001</c:v>
                </c:pt>
                <c:pt idx="337">
                  <c:v>2.9997099999999999</c:v>
                </c:pt>
                <c:pt idx="338">
                  <c:v>3.0047100000000002</c:v>
                </c:pt>
                <c:pt idx="339">
                  <c:v>3.0110299999999999</c:v>
                </c:pt>
                <c:pt idx="340">
                  <c:v>3.01912</c:v>
                </c:pt>
                <c:pt idx="341">
                  <c:v>3.0297100000000001</c:v>
                </c:pt>
                <c:pt idx="342">
                  <c:v>3.0432399999999999</c:v>
                </c:pt>
                <c:pt idx="343">
                  <c:v>3.06074</c:v>
                </c:pt>
                <c:pt idx="344">
                  <c:v>3.08338</c:v>
                </c:pt>
                <c:pt idx="345">
                  <c:v>3.11294</c:v>
                </c:pt>
                <c:pt idx="346">
                  <c:v>3.1505899999999998</c:v>
                </c:pt>
                <c:pt idx="347">
                  <c:v>3.1980900000000001</c:v>
                </c:pt>
                <c:pt idx="348">
                  <c:v>3.2576499999999999</c:v>
                </c:pt>
                <c:pt idx="349">
                  <c:v>3.3339699999999999</c:v>
                </c:pt>
                <c:pt idx="350">
                  <c:v>3.35324</c:v>
                </c:pt>
                <c:pt idx="351">
                  <c:v>3.37765</c:v>
                </c:pt>
                <c:pt idx="352">
                  <c:v>3.4089700000000001</c:v>
                </c:pt>
                <c:pt idx="353">
                  <c:v>3.44956</c:v>
                </c:pt>
                <c:pt idx="354">
                  <c:v>3.5024999999999999</c:v>
                </c:pt>
                <c:pt idx="355">
                  <c:v>3.5722100000000001</c:v>
                </c:pt>
                <c:pt idx="356">
                  <c:v>3.6647099999999999</c:v>
                </c:pt>
                <c:pt idx="357">
                  <c:v>3.7877900000000002</c:v>
                </c:pt>
                <c:pt idx="358">
                  <c:v>3.9508800000000002</c:v>
                </c:pt>
                <c:pt idx="359">
                  <c:v>4.1045600000000002</c:v>
                </c:pt>
                <c:pt idx="360">
                  <c:v>4.1005900000000004</c:v>
                </c:pt>
                <c:pt idx="361">
                  <c:v>4.1017599999999996</c:v>
                </c:pt>
                <c:pt idx="362">
                  <c:v>4.1076499999999996</c:v>
                </c:pt>
                <c:pt idx="363">
                  <c:v>4.1211799999999998</c:v>
                </c:pt>
                <c:pt idx="364">
                  <c:v>4.1449999999999996</c:v>
                </c:pt>
                <c:pt idx="365">
                  <c:v>4.1507399999999999</c:v>
                </c:pt>
                <c:pt idx="366">
                  <c:v>4.1580899999999996</c:v>
                </c:pt>
                <c:pt idx="367">
                  <c:v>4.1670600000000002</c:v>
                </c:pt>
                <c:pt idx="368">
                  <c:v>4.1776499999999999</c:v>
                </c:pt>
                <c:pt idx="369">
                  <c:v>4.1801500000000003</c:v>
                </c:pt>
                <c:pt idx="370">
                  <c:v>4.1832399999999996</c:v>
                </c:pt>
                <c:pt idx="371">
                  <c:v>4.1867599999999996</c:v>
                </c:pt>
                <c:pt idx="372">
                  <c:v>4.1908799999999999</c:v>
                </c:pt>
                <c:pt idx="373">
                  <c:v>4.1950000000000003</c:v>
                </c:pt>
                <c:pt idx="374">
                  <c:v>4.1989700000000001</c:v>
                </c:pt>
                <c:pt idx="375">
                  <c:v>4.1998499999999996</c:v>
                </c:pt>
                <c:pt idx="376">
                  <c:v>4.2008799999999997</c:v>
                </c:pt>
                <c:pt idx="377">
                  <c:v>4.2019099999999998</c:v>
                </c:pt>
                <c:pt idx="378">
                  <c:v>4.20221</c:v>
                </c:pt>
                <c:pt idx="379">
                  <c:v>4.2024999999999997</c:v>
                </c:pt>
                <c:pt idx="380">
                  <c:v>4.2024999999999997</c:v>
                </c:pt>
                <c:pt idx="381">
                  <c:v>4.2026500000000002</c:v>
                </c:pt>
                <c:pt idx="382">
                  <c:v>4.2032400000000001</c:v>
                </c:pt>
                <c:pt idx="383">
                  <c:v>4.20397</c:v>
                </c:pt>
                <c:pt idx="384">
                  <c:v>4.2050000000000001</c:v>
                </c:pt>
                <c:pt idx="385">
                  <c:v>4.20662</c:v>
                </c:pt>
                <c:pt idx="386">
                  <c:v>4.2085299999999997</c:v>
                </c:pt>
                <c:pt idx="387">
                  <c:v>4.2110300000000001</c:v>
                </c:pt>
                <c:pt idx="388">
                  <c:v>4.2142600000000003</c:v>
                </c:pt>
                <c:pt idx="389">
                  <c:v>4.2185300000000003</c:v>
                </c:pt>
                <c:pt idx="390">
                  <c:v>4.2238199999999999</c:v>
                </c:pt>
                <c:pt idx="391">
                  <c:v>4.2307399999999999</c:v>
                </c:pt>
                <c:pt idx="392">
                  <c:v>4.23956</c:v>
                </c:pt>
                <c:pt idx="393">
                  <c:v>4.2508800000000004</c:v>
                </c:pt>
                <c:pt idx="394">
                  <c:v>4.2654399999999999</c:v>
                </c:pt>
                <c:pt idx="395">
                  <c:v>4.2842599999999997</c:v>
                </c:pt>
                <c:pt idx="396">
                  <c:v>4.3088199999999999</c:v>
                </c:pt>
                <c:pt idx="397">
                  <c:v>4.3397100000000002</c:v>
                </c:pt>
                <c:pt idx="398">
                  <c:v>4.3770600000000002</c:v>
                </c:pt>
                <c:pt idx="399">
                  <c:v>4.42</c:v>
                </c:pt>
                <c:pt idx="400">
                  <c:v>4.4302900000000003</c:v>
                </c:pt>
                <c:pt idx="401">
                  <c:v>4.4429400000000001</c:v>
                </c:pt>
                <c:pt idx="402">
                  <c:v>4.4580900000000003</c:v>
                </c:pt>
                <c:pt idx="403">
                  <c:v>4.4766199999999996</c:v>
                </c:pt>
                <c:pt idx="404">
                  <c:v>4.4997100000000003</c:v>
                </c:pt>
                <c:pt idx="405">
                  <c:v>4.5220599999999997</c:v>
                </c:pt>
                <c:pt idx="406">
                  <c:v>4.5510299999999999</c:v>
                </c:pt>
                <c:pt idx="407">
                  <c:v>4.5889699999999998</c:v>
                </c:pt>
                <c:pt idx="408">
                  <c:v>4.63971</c:v>
                </c:pt>
                <c:pt idx="409">
                  <c:v>4.7079399999999998</c:v>
                </c:pt>
                <c:pt idx="410">
                  <c:v>4.79941</c:v>
                </c:pt>
                <c:pt idx="411">
                  <c:v>4.8226500000000003</c:v>
                </c:pt>
                <c:pt idx="412">
                  <c:v>4.8522100000000004</c:v>
                </c:pt>
                <c:pt idx="413">
                  <c:v>4.88985</c:v>
                </c:pt>
                <c:pt idx="414">
                  <c:v>4.9379400000000002</c:v>
                </c:pt>
                <c:pt idx="415">
                  <c:v>4.9507399999999997</c:v>
                </c:pt>
                <c:pt idx="416">
                  <c:v>4.9677899999999999</c:v>
                </c:pt>
                <c:pt idx="417">
                  <c:v>4.9894100000000003</c:v>
                </c:pt>
                <c:pt idx="418">
                  <c:v>5.0167599999999997</c:v>
                </c:pt>
                <c:pt idx="419">
                  <c:v>5.0516199999999998</c:v>
                </c:pt>
                <c:pt idx="420">
                  <c:v>5.0958800000000002</c:v>
                </c:pt>
                <c:pt idx="421">
                  <c:v>5.1522100000000002</c:v>
                </c:pt>
                <c:pt idx="422">
                  <c:v>5.15</c:v>
                </c:pt>
                <c:pt idx="423">
                  <c:v>5.1473500000000003</c:v>
                </c:pt>
                <c:pt idx="424">
                  <c:v>5.1644100000000002</c:v>
                </c:pt>
                <c:pt idx="425">
                  <c:v>5.2072099999999999</c:v>
                </c:pt>
                <c:pt idx="426">
                  <c:v>5.2191200000000002</c:v>
                </c:pt>
                <c:pt idx="427">
                  <c:v>5.2357399999999998</c:v>
                </c:pt>
                <c:pt idx="428">
                  <c:v>5.2588200000000001</c:v>
                </c:pt>
                <c:pt idx="429">
                  <c:v>5.2905899999999999</c:v>
                </c:pt>
                <c:pt idx="430">
                  <c:v>5.3342599999999996</c:v>
                </c:pt>
                <c:pt idx="431">
                  <c:v>5.39412</c:v>
                </c:pt>
                <c:pt idx="432">
                  <c:v>5.4760299999999997</c:v>
                </c:pt>
                <c:pt idx="433">
                  <c:v>5.5875000000000004</c:v>
                </c:pt>
                <c:pt idx="434">
                  <c:v>5.7386799999999996</c:v>
                </c:pt>
                <c:pt idx="435">
                  <c:v>5.7770599999999996</c:v>
                </c:pt>
                <c:pt idx="436">
                  <c:v>5.8261799999999999</c:v>
                </c:pt>
                <c:pt idx="437">
                  <c:v>5.8385300000000004</c:v>
                </c:pt>
                <c:pt idx="438">
                  <c:v>5.85412</c:v>
                </c:pt>
                <c:pt idx="439">
                  <c:v>5.8736800000000002</c:v>
                </c:pt>
                <c:pt idx="440">
                  <c:v>5.9020599999999996</c:v>
                </c:pt>
                <c:pt idx="441">
                  <c:v>5.9433800000000003</c:v>
                </c:pt>
                <c:pt idx="442">
                  <c:v>5.9941199999999997</c:v>
                </c:pt>
                <c:pt idx="443">
                  <c:v>6.05647</c:v>
                </c:pt>
                <c:pt idx="444">
                  <c:v>6.1332399999999998</c:v>
                </c:pt>
                <c:pt idx="445">
                  <c:v>6.2283799999999996</c:v>
                </c:pt>
                <c:pt idx="446">
                  <c:v>6.3469100000000003</c:v>
                </c:pt>
                <c:pt idx="447">
                  <c:v>6.4951499999999998</c:v>
                </c:pt>
                <c:pt idx="448">
                  <c:v>6.5235300000000001</c:v>
                </c:pt>
                <c:pt idx="449">
                  <c:v>6.5236799999999997</c:v>
                </c:pt>
                <c:pt idx="450">
                  <c:v>6.5239700000000003</c:v>
                </c:pt>
                <c:pt idx="451">
                  <c:v>6.5242599999999999</c:v>
                </c:pt>
                <c:pt idx="452">
                  <c:v>6.5241199999999999</c:v>
                </c:pt>
                <c:pt idx="453">
                  <c:v>6.5238199999999997</c:v>
                </c:pt>
                <c:pt idx="454">
                  <c:v>6.5235300000000001</c:v>
                </c:pt>
                <c:pt idx="455">
                  <c:v>6.5229400000000002</c:v>
                </c:pt>
                <c:pt idx="456">
                  <c:v>6.5227899999999996</c:v>
                </c:pt>
                <c:pt idx="457">
                  <c:v>6.5226499999999996</c:v>
                </c:pt>
                <c:pt idx="458">
                  <c:v>6.5225</c:v>
                </c:pt>
                <c:pt idx="459">
                  <c:v>6.5232400000000004</c:v>
                </c:pt>
                <c:pt idx="460">
                  <c:v>6.5247099999999998</c:v>
                </c:pt>
                <c:pt idx="461">
                  <c:v>6.5264699999999998</c:v>
                </c:pt>
                <c:pt idx="462">
                  <c:v>6.5288199999999996</c:v>
                </c:pt>
                <c:pt idx="463">
                  <c:v>6.5320600000000004</c:v>
                </c:pt>
                <c:pt idx="464">
                  <c:v>6.5361799999999999</c:v>
                </c:pt>
                <c:pt idx="465">
                  <c:v>6.54176</c:v>
                </c:pt>
                <c:pt idx="466">
                  <c:v>6.5492600000000003</c:v>
                </c:pt>
                <c:pt idx="467">
                  <c:v>6.5591200000000001</c:v>
                </c:pt>
                <c:pt idx="468">
                  <c:v>6.5617599999999996</c:v>
                </c:pt>
                <c:pt idx="469">
                  <c:v>6.5655900000000003</c:v>
                </c:pt>
                <c:pt idx="470">
                  <c:v>6.5714699999999997</c:v>
                </c:pt>
                <c:pt idx="471">
                  <c:v>6.58162</c:v>
                </c:pt>
                <c:pt idx="472">
                  <c:v>6.5988199999999999</c:v>
                </c:pt>
                <c:pt idx="473">
                  <c:v>6.6033799999999996</c:v>
                </c:pt>
                <c:pt idx="474">
                  <c:v>6.6045600000000002</c:v>
                </c:pt>
                <c:pt idx="475">
                  <c:v>6.6060299999999996</c:v>
                </c:pt>
                <c:pt idx="476">
                  <c:v>6.6080899999999998</c:v>
                </c:pt>
                <c:pt idx="477">
                  <c:v>6.6105900000000002</c:v>
                </c:pt>
                <c:pt idx="478">
                  <c:v>6.6139700000000001</c:v>
                </c:pt>
                <c:pt idx="479">
                  <c:v>6.6186800000000003</c:v>
                </c:pt>
                <c:pt idx="480">
                  <c:v>6.6252899999999997</c:v>
                </c:pt>
                <c:pt idx="481">
                  <c:v>6.6351500000000003</c:v>
                </c:pt>
                <c:pt idx="482">
                  <c:v>6.65015</c:v>
                </c:pt>
                <c:pt idx="483">
                  <c:v>6.6539700000000002</c:v>
                </c:pt>
                <c:pt idx="484">
                  <c:v>6.6589700000000001</c:v>
                </c:pt>
                <c:pt idx="485">
                  <c:v>6.6654400000000003</c:v>
                </c:pt>
                <c:pt idx="486">
                  <c:v>6.6736800000000001</c:v>
                </c:pt>
                <c:pt idx="487">
                  <c:v>6.6835300000000002</c:v>
                </c:pt>
                <c:pt idx="488">
                  <c:v>6.69529</c:v>
                </c:pt>
                <c:pt idx="489">
                  <c:v>6.7095599999999997</c:v>
                </c:pt>
                <c:pt idx="490">
                  <c:v>6.7269100000000002</c:v>
                </c:pt>
                <c:pt idx="491">
                  <c:v>6.7451499999999998</c:v>
                </c:pt>
                <c:pt idx="492">
                  <c:v>6.7495599999999998</c:v>
                </c:pt>
                <c:pt idx="493">
                  <c:v>6.7548500000000002</c:v>
                </c:pt>
                <c:pt idx="494">
                  <c:v>6.7619100000000003</c:v>
                </c:pt>
                <c:pt idx="495">
                  <c:v>6.7713200000000002</c:v>
                </c:pt>
                <c:pt idx="496">
                  <c:v>6.7817600000000002</c:v>
                </c:pt>
                <c:pt idx="497">
                  <c:v>6.7949999999999999</c:v>
                </c:pt>
                <c:pt idx="498">
                  <c:v>6.8114699999999999</c:v>
                </c:pt>
                <c:pt idx="499">
                  <c:v>6.8324999999999996</c:v>
                </c:pt>
                <c:pt idx="500">
                  <c:v>6.8588199999999997</c:v>
                </c:pt>
                <c:pt idx="501">
                  <c:v>6.8922100000000004</c:v>
                </c:pt>
                <c:pt idx="502">
                  <c:v>6.9325000000000001</c:v>
                </c:pt>
                <c:pt idx="503">
                  <c:v>6.9702900000000003</c:v>
                </c:pt>
                <c:pt idx="504">
                  <c:v>6.9783799999999996</c:v>
                </c:pt>
                <c:pt idx="505">
                  <c:v>6.9867600000000003</c:v>
                </c:pt>
                <c:pt idx="506">
                  <c:v>6.9945599999999999</c:v>
                </c:pt>
                <c:pt idx="507">
                  <c:v>6.9963199999999999</c:v>
                </c:pt>
                <c:pt idx="508">
                  <c:v>6.99838</c:v>
                </c:pt>
                <c:pt idx="509">
                  <c:v>7.0005899999999999</c:v>
                </c:pt>
                <c:pt idx="510">
                  <c:v>7.0029399999999997</c:v>
                </c:pt>
                <c:pt idx="511">
                  <c:v>7.0052899999999996</c:v>
                </c:pt>
                <c:pt idx="512">
                  <c:v>7.0079399999999996</c:v>
                </c:pt>
                <c:pt idx="513">
                  <c:v>7.0107400000000002</c:v>
                </c:pt>
                <c:pt idx="514">
                  <c:v>7.0142600000000002</c:v>
                </c:pt>
                <c:pt idx="515">
                  <c:v>7.0144099999999998</c:v>
                </c:pt>
                <c:pt idx="516">
                  <c:v>7.01471</c:v>
                </c:pt>
                <c:pt idx="517">
                  <c:v>7.0152900000000002</c:v>
                </c:pt>
                <c:pt idx="518">
                  <c:v>7.0167599999999997</c:v>
                </c:pt>
                <c:pt idx="519">
                  <c:v>7.0188199999999998</c:v>
                </c:pt>
                <c:pt idx="520">
                  <c:v>7.0216200000000004</c:v>
                </c:pt>
                <c:pt idx="521">
                  <c:v>7.02515</c:v>
                </c:pt>
                <c:pt idx="522">
                  <c:v>7.02956</c:v>
                </c:pt>
                <c:pt idx="523">
                  <c:v>7.0352899999999998</c:v>
                </c:pt>
                <c:pt idx="524">
                  <c:v>7.0426500000000001</c:v>
                </c:pt>
                <c:pt idx="525">
                  <c:v>7.0519100000000003</c:v>
                </c:pt>
                <c:pt idx="526">
                  <c:v>7.0638199999999998</c:v>
                </c:pt>
                <c:pt idx="527">
                  <c:v>7.0791199999999996</c:v>
                </c:pt>
                <c:pt idx="528">
                  <c:v>7.0986799999999999</c:v>
                </c:pt>
                <c:pt idx="529">
                  <c:v>7.1238200000000003</c:v>
                </c:pt>
                <c:pt idx="530">
                  <c:v>7.1558799999999998</c:v>
                </c:pt>
                <c:pt idx="531">
                  <c:v>7.1957399999999998</c:v>
                </c:pt>
                <c:pt idx="532">
                  <c:v>7.2419099999999998</c:v>
                </c:pt>
                <c:pt idx="533">
                  <c:v>7.2929399999999998</c:v>
                </c:pt>
                <c:pt idx="534">
                  <c:v>7.3051500000000003</c:v>
                </c:pt>
                <c:pt idx="535">
                  <c:v>7.3197099999999997</c:v>
                </c:pt>
                <c:pt idx="536">
                  <c:v>7.3372099999999998</c:v>
                </c:pt>
                <c:pt idx="537">
                  <c:v>7.3582400000000003</c:v>
                </c:pt>
                <c:pt idx="538">
                  <c:v>7.3838200000000001</c:v>
                </c:pt>
                <c:pt idx="539">
                  <c:v>7.4152899999999997</c:v>
                </c:pt>
                <c:pt idx="540">
                  <c:v>7.4230900000000002</c:v>
                </c:pt>
                <c:pt idx="541">
                  <c:v>7.4329400000000003</c:v>
                </c:pt>
                <c:pt idx="542">
                  <c:v>7.4451499999999999</c:v>
                </c:pt>
                <c:pt idx="543">
                  <c:v>7.4602899999999996</c:v>
                </c:pt>
                <c:pt idx="544">
                  <c:v>7.47926</c:v>
                </c:pt>
                <c:pt idx="545">
                  <c:v>7.4841199999999999</c:v>
                </c:pt>
                <c:pt idx="546">
                  <c:v>7.48529</c:v>
                </c:pt>
                <c:pt idx="547">
                  <c:v>7.4867600000000003</c:v>
                </c:pt>
                <c:pt idx="548">
                  <c:v>7.4886799999999996</c:v>
                </c:pt>
                <c:pt idx="549">
                  <c:v>7.4917600000000002</c:v>
                </c:pt>
                <c:pt idx="550">
                  <c:v>7.4960300000000002</c:v>
                </c:pt>
                <c:pt idx="551">
                  <c:v>7.5013199999999998</c:v>
                </c:pt>
                <c:pt idx="552">
                  <c:v>7.5080900000000002</c:v>
                </c:pt>
                <c:pt idx="553">
                  <c:v>7.5167599999999997</c:v>
                </c:pt>
                <c:pt idx="554">
                  <c:v>7.5276500000000004</c:v>
                </c:pt>
                <c:pt idx="555">
                  <c:v>7.5414700000000003</c:v>
                </c:pt>
                <c:pt idx="556">
                  <c:v>7.5589700000000004</c:v>
                </c:pt>
                <c:pt idx="557">
                  <c:v>7.5813199999999998</c:v>
                </c:pt>
                <c:pt idx="558">
                  <c:v>7.6098499999999998</c:v>
                </c:pt>
                <c:pt idx="559">
                  <c:v>7.6463200000000002</c:v>
                </c:pt>
                <c:pt idx="560">
                  <c:v>7.6483800000000004</c:v>
                </c:pt>
                <c:pt idx="561">
                  <c:v>7.6386799999999999</c:v>
                </c:pt>
                <c:pt idx="562">
                  <c:v>7.6427899999999998</c:v>
                </c:pt>
                <c:pt idx="563">
                  <c:v>7.6648500000000004</c:v>
                </c:pt>
                <c:pt idx="564">
                  <c:v>7.7101499999999996</c:v>
                </c:pt>
                <c:pt idx="565">
                  <c:v>7.7850000000000001</c:v>
                </c:pt>
                <c:pt idx="566">
                  <c:v>7.8994099999999996</c:v>
                </c:pt>
                <c:pt idx="567">
                  <c:v>8.0651499999999992</c:v>
                </c:pt>
                <c:pt idx="568">
                  <c:v>8.2982399999999998</c:v>
                </c:pt>
                <c:pt idx="569">
                  <c:v>8.3580900000000007</c:v>
                </c:pt>
                <c:pt idx="570">
                  <c:v>8.4350000000000005</c:v>
                </c:pt>
                <c:pt idx="571">
                  <c:v>8.4544099999999993</c:v>
                </c:pt>
                <c:pt idx="572">
                  <c:v>8.4788200000000007</c:v>
                </c:pt>
                <c:pt idx="573">
                  <c:v>8.5097100000000001</c:v>
                </c:pt>
                <c:pt idx="574">
                  <c:v>8.5420599999999993</c:v>
                </c:pt>
                <c:pt idx="575">
                  <c:v>8.5514700000000001</c:v>
                </c:pt>
                <c:pt idx="576">
                  <c:v>8.5717599999999994</c:v>
                </c:pt>
                <c:pt idx="577">
                  <c:v>8.6060300000000005</c:v>
                </c:pt>
                <c:pt idx="578">
                  <c:v>8.6585300000000007</c:v>
                </c:pt>
                <c:pt idx="579">
                  <c:v>8.7341200000000008</c:v>
                </c:pt>
                <c:pt idx="580">
                  <c:v>8.84</c:v>
                </c:pt>
                <c:pt idx="581">
                  <c:v>8.9847099999999998</c:v>
                </c:pt>
                <c:pt idx="582">
                  <c:v>9.1801499999999994</c:v>
                </c:pt>
                <c:pt idx="583">
                  <c:v>9.4425000000000008</c:v>
                </c:pt>
                <c:pt idx="584">
                  <c:v>9.79162</c:v>
                </c:pt>
                <c:pt idx="585">
                  <c:v>10.2532</c:v>
                </c:pt>
                <c:pt idx="586">
                  <c:v>10.2766</c:v>
                </c:pt>
                <c:pt idx="587">
                  <c:v>10.276</c:v>
                </c:pt>
                <c:pt idx="588">
                  <c:v>10.274900000000001</c:v>
                </c:pt>
                <c:pt idx="589">
                  <c:v>10.274100000000001</c:v>
                </c:pt>
                <c:pt idx="590">
                  <c:v>10.2738</c:v>
                </c:pt>
                <c:pt idx="591">
                  <c:v>10.2735</c:v>
                </c:pt>
                <c:pt idx="592">
                  <c:v>10.273199999999999</c:v>
                </c:pt>
                <c:pt idx="593">
                  <c:v>10.274900000000001</c:v>
                </c:pt>
                <c:pt idx="594">
                  <c:v>10.277200000000001</c:v>
                </c:pt>
                <c:pt idx="595">
                  <c:v>10.2803</c:v>
                </c:pt>
                <c:pt idx="596">
                  <c:v>10.284599999999999</c:v>
                </c:pt>
                <c:pt idx="597">
                  <c:v>10.290100000000001</c:v>
                </c:pt>
                <c:pt idx="598">
                  <c:v>10.297800000000001</c:v>
                </c:pt>
                <c:pt idx="599">
                  <c:v>10.3078</c:v>
                </c:pt>
                <c:pt idx="600">
                  <c:v>10.3325</c:v>
                </c:pt>
                <c:pt idx="601">
                  <c:v>10.3407</c:v>
                </c:pt>
                <c:pt idx="602">
                  <c:v>10.3543</c:v>
                </c:pt>
                <c:pt idx="603">
                  <c:v>10.376300000000001</c:v>
                </c:pt>
                <c:pt idx="604">
                  <c:v>10.382099999999999</c:v>
                </c:pt>
                <c:pt idx="605">
                  <c:v>10.389900000000001</c:v>
                </c:pt>
                <c:pt idx="606">
                  <c:v>10.402799999999999</c:v>
                </c:pt>
                <c:pt idx="607">
                  <c:v>10.4063</c:v>
                </c:pt>
                <c:pt idx="608">
                  <c:v>10.4109</c:v>
                </c:pt>
                <c:pt idx="609">
                  <c:v>10.4169</c:v>
                </c:pt>
                <c:pt idx="610">
                  <c:v>10.4251</c:v>
                </c:pt>
                <c:pt idx="611">
                  <c:v>10.436199999999999</c:v>
                </c:pt>
                <c:pt idx="612">
                  <c:v>10.4503</c:v>
                </c:pt>
                <c:pt idx="613">
                  <c:v>10.466799999999999</c:v>
                </c:pt>
                <c:pt idx="614">
                  <c:v>10.4856</c:v>
                </c:pt>
                <c:pt idx="615">
                  <c:v>10.507400000000001</c:v>
                </c:pt>
                <c:pt idx="616">
                  <c:v>10.533200000000001</c:v>
                </c:pt>
                <c:pt idx="617">
                  <c:v>10.565099999999999</c:v>
                </c:pt>
                <c:pt idx="618">
                  <c:v>10.605</c:v>
                </c:pt>
                <c:pt idx="619">
                  <c:v>10.6549</c:v>
                </c:pt>
                <c:pt idx="620">
                  <c:v>10.7034</c:v>
                </c:pt>
                <c:pt idx="621">
                  <c:v>10.713200000000001</c:v>
                </c:pt>
                <c:pt idx="622">
                  <c:v>10.7219</c:v>
                </c:pt>
                <c:pt idx="623">
                  <c:v>10.727399999999999</c:v>
                </c:pt>
                <c:pt idx="624">
                  <c:v>10.728400000000001</c:v>
                </c:pt>
                <c:pt idx="625">
                  <c:v>10.7293</c:v>
                </c:pt>
                <c:pt idx="626">
                  <c:v>10.7296</c:v>
                </c:pt>
                <c:pt idx="627">
                  <c:v>10.7293</c:v>
                </c:pt>
                <c:pt idx="628">
                  <c:v>10.7293</c:v>
                </c:pt>
                <c:pt idx="629">
                  <c:v>10.728999999999999</c:v>
                </c:pt>
                <c:pt idx="630">
                  <c:v>10.7287</c:v>
                </c:pt>
                <c:pt idx="631">
                  <c:v>10.7318</c:v>
                </c:pt>
                <c:pt idx="632">
                  <c:v>10.736499999999999</c:v>
                </c:pt>
                <c:pt idx="633">
                  <c:v>10.742800000000001</c:v>
                </c:pt>
                <c:pt idx="634">
                  <c:v>10.750999999999999</c:v>
                </c:pt>
                <c:pt idx="635">
                  <c:v>10.761799999999999</c:v>
                </c:pt>
                <c:pt idx="636">
                  <c:v>10.775399999999999</c:v>
                </c:pt>
                <c:pt idx="637">
                  <c:v>10.7934</c:v>
                </c:pt>
                <c:pt idx="638">
                  <c:v>10.8163</c:v>
                </c:pt>
                <c:pt idx="639">
                  <c:v>10.843999999999999</c:v>
                </c:pt>
                <c:pt idx="640">
                  <c:v>10.873200000000001</c:v>
                </c:pt>
                <c:pt idx="641">
                  <c:v>10.88</c:v>
                </c:pt>
                <c:pt idx="642">
                  <c:v>10.887600000000001</c:v>
                </c:pt>
                <c:pt idx="643">
                  <c:v>10.8963</c:v>
                </c:pt>
                <c:pt idx="644">
                  <c:v>10.9057</c:v>
                </c:pt>
                <c:pt idx="645">
                  <c:v>10.9163</c:v>
                </c:pt>
                <c:pt idx="646">
                  <c:v>10.9284</c:v>
                </c:pt>
                <c:pt idx="647">
                  <c:v>10.9312</c:v>
                </c:pt>
                <c:pt idx="648">
                  <c:v>10.934900000000001</c:v>
                </c:pt>
                <c:pt idx="649">
                  <c:v>10.9391</c:v>
                </c:pt>
                <c:pt idx="650">
                  <c:v>10.944599999999999</c:v>
                </c:pt>
                <c:pt idx="651">
                  <c:v>10.9512</c:v>
                </c:pt>
                <c:pt idx="652">
                  <c:v>10.960100000000001</c:v>
                </c:pt>
                <c:pt idx="653">
                  <c:v>10.982799999999999</c:v>
                </c:pt>
                <c:pt idx="654">
                  <c:v>11.0137</c:v>
                </c:pt>
                <c:pt idx="655">
                  <c:v>11.0549</c:v>
                </c:pt>
                <c:pt idx="656">
                  <c:v>11.1091</c:v>
                </c:pt>
                <c:pt idx="657">
                  <c:v>11.179600000000001</c:v>
                </c:pt>
                <c:pt idx="658">
                  <c:v>11.262499999999999</c:v>
                </c:pt>
                <c:pt idx="659">
                  <c:v>11.282400000000001</c:v>
                </c:pt>
                <c:pt idx="660">
                  <c:v>11.3062</c:v>
                </c:pt>
                <c:pt idx="661">
                  <c:v>11.3347</c:v>
                </c:pt>
                <c:pt idx="662">
                  <c:v>11.369</c:v>
                </c:pt>
                <c:pt idx="663">
                  <c:v>11.403499999999999</c:v>
                </c:pt>
                <c:pt idx="664">
                  <c:v>11.373699999999999</c:v>
                </c:pt>
                <c:pt idx="665">
                  <c:v>11.3657</c:v>
                </c:pt>
                <c:pt idx="666">
                  <c:v>11.380100000000001</c:v>
                </c:pt>
                <c:pt idx="667">
                  <c:v>11.385</c:v>
                </c:pt>
                <c:pt idx="668">
                  <c:v>11.3863</c:v>
                </c:pt>
                <c:pt idx="669">
                  <c:v>11.3879</c:v>
                </c:pt>
                <c:pt idx="670">
                  <c:v>11.3912</c:v>
                </c:pt>
                <c:pt idx="671">
                  <c:v>11.395899999999999</c:v>
                </c:pt>
                <c:pt idx="672">
                  <c:v>11.4024</c:v>
                </c:pt>
                <c:pt idx="673">
                  <c:v>11.411199999999999</c:v>
                </c:pt>
                <c:pt idx="674">
                  <c:v>11.4231</c:v>
                </c:pt>
                <c:pt idx="675">
                  <c:v>11.4396</c:v>
                </c:pt>
                <c:pt idx="676">
                  <c:v>11.4619</c:v>
                </c:pt>
                <c:pt idx="677">
                  <c:v>11.4922</c:v>
                </c:pt>
                <c:pt idx="678">
                  <c:v>11.5334</c:v>
                </c:pt>
                <c:pt idx="679">
                  <c:v>11.5891</c:v>
                </c:pt>
                <c:pt idx="680">
                  <c:v>11.664300000000001</c:v>
                </c:pt>
                <c:pt idx="681">
                  <c:v>11.7653</c:v>
                </c:pt>
                <c:pt idx="682">
                  <c:v>11.900600000000001</c:v>
                </c:pt>
                <c:pt idx="683">
                  <c:v>12.0801</c:v>
                </c:pt>
                <c:pt idx="684">
                  <c:v>12.120900000000001</c:v>
                </c:pt>
                <c:pt idx="685">
                  <c:v>12.125400000000001</c:v>
                </c:pt>
                <c:pt idx="686">
                  <c:v>12.1347</c:v>
                </c:pt>
                <c:pt idx="687">
                  <c:v>12.1462</c:v>
                </c:pt>
                <c:pt idx="688">
                  <c:v>12.160299999999999</c:v>
                </c:pt>
                <c:pt idx="689">
                  <c:v>12.1782</c:v>
                </c:pt>
                <c:pt idx="690">
                  <c:v>12.2006</c:v>
                </c:pt>
                <c:pt idx="691">
                  <c:v>12.229100000000001</c:v>
                </c:pt>
                <c:pt idx="692">
                  <c:v>12.265599999999999</c:v>
                </c:pt>
                <c:pt idx="693">
                  <c:v>12.3125</c:v>
                </c:pt>
                <c:pt idx="694">
                  <c:v>12.373200000000001</c:v>
                </c:pt>
                <c:pt idx="695">
                  <c:v>12.4518</c:v>
                </c:pt>
                <c:pt idx="696">
                  <c:v>12.554</c:v>
                </c:pt>
                <c:pt idx="697">
                  <c:v>12.6874</c:v>
                </c:pt>
                <c:pt idx="698">
                  <c:v>12.8621</c:v>
                </c:pt>
                <c:pt idx="699">
                  <c:v>13.091200000000001</c:v>
                </c:pt>
                <c:pt idx="700">
                  <c:v>13.2569</c:v>
                </c:pt>
                <c:pt idx="701">
                  <c:v>13.436</c:v>
                </c:pt>
                <c:pt idx="702">
                  <c:v>13.665699999999999</c:v>
                </c:pt>
                <c:pt idx="703">
                  <c:v>13.9238</c:v>
                </c:pt>
                <c:pt idx="704">
                  <c:v>14.202500000000001</c:v>
                </c:pt>
                <c:pt idx="705">
                  <c:v>14.497199999999999</c:v>
                </c:pt>
                <c:pt idx="706">
                  <c:v>14.8049</c:v>
                </c:pt>
                <c:pt idx="707">
                  <c:v>15.123699999999999</c:v>
                </c:pt>
                <c:pt idx="708">
                  <c:v>15.4054</c:v>
                </c:pt>
                <c:pt idx="709">
                  <c:v>15.4046</c:v>
                </c:pt>
                <c:pt idx="710">
                  <c:v>15.4041</c:v>
                </c:pt>
                <c:pt idx="711">
                  <c:v>15.4054</c:v>
                </c:pt>
                <c:pt idx="712">
                  <c:v>15.407400000000001</c:v>
                </c:pt>
                <c:pt idx="713">
                  <c:v>15.409700000000001</c:v>
                </c:pt>
                <c:pt idx="714">
                  <c:v>15.4129</c:v>
                </c:pt>
                <c:pt idx="715">
                  <c:v>15.4171</c:v>
                </c:pt>
                <c:pt idx="716">
                  <c:v>15.422499999999999</c:v>
                </c:pt>
                <c:pt idx="717">
                  <c:v>15.43</c:v>
                </c:pt>
                <c:pt idx="718">
                  <c:v>15.4397</c:v>
                </c:pt>
                <c:pt idx="719">
                  <c:v>15.4422</c:v>
                </c:pt>
                <c:pt idx="720">
                  <c:v>15.445600000000001</c:v>
                </c:pt>
                <c:pt idx="721">
                  <c:v>15.4519</c:v>
                </c:pt>
                <c:pt idx="722">
                  <c:v>15.4537</c:v>
                </c:pt>
                <c:pt idx="723">
                  <c:v>15.456200000000001</c:v>
                </c:pt>
                <c:pt idx="724">
                  <c:v>15.459899999999999</c:v>
                </c:pt>
                <c:pt idx="725">
                  <c:v>15.4612</c:v>
                </c:pt>
                <c:pt idx="726">
                  <c:v>15.462899999999999</c:v>
                </c:pt>
                <c:pt idx="727">
                  <c:v>15.465400000000001</c:v>
                </c:pt>
                <c:pt idx="728">
                  <c:v>15.4687</c:v>
                </c:pt>
                <c:pt idx="729">
                  <c:v>15.473100000000001</c:v>
                </c:pt>
                <c:pt idx="730">
                  <c:v>15.479100000000001</c:v>
                </c:pt>
                <c:pt idx="731">
                  <c:v>15.4872</c:v>
                </c:pt>
                <c:pt idx="732">
                  <c:v>15.498100000000001</c:v>
                </c:pt>
                <c:pt idx="733">
                  <c:v>15.513999999999999</c:v>
                </c:pt>
                <c:pt idx="734">
                  <c:v>15.5413</c:v>
                </c:pt>
                <c:pt idx="735">
                  <c:v>15.5487</c:v>
                </c:pt>
                <c:pt idx="736">
                  <c:v>15.558199999999999</c:v>
                </c:pt>
                <c:pt idx="737">
                  <c:v>15.570399999999999</c:v>
                </c:pt>
                <c:pt idx="738">
                  <c:v>15.584899999999999</c:v>
                </c:pt>
                <c:pt idx="739">
                  <c:v>15.6015</c:v>
                </c:pt>
                <c:pt idx="740">
                  <c:v>15.6206</c:v>
                </c:pt>
                <c:pt idx="741">
                  <c:v>15.6435</c:v>
                </c:pt>
                <c:pt idx="742">
                  <c:v>15.670999999999999</c:v>
                </c:pt>
                <c:pt idx="743">
                  <c:v>15.7043</c:v>
                </c:pt>
                <c:pt idx="744">
                  <c:v>15.7446</c:v>
                </c:pt>
                <c:pt idx="745">
                  <c:v>15.7881</c:v>
                </c:pt>
                <c:pt idx="746">
                  <c:v>15.797599999999999</c:v>
                </c:pt>
                <c:pt idx="747">
                  <c:v>15.8071</c:v>
                </c:pt>
                <c:pt idx="748">
                  <c:v>15.814299999999999</c:v>
                </c:pt>
                <c:pt idx="749">
                  <c:v>15.8163</c:v>
                </c:pt>
                <c:pt idx="750">
                  <c:v>15.8163</c:v>
                </c:pt>
                <c:pt idx="751">
                  <c:v>15.8157</c:v>
                </c:pt>
                <c:pt idx="752">
                  <c:v>15.821</c:v>
                </c:pt>
                <c:pt idx="753">
                  <c:v>15.8291</c:v>
                </c:pt>
                <c:pt idx="754">
                  <c:v>15.839700000000001</c:v>
                </c:pt>
                <c:pt idx="755">
                  <c:v>15.8537</c:v>
                </c:pt>
                <c:pt idx="756">
                  <c:v>15.8718</c:v>
                </c:pt>
                <c:pt idx="757">
                  <c:v>15.893700000000001</c:v>
                </c:pt>
                <c:pt idx="758">
                  <c:v>15.914300000000001</c:v>
                </c:pt>
                <c:pt idx="759">
                  <c:v>15.918799999999999</c:v>
                </c:pt>
                <c:pt idx="760">
                  <c:v>15.9232</c:v>
                </c:pt>
                <c:pt idx="761">
                  <c:v>15.9275</c:v>
                </c:pt>
                <c:pt idx="762">
                  <c:v>15.930999999999999</c:v>
                </c:pt>
                <c:pt idx="763">
                  <c:v>15.9338</c:v>
                </c:pt>
                <c:pt idx="764">
                  <c:v>15.9359</c:v>
                </c:pt>
                <c:pt idx="765">
                  <c:v>15.936299999999999</c:v>
                </c:pt>
                <c:pt idx="766">
                  <c:v>15.936500000000001</c:v>
                </c:pt>
                <c:pt idx="767">
                  <c:v>15.937200000000001</c:v>
                </c:pt>
                <c:pt idx="768">
                  <c:v>15.9384</c:v>
                </c:pt>
                <c:pt idx="769">
                  <c:v>15.940300000000001</c:v>
                </c:pt>
                <c:pt idx="770">
                  <c:v>15.942600000000001</c:v>
                </c:pt>
                <c:pt idx="771">
                  <c:v>15.9457</c:v>
                </c:pt>
                <c:pt idx="772">
                  <c:v>15.9497</c:v>
                </c:pt>
                <c:pt idx="773">
                  <c:v>15.955</c:v>
                </c:pt>
                <c:pt idx="774">
                  <c:v>15.9618</c:v>
                </c:pt>
                <c:pt idx="775">
                  <c:v>15.9704</c:v>
                </c:pt>
                <c:pt idx="776">
                  <c:v>15.9816</c:v>
                </c:pt>
                <c:pt idx="777">
                  <c:v>15.9963</c:v>
                </c:pt>
                <c:pt idx="778">
                  <c:v>16.0153</c:v>
                </c:pt>
                <c:pt idx="779">
                  <c:v>16.039400000000001</c:v>
                </c:pt>
                <c:pt idx="780">
                  <c:v>16.067900000000002</c:v>
                </c:pt>
                <c:pt idx="781">
                  <c:v>16.0975</c:v>
                </c:pt>
                <c:pt idx="782">
                  <c:v>16.1265</c:v>
                </c:pt>
                <c:pt idx="783">
                  <c:v>16.133199999999999</c:v>
                </c:pt>
                <c:pt idx="784">
                  <c:v>16.140999999999998</c:v>
                </c:pt>
                <c:pt idx="785">
                  <c:v>16.150300000000001</c:v>
                </c:pt>
                <c:pt idx="786">
                  <c:v>16.161200000000001</c:v>
                </c:pt>
                <c:pt idx="787">
                  <c:v>16.163799999999998</c:v>
                </c:pt>
                <c:pt idx="788">
                  <c:v>16.167100000000001</c:v>
                </c:pt>
                <c:pt idx="789">
                  <c:v>16.167899999999999</c:v>
                </c:pt>
                <c:pt idx="790">
                  <c:v>16.169</c:v>
                </c:pt>
                <c:pt idx="791">
                  <c:v>16.170300000000001</c:v>
                </c:pt>
                <c:pt idx="792">
                  <c:v>16.172799999999999</c:v>
                </c:pt>
                <c:pt idx="793">
                  <c:v>16.176500000000001</c:v>
                </c:pt>
                <c:pt idx="794">
                  <c:v>16.1812</c:v>
                </c:pt>
                <c:pt idx="795">
                  <c:v>16.187200000000001</c:v>
                </c:pt>
                <c:pt idx="796">
                  <c:v>16.1951</c:v>
                </c:pt>
                <c:pt idx="797">
                  <c:v>16.205100000000002</c:v>
                </c:pt>
                <c:pt idx="798">
                  <c:v>16.2182</c:v>
                </c:pt>
                <c:pt idx="799">
                  <c:v>16.234999999999999</c:v>
                </c:pt>
                <c:pt idx="800">
                  <c:v>16.256599999999999</c:v>
                </c:pt>
                <c:pt idx="801">
                  <c:v>16.284600000000001</c:v>
                </c:pt>
                <c:pt idx="802">
                  <c:v>16.320699999999999</c:v>
                </c:pt>
                <c:pt idx="803">
                  <c:v>16.366599999999998</c:v>
                </c:pt>
                <c:pt idx="804">
                  <c:v>16.416499999999999</c:v>
                </c:pt>
              </c:numCache>
            </c:numRef>
          </c:yVal>
        </c:ser>
        <c:ser>
          <c:idx val="2"/>
          <c:order val="1"/>
          <c:tx>
            <c:v>TOUGH</c:v>
          </c:tx>
          <c:spPr>
            <a:ln w="38100">
              <a:solidFill>
                <a:srgbClr val="4600A5"/>
              </a:solidFill>
              <a:prstDash val="sysDash"/>
            </a:ln>
          </c:spPr>
          <c:marker>
            <c:symbol val="none"/>
          </c:marker>
          <c:xVal>
            <c:numRef>
              <c:f>TOUGH!$S$4:$S$244</c:f>
              <c:numCache>
                <c:formatCode>0.00E+00</c:formatCode>
                <c:ptCount val="241"/>
                <c:pt idx="0">
                  <c:v>1.1574074099999999E-4</c:v>
                </c:pt>
                <c:pt idx="1">
                  <c:v>2.3148148099999999E-4</c:v>
                </c:pt>
                <c:pt idx="2">
                  <c:v>3.4722222199999998E-4</c:v>
                </c:pt>
                <c:pt idx="3">
                  <c:v>4.6296296299999998E-4</c:v>
                </c:pt>
                <c:pt idx="4">
                  <c:v>5.7870370399999997E-4</c:v>
                </c:pt>
                <c:pt idx="5">
                  <c:v>8.1018518499999996E-4</c:v>
                </c:pt>
                <c:pt idx="6">
                  <c:v>1.04166667E-3</c:v>
                </c:pt>
                <c:pt idx="7">
                  <c:v>1.27314815E-3</c:v>
                </c:pt>
                <c:pt idx="8">
                  <c:v>1.3888888899999999E-3</c:v>
                </c:pt>
                <c:pt idx="9">
                  <c:v>1.6203703699999999E-3</c:v>
                </c:pt>
                <c:pt idx="10">
                  <c:v>1.8518518499999999E-3</c:v>
                </c:pt>
                <c:pt idx="11">
                  <c:v>2.0833333300000001E-3</c:v>
                </c:pt>
                <c:pt idx="12">
                  <c:v>2.3148148099999999E-3</c:v>
                </c:pt>
                <c:pt idx="13">
                  <c:v>2.5462963000000001E-3</c:v>
                </c:pt>
                <c:pt idx="14">
                  <c:v>2.7777777799999999E-3</c:v>
                </c:pt>
                <c:pt idx="15">
                  <c:v>3.0092592600000001E-3</c:v>
                </c:pt>
                <c:pt idx="16">
                  <c:v>3.2407407399999998E-3</c:v>
                </c:pt>
                <c:pt idx="17">
                  <c:v>3.4722222200000001E-3</c:v>
                </c:pt>
                <c:pt idx="18">
                  <c:v>3.7037036999999998E-3</c:v>
                </c:pt>
                <c:pt idx="19">
                  <c:v>4.1666666700000002E-3</c:v>
                </c:pt>
                <c:pt idx="20">
                  <c:v>5.0925925900000002E-3</c:v>
                </c:pt>
                <c:pt idx="21">
                  <c:v>6.9444444400000001E-3</c:v>
                </c:pt>
                <c:pt idx="22">
                  <c:v>8.7962963000000009E-3</c:v>
                </c:pt>
                <c:pt idx="23">
                  <c:v>1.2500000000000001E-2</c:v>
                </c:pt>
                <c:pt idx="24">
                  <c:v>1.38888889E-2</c:v>
                </c:pt>
                <c:pt idx="25">
                  <c:v>1.6666666699999999E-2</c:v>
                </c:pt>
                <c:pt idx="26">
                  <c:v>2.2222222199999999E-2</c:v>
                </c:pt>
                <c:pt idx="27">
                  <c:v>3.3333333299999997E-2</c:v>
                </c:pt>
                <c:pt idx="28">
                  <c:v>4.16666667E-2</c:v>
                </c:pt>
                <c:pt idx="29">
                  <c:v>5.8333333299999998E-2</c:v>
                </c:pt>
                <c:pt idx="30">
                  <c:v>6.25E-2</c:v>
                </c:pt>
                <c:pt idx="31">
                  <c:v>6.6666666700000002E-2</c:v>
                </c:pt>
                <c:pt idx="32">
                  <c:v>7.4999999999999997E-2</c:v>
                </c:pt>
                <c:pt idx="33">
                  <c:v>9.1666666699999996E-2</c:v>
                </c:pt>
                <c:pt idx="34">
                  <c:v>0.108333333</c:v>
                </c:pt>
                <c:pt idx="35">
                  <c:v>0.141666667</c:v>
                </c:pt>
                <c:pt idx="36">
                  <c:v>0.17499999999999999</c:v>
                </c:pt>
                <c:pt idx="37">
                  <c:v>0.20833333300000001</c:v>
                </c:pt>
                <c:pt idx="38">
                  <c:v>0.241666667</c:v>
                </c:pt>
                <c:pt idx="39">
                  <c:v>0.27500000000000002</c:v>
                </c:pt>
                <c:pt idx="40">
                  <c:v>0.30833333299999999</c:v>
                </c:pt>
                <c:pt idx="41">
                  <c:v>0.375</c:v>
                </c:pt>
                <c:pt idx="42">
                  <c:v>0.44166666700000001</c:v>
                </c:pt>
                <c:pt idx="43">
                  <c:v>0.5</c:v>
                </c:pt>
                <c:pt idx="44">
                  <c:v>0.55833333299999999</c:v>
                </c:pt>
                <c:pt idx="45">
                  <c:v>0.61666666699999995</c:v>
                </c:pt>
                <c:pt idx="46">
                  <c:v>0.67500000000000004</c:v>
                </c:pt>
                <c:pt idx="47">
                  <c:v>0.73333333300000003</c:v>
                </c:pt>
                <c:pt idx="48">
                  <c:v>0.79166666699999999</c:v>
                </c:pt>
                <c:pt idx="49">
                  <c:v>0.85</c:v>
                </c:pt>
                <c:pt idx="50">
                  <c:v>0.90833333299999997</c:v>
                </c:pt>
                <c:pt idx="51">
                  <c:v>0.96666666700000003</c:v>
                </c:pt>
                <c:pt idx="52">
                  <c:v>1</c:v>
                </c:pt>
                <c:pt idx="53">
                  <c:v>1.03333333</c:v>
                </c:pt>
                <c:pt idx="54">
                  <c:v>1.1000000000000001</c:v>
                </c:pt>
                <c:pt idx="55">
                  <c:v>1.1666666699999999</c:v>
                </c:pt>
                <c:pt idx="56">
                  <c:v>1.23333333</c:v>
                </c:pt>
                <c:pt idx="57">
                  <c:v>1.3</c:v>
                </c:pt>
                <c:pt idx="58">
                  <c:v>1.3666666700000001</c:v>
                </c:pt>
                <c:pt idx="59">
                  <c:v>1.43333333</c:v>
                </c:pt>
                <c:pt idx="60">
                  <c:v>1.5</c:v>
                </c:pt>
                <c:pt idx="61">
                  <c:v>1.56666667</c:v>
                </c:pt>
                <c:pt idx="62">
                  <c:v>1.6333333299999999</c:v>
                </c:pt>
                <c:pt idx="63">
                  <c:v>1.7</c:v>
                </c:pt>
                <c:pt idx="64">
                  <c:v>1.76666667</c:v>
                </c:pt>
                <c:pt idx="65">
                  <c:v>1.8333333300000001</c:v>
                </c:pt>
                <c:pt idx="66">
                  <c:v>1.9</c:v>
                </c:pt>
                <c:pt idx="67">
                  <c:v>1.96666667</c:v>
                </c:pt>
                <c:pt idx="68">
                  <c:v>2</c:v>
                </c:pt>
                <c:pt idx="69">
                  <c:v>2.06666667</c:v>
                </c:pt>
                <c:pt idx="70">
                  <c:v>2.1333333300000001</c:v>
                </c:pt>
                <c:pt idx="71">
                  <c:v>2.2000000000000002</c:v>
                </c:pt>
                <c:pt idx="72">
                  <c:v>2.2666666700000002</c:v>
                </c:pt>
                <c:pt idx="73">
                  <c:v>2.3333333299999999</c:v>
                </c:pt>
                <c:pt idx="74">
                  <c:v>2.4</c:v>
                </c:pt>
                <c:pt idx="75">
                  <c:v>2.46666667</c:v>
                </c:pt>
                <c:pt idx="76">
                  <c:v>2.53333333</c:v>
                </c:pt>
                <c:pt idx="77">
                  <c:v>2.6</c:v>
                </c:pt>
                <c:pt idx="78">
                  <c:v>2.6666666700000001</c:v>
                </c:pt>
                <c:pt idx="79">
                  <c:v>2.7333333299999998</c:v>
                </c:pt>
                <c:pt idx="80">
                  <c:v>2.8</c:v>
                </c:pt>
                <c:pt idx="81">
                  <c:v>2.8666666699999999</c:v>
                </c:pt>
                <c:pt idx="82">
                  <c:v>2.93333333</c:v>
                </c:pt>
                <c:pt idx="83">
                  <c:v>3</c:v>
                </c:pt>
              </c:numCache>
            </c:numRef>
          </c:xVal>
          <c:yVal>
            <c:numRef>
              <c:f>TOUGH!$W$4:$W$244</c:f>
              <c:numCache>
                <c:formatCode>0.00E+00</c:formatCode>
                <c:ptCount val="241"/>
                <c:pt idx="0">
                  <c:v>0.18161086400000001</c:v>
                </c:pt>
                <c:pt idx="1">
                  <c:v>0.329004778</c:v>
                </c:pt>
                <c:pt idx="2">
                  <c:v>0.43961041200000001</c:v>
                </c:pt>
                <c:pt idx="3">
                  <c:v>0.53181245600000004</c:v>
                </c:pt>
                <c:pt idx="4">
                  <c:v>0.61397059700000001</c:v>
                </c:pt>
                <c:pt idx="5">
                  <c:v>0.75503471099999997</c:v>
                </c:pt>
                <c:pt idx="6">
                  <c:v>0.88329144800000003</c:v>
                </c:pt>
                <c:pt idx="7">
                  <c:v>1.00344258</c:v>
                </c:pt>
                <c:pt idx="8">
                  <c:v>1.06186045</c:v>
                </c:pt>
                <c:pt idx="9">
                  <c:v>1.1741750099999999</c:v>
                </c:pt>
                <c:pt idx="10">
                  <c:v>1.2826043</c:v>
                </c:pt>
                <c:pt idx="11">
                  <c:v>1.3878673800000001</c:v>
                </c:pt>
                <c:pt idx="12">
                  <c:v>1.49003387</c:v>
                </c:pt>
                <c:pt idx="13">
                  <c:v>1.58933817</c:v>
                </c:pt>
                <c:pt idx="14">
                  <c:v>1.68564241</c:v>
                </c:pt>
                <c:pt idx="15">
                  <c:v>1.7791181599999999</c:v>
                </c:pt>
                <c:pt idx="16">
                  <c:v>1.86870954</c:v>
                </c:pt>
                <c:pt idx="17">
                  <c:v>1.9556394100000001</c:v>
                </c:pt>
                <c:pt idx="18">
                  <c:v>2.0392882000000001</c:v>
                </c:pt>
                <c:pt idx="19">
                  <c:v>2.19717385</c:v>
                </c:pt>
                <c:pt idx="20">
                  <c:v>2.4838009799999998</c:v>
                </c:pt>
                <c:pt idx="21">
                  <c:v>2.9769665199999999</c:v>
                </c:pt>
                <c:pt idx="22">
                  <c:v>3.4110256099999998</c:v>
                </c:pt>
                <c:pt idx="23">
                  <c:v>4.1459428699999998</c:v>
                </c:pt>
                <c:pt idx="24">
                  <c:v>4.4032313800000003</c:v>
                </c:pt>
                <c:pt idx="25">
                  <c:v>4.8753779899999996</c:v>
                </c:pt>
                <c:pt idx="26">
                  <c:v>5.7306814399999997</c:v>
                </c:pt>
                <c:pt idx="27">
                  <c:v>7.1383908299999996</c:v>
                </c:pt>
                <c:pt idx="28">
                  <c:v>7.9738408300000003</c:v>
                </c:pt>
                <c:pt idx="29">
                  <c:v>8.9656547300000007</c:v>
                </c:pt>
                <c:pt idx="30">
                  <c:v>9.1199083999999999</c:v>
                </c:pt>
                <c:pt idx="31">
                  <c:v>9.2482114400000004</c:v>
                </c:pt>
                <c:pt idx="32">
                  <c:v>9.4338508099999991</c:v>
                </c:pt>
                <c:pt idx="33">
                  <c:v>9.6655094500000001</c:v>
                </c:pt>
                <c:pt idx="34">
                  <c:v>9.8339070599999996</c:v>
                </c:pt>
                <c:pt idx="35">
                  <c:v>10.0883079</c:v>
                </c:pt>
                <c:pt idx="36">
                  <c:v>10.313552400000001</c:v>
                </c:pt>
                <c:pt idx="37">
                  <c:v>10.526395900000001</c:v>
                </c:pt>
                <c:pt idx="38">
                  <c:v>10.682444</c:v>
                </c:pt>
                <c:pt idx="39">
                  <c:v>10.7642712</c:v>
                </c:pt>
                <c:pt idx="40">
                  <c:v>10.870216599999999</c:v>
                </c:pt>
                <c:pt idx="41">
                  <c:v>11.107880700000001</c:v>
                </c:pt>
                <c:pt idx="42">
                  <c:v>11.350527100000001</c:v>
                </c:pt>
                <c:pt idx="43">
                  <c:v>11.562667100000001</c:v>
                </c:pt>
                <c:pt idx="44">
                  <c:v>11.7073362</c:v>
                </c:pt>
                <c:pt idx="45">
                  <c:v>11.820236899999999</c:v>
                </c:pt>
                <c:pt idx="46">
                  <c:v>11.9568435</c:v>
                </c:pt>
                <c:pt idx="47">
                  <c:v>12.102627200000001</c:v>
                </c:pt>
                <c:pt idx="48">
                  <c:v>12.251780699999999</c:v>
                </c:pt>
                <c:pt idx="49">
                  <c:v>12.401824700000001</c:v>
                </c:pt>
                <c:pt idx="50">
                  <c:v>12.5519114</c:v>
                </c:pt>
                <c:pt idx="51">
                  <c:v>12.6807035</c:v>
                </c:pt>
                <c:pt idx="52">
                  <c:v>12.7140498</c:v>
                </c:pt>
                <c:pt idx="53">
                  <c:v>12.760567200000001</c:v>
                </c:pt>
                <c:pt idx="54">
                  <c:v>12.875753700000001</c:v>
                </c:pt>
                <c:pt idx="55">
                  <c:v>13.00065</c:v>
                </c:pt>
                <c:pt idx="56">
                  <c:v>13.129955300000001</c:v>
                </c:pt>
                <c:pt idx="57">
                  <c:v>13.261162300000001</c:v>
                </c:pt>
                <c:pt idx="58">
                  <c:v>13.392973599999999</c:v>
                </c:pt>
                <c:pt idx="59">
                  <c:v>13.524855199999999</c:v>
                </c:pt>
                <c:pt idx="60">
                  <c:v>13.6567013</c:v>
                </c:pt>
                <c:pt idx="61">
                  <c:v>13.730191100000001</c:v>
                </c:pt>
                <c:pt idx="62">
                  <c:v>13.8088268</c:v>
                </c:pt>
                <c:pt idx="63">
                  <c:v>13.9014782</c:v>
                </c:pt>
                <c:pt idx="64">
                  <c:v>14.000970499999999</c:v>
                </c:pt>
                <c:pt idx="65">
                  <c:v>14.1040627</c:v>
                </c:pt>
                <c:pt idx="66">
                  <c:v>14.209099</c:v>
                </c:pt>
                <c:pt idx="67">
                  <c:v>14.3151303</c:v>
                </c:pt>
                <c:pt idx="68">
                  <c:v>14.368275499999999</c:v>
                </c:pt>
                <c:pt idx="69">
                  <c:v>14.474827700000001</c:v>
                </c:pt>
                <c:pt idx="70">
                  <c:v>14.581540199999999</c:v>
                </c:pt>
                <c:pt idx="71">
                  <c:v>14.6882898</c:v>
                </c:pt>
                <c:pt idx="72">
                  <c:v>14.7444443</c:v>
                </c:pt>
                <c:pt idx="73">
                  <c:v>14.808040399999999</c:v>
                </c:pt>
                <c:pt idx="74">
                  <c:v>14.883165099999999</c:v>
                </c:pt>
                <c:pt idx="75">
                  <c:v>14.9642876</c:v>
                </c:pt>
                <c:pt idx="76">
                  <c:v>15.0488386</c:v>
                </c:pt>
                <c:pt idx="77">
                  <c:v>15.135476199999999</c:v>
                </c:pt>
                <c:pt idx="78">
                  <c:v>15.223407099999999</c:v>
                </c:pt>
                <c:pt idx="79">
                  <c:v>15.3121165</c:v>
                </c:pt>
                <c:pt idx="80">
                  <c:v>15.4012548</c:v>
                </c:pt>
                <c:pt idx="81">
                  <c:v>15.490594700000001</c:v>
                </c:pt>
                <c:pt idx="82">
                  <c:v>15.580121200000001</c:v>
                </c:pt>
                <c:pt idx="83">
                  <c:v>15.6697477</c:v>
                </c:pt>
              </c:numCache>
            </c:numRef>
          </c:yVal>
        </c:ser>
        <c:ser>
          <c:idx val="5"/>
          <c:order val="4"/>
          <c:tx>
            <c:v>Hyd</c:v>
          </c:tx>
          <c:spPr>
            <a:ln w="38100">
              <a:solidFill>
                <a:srgbClr val="0000D4"/>
              </a:solidFill>
              <a:prstDash val="sysDash"/>
            </a:ln>
          </c:spPr>
          <c:marker>
            <c:symbol val="none"/>
          </c:marker>
          <c:xVal>
            <c:numRef>
              <c:f>HydResSim!$AK$3:$AK$350</c:f>
              <c:numCache>
                <c:formatCode>0.00E+00</c:formatCode>
                <c:ptCount val="348"/>
                <c:pt idx="0">
                  <c:v>1.1574074099999999E-4</c:v>
                </c:pt>
                <c:pt idx="1">
                  <c:v>2.3148148099999999E-4</c:v>
                </c:pt>
                <c:pt idx="2">
                  <c:v>3.4722222199999998E-4</c:v>
                </c:pt>
                <c:pt idx="3">
                  <c:v>4.6296296299999998E-4</c:v>
                </c:pt>
                <c:pt idx="4">
                  <c:v>5.7870370399999997E-4</c:v>
                </c:pt>
                <c:pt idx="5">
                  <c:v>8.1018518499999996E-4</c:v>
                </c:pt>
                <c:pt idx="6">
                  <c:v>1.04166667E-3</c:v>
                </c:pt>
                <c:pt idx="7">
                  <c:v>1.27314815E-3</c:v>
                </c:pt>
                <c:pt idx="8">
                  <c:v>1.3888888899999999E-3</c:v>
                </c:pt>
                <c:pt idx="9">
                  <c:v>1.6203703699999999E-3</c:v>
                </c:pt>
                <c:pt idx="10">
                  <c:v>1.8518518499999999E-3</c:v>
                </c:pt>
                <c:pt idx="11">
                  <c:v>2.0833333300000001E-3</c:v>
                </c:pt>
                <c:pt idx="12">
                  <c:v>2.3148148099999999E-3</c:v>
                </c:pt>
                <c:pt idx="13">
                  <c:v>2.5462963000000001E-3</c:v>
                </c:pt>
                <c:pt idx="14">
                  <c:v>2.7777777799999999E-3</c:v>
                </c:pt>
                <c:pt idx="15">
                  <c:v>3.0092592600000001E-3</c:v>
                </c:pt>
                <c:pt idx="16">
                  <c:v>3.2407407399999998E-3</c:v>
                </c:pt>
                <c:pt idx="17">
                  <c:v>3.4722222200000001E-3</c:v>
                </c:pt>
                <c:pt idx="18">
                  <c:v>3.7037036999999998E-3</c:v>
                </c:pt>
                <c:pt idx="19">
                  <c:v>4.1666666700000002E-3</c:v>
                </c:pt>
                <c:pt idx="20">
                  <c:v>5.0925925900000002E-3</c:v>
                </c:pt>
                <c:pt idx="21">
                  <c:v>6.9444444400000001E-3</c:v>
                </c:pt>
                <c:pt idx="22">
                  <c:v>8.7962963000000009E-3</c:v>
                </c:pt>
                <c:pt idx="23">
                  <c:v>1.2500000000000001E-2</c:v>
                </c:pt>
                <c:pt idx="24">
                  <c:v>1.38888889E-2</c:v>
                </c:pt>
                <c:pt idx="25">
                  <c:v>1.6666666699999999E-2</c:v>
                </c:pt>
                <c:pt idx="26">
                  <c:v>2.2222222199999999E-2</c:v>
                </c:pt>
                <c:pt idx="27">
                  <c:v>3.3333333299999997E-2</c:v>
                </c:pt>
                <c:pt idx="28">
                  <c:v>4.16666667E-2</c:v>
                </c:pt>
                <c:pt idx="29">
                  <c:v>0.05</c:v>
                </c:pt>
                <c:pt idx="30">
                  <c:v>6.25E-2</c:v>
                </c:pt>
                <c:pt idx="31">
                  <c:v>7.4999999999999997E-2</c:v>
                </c:pt>
                <c:pt idx="32">
                  <c:v>8.7499999999999994E-2</c:v>
                </c:pt>
                <c:pt idx="33">
                  <c:v>0.1125</c:v>
                </c:pt>
                <c:pt idx="34">
                  <c:v>0.13750000000000001</c:v>
                </c:pt>
                <c:pt idx="35">
                  <c:v>0.1875</c:v>
                </c:pt>
                <c:pt idx="36">
                  <c:v>0.23749999999999999</c:v>
                </c:pt>
                <c:pt idx="37">
                  <c:v>0.28749999999999998</c:v>
                </c:pt>
                <c:pt idx="38">
                  <c:v>0.33750000000000002</c:v>
                </c:pt>
                <c:pt idx="39">
                  <c:v>0.4375</c:v>
                </c:pt>
                <c:pt idx="40">
                  <c:v>0.5</c:v>
                </c:pt>
                <c:pt idx="41">
                  <c:v>0.5625</c:v>
                </c:pt>
                <c:pt idx="42">
                  <c:v>0.625</c:v>
                </c:pt>
                <c:pt idx="43">
                  <c:v>0.6875</c:v>
                </c:pt>
                <c:pt idx="44">
                  <c:v>0.75</c:v>
                </c:pt>
                <c:pt idx="45">
                  <c:v>0.875</c:v>
                </c:pt>
                <c:pt idx="46">
                  <c:v>1</c:v>
                </c:pt>
                <c:pt idx="47">
                  <c:v>1.125</c:v>
                </c:pt>
                <c:pt idx="48">
                  <c:v>1.25</c:v>
                </c:pt>
                <c:pt idx="49">
                  <c:v>1.375</c:v>
                </c:pt>
                <c:pt idx="50">
                  <c:v>1.5</c:v>
                </c:pt>
                <c:pt idx="51">
                  <c:v>1.53125</c:v>
                </c:pt>
                <c:pt idx="52">
                  <c:v>1.5625</c:v>
                </c:pt>
                <c:pt idx="53">
                  <c:v>1.59375</c:v>
                </c:pt>
                <c:pt idx="54">
                  <c:v>1.625</c:v>
                </c:pt>
                <c:pt idx="55">
                  <c:v>1.6875</c:v>
                </c:pt>
                <c:pt idx="56">
                  <c:v>1.8125</c:v>
                </c:pt>
                <c:pt idx="57">
                  <c:v>1.9375</c:v>
                </c:pt>
                <c:pt idx="58">
                  <c:v>2</c:v>
                </c:pt>
                <c:pt idx="59">
                  <c:v>2.0625</c:v>
                </c:pt>
                <c:pt idx="60">
                  <c:v>2.1875</c:v>
                </c:pt>
                <c:pt idx="61">
                  <c:v>2.21875</c:v>
                </c:pt>
                <c:pt idx="62">
                  <c:v>2.28125</c:v>
                </c:pt>
                <c:pt idx="63">
                  <c:v>2.34375</c:v>
                </c:pt>
                <c:pt idx="64">
                  <c:v>2.40625</c:v>
                </c:pt>
                <c:pt idx="65">
                  <c:v>2.53125</c:v>
                </c:pt>
                <c:pt idx="66">
                  <c:v>2.65625</c:v>
                </c:pt>
                <c:pt idx="67">
                  <c:v>2.78125</c:v>
                </c:pt>
                <c:pt idx="68">
                  <c:v>2.90625</c:v>
                </c:pt>
                <c:pt idx="69">
                  <c:v>3</c:v>
                </c:pt>
              </c:numCache>
            </c:numRef>
          </c:xVal>
          <c:yVal>
            <c:numRef>
              <c:f>HydResSim!$AO$3:$AO$350</c:f>
              <c:numCache>
                <c:formatCode>0.00E+00</c:formatCode>
                <c:ptCount val="348"/>
                <c:pt idx="0">
                  <c:v>0.185112314</c:v>
                </c:pt>
                <c:pt idx="1">
                  <c:v>0.33453603399999998</c:v>
                </c:pt>
                <c:pt idx="2">
                  <c:v>0.44668054400000001</c:v>
                </c:pt>
                <c:pt idx="3">
                  <c:v>0.54019215399999998</c:v>
                </c:pt>
                <c:pt idx="4">
                  <c:v>0.62361941300000001</c:v>
                </c:pt>
                <c:pt idx="5">
                  <c:v>0.76669778899999996</c:v>
                </c:pt>
                <c:pt idx="6">
                  <c:v>0.89653771299999996</c:v>
                </c:pt>
                <c:pt idx="7">
                  <c:v>1.0183714699999999</c:v>
                </c:pt>
                <c:pt idx="8">
                  <c:v>1.07762018</c:v>
                </c:pt>
                <c:pt idx="9">
                  <c:v>1.1912752900000001</c:v>
                </c:pt>
                <c:pt idx="10">
                  <c:v>1.30105157</c:v>
                </c:pt>
                <c:pt idx="11">
                  <c:v>1.4074909499999999</c:v>
                </c:pt>
                <c:pt idx="12">
                  <c:v>1.5107683000000001</c:v>
                </c:pt>
                <c:pt idx="13">
                  <c:v>1.61096383</c:v>
                </c:pt>
                <c:pt idx="14">
                  <c:v>1.70806316</c:v>
                </c:pt>
                <c:pt idx="15">
                  <c:v>1.8021795700000001</c:v>
                </c:pt>
                <c:pt idx="16">
                  <c:v>1.8928269799999999</c:v>
                </c:pt>
                <c:pt idx="17">
                  <c:v>1.9810611499999999</c:v>
                </c:pt>
                <c:pt idx="18">
                  <c:v>2.06567254</c:v>
                </c:pt>
                <c:pt idx="19">
                  <c:v>2.2254126599999999</c:v>
                </c:pt>
                <c:pt idx="20">
                  <c:v>2.5154852999999999</c:v>
                </c:pt>
                <c:pt idx="21">
                  <c:v>3.01452981</c:v>
                </c:pt>
                <c:pt idx="22">
                  <c:v>3.45360537</c:v>
                </c:pt>
                <c:pt idx="23">
                  <c:v>4.1967235000000001</c:v>
                </c:pt>
                <c:pt idx="24">
                  <c:v>4.4568088299999999</c:v>
                </c:pt>
                <c:pt idx="25">
                  <c:v>4.9340854700000003</c:v>
                </c:pt>
                <c:pt idx="26">
                  <c:v>5.7997767299999996</c:v>
                </c:pt>
                <c:pt idx="27">
                  <c:v>7.22234234</c:v>
                </c:pt>
                <c:pt idx="28">
                  <c:v>8.0634315300000008</c:v>
                </c:pt>
                <c:pt idx="29">
                  <c:v>8.6973403200000003</c:v>
                </c:pt>
                <c:pt idx="30">
                  <c:v>9.2451993600000009</c:v>
                </c:pt>
                <c:pt idx="31">
                  <c:v>9.5212708100000008</c:v>
                </c:pt>
                <c:pt idx="32">
                  <c:v>9.7068870399999998</c:v>
                </c:pt>
                <c:pt idx="33">
                  <c:v>9.9455598300000005</c:v>
                </c:pt>
                <c:pt idx="34">
                  <c:v>10.136244899999999</c:v>
                </c:pt>
                <c:pt idx="35">
                  <c:v>10.465811499999999</c:v>
                </c:pt>
                <c:pt idx="36">
                  <c:v>10.7544209</c:v>
                </c:pt>
                <c:pt idx="37">
                  <c:v>10.882589100000001</c:v>
                </c:pt>
                <c:pt idx="38">
                  <c:v>11.047633899999999</c:v>
                </c:pt>
                <c:pt idx="39">
                  <c:v>11.406590400000001</c:v>
                </c:pt>
                <c:pt idx="40">
                  <c:v>11.632959700000001</c:v>
                </c:pt>
                <c:pt idx="41">
                  <c:v>11.793137400000001</c:v>
                </c:pt>
                <c:pt idx="42">
                  <c:v>11.9140663</c:v>
                </c:pt>
                <c:pt idx="43">
                  <c:v>12.0599291</c:v>
                </c:pt>
                <c:pt idx="44">
                  <c:v>12.2154927</c:v>
                </c:pt>
                <c:pt idx="45">
                  <c:v>12.5353049</c:v>
                </c:pt>
                <c:pt idx="46">
                  <c:v>12.808100700000001</c:v>
                </c:pt>
                <c:pt idx="47">
                  <c:v>13.005079200000001</c:v>
                </c:pt>
                <c:pt idx="48">
                  <c:v>13.237631199999999</c:v>
                </c:pt>
                <c:pt idx="49">
                  <c:v>13.4806192</c:v>
                </c:pt>
                <c:pt idx="50">
                  <c:v>13.7263362</c:v>
                </c:pt>
                <c:pt idx="51">
                  <c:v>13.771433999999999</c:v>
                </c:pt>
                <c:pt idx="52">
                  <c:v>13.7955731</c:v>
                </c:pt>
                <c:pt idx="53">
                  <c:v>13.8282539</c:v>
                </c:pt>
                <c:pt idx="54">
                  <c:v>13.866255499999999</c:v>
                </c:pt>
                <c:pt idx="55">
                  <c:v>13.952843400000001</c:v>
                </c:pt>
                <c:pt idx="56">
                  <c:v>14.142621399999999</c:v>
                </c:pt>
                <c:pt idx="57">
                  <c:v>14.339115400000001</c:v>
                </c:pt>
                <c:pt idx="58">
                  <c:v>14.438269200000001</c:v>
                </c:pt>
                <c:pt idx="59">
                  <c:v>14.5379463</c:v>
                </c:pt>
                <c:pt idx="60">
                  <c:v>14.737952699999999</c:v>
                </c:pt>
                <c:pt idx="61">
                  <c:v>14.7859775</c:v>
                </c:pt>
                <c:pt idx="62">
                  <c:v>14.83079</c:v>
                </c:pt>
                <c:pt idx="63">
                  <c:v>14.8929159</c:v>
                </c:pt>
                <c:pt idx="64">
                  <c:v>14.963753799999999</c:v>
                </c:pt>
                <c:pt idx="65">
                  <c:v>15.119690200000001</c:v>
                </c:pt>
                <c:pt idx="66">
                  <c:v>15.282161500000001</c:v>
                </c:pt>
                <c:pt idx="67">
                  <c:v>15.4477796</c:v>
                </c:pt>
                <c:pt idx="68">
                  <c:v>15.6148609</c:v>
                </c:pt>
                <c:pt idx="69">
                  <c:v>15.7405574</c:v>
                </c:pt>
              </c:numCache>
            </c:numRef>
          </c:yVal>
        </c:ser>
        <c:ser>
          <c:idx val="1"/>
          <c:order val="5"/>
          <c:tx>
            <c:v>MH21</c:v>
          </c:tx>
          <c:spPr>
            <a:ln w="38100">
              <a:solidFill>
                <a:srgbClr val="FF6600"/>
              </a:solidFill>
              <a:prstDash val="sysDash"/>
            </a:ln>
          </c:spPr>
          <c:marker>
            <c:symbol val="none"/>
          </c:marker>
          <c:xVal>
            <c:numRef>
              <c:f>'MH21'!$M$3:$M$63</c:f>
              <c:numCache>
                <c:formatCode>General</c:formatCode>
                <c:ptCount val="61"/>
                <c:pt idx="0" formatCode="0.00E+00">
                  <c:v>1.9764099999999999E-5</c:v>
                </c:pt>
                <c:pt idx="1">
                  <c:v>7.67861E-4</c:v>
                </c:pt>
                <c:pt idx="2">
                  <c:v>1.38889E-3</c:v>
                </c:pt>
                <c:pt idx="3">
                  <c:v>3.4722199999999998E-3</c:v>
                </c:pt>
                <c:pt idx="4">
                  <c:v>5.4398299999999997E-3</c:v>
                </c:pt>
                <c:pt idx="5">
                  <c:v>1.12269E-2</c:v>
                </c:pt>
                <c:pt idx="6">
                  <c:v>1.3888899999999999E-2</c:v>
                </c:pt>
                <c:pt idx="7">
                  <c:v>1.6955999999999999E-2</c:v>
                </c:pt>
                <c:pt idx="8">
                  <c:v>2.2743099999999999E-2</c:v>
                </c:pt>
                <c:pt idx="9">
                  <c:v>2.8530099999999999E-2</c:v>
                </c:pt>
                <c:pt idx="10">
                  <c:v>3.4317100000000003E-2</c:v>
                </c:pt>
                <c:pt idx="11">
                  <c:v>4.01042E-2</c:v>
                </c:pt>
                <c:pt idx="12">
                  <c:v>4.1666700000000001E-2</c:v>
                </c:pt>
                <c:pt idx="13">
                  <c:v>9.6871700000000005E-2</c:v>
                </c:pt>
                <c:pt idx="14">
                  <c:v>0.212612</c:v>
                </c:pt>
                <c:pt idx="15">
                  <c:v>0.32835300000000001</c:v>
                </c:pt>
                <c:pt idx="16">
                  <c:v>0.44409399999999999</c:v>
                </c:pt>
                <c:pt idx="17">
                  <c:v>0.5</c:v>
                </c:pt>
                <c:pt idx="18">
                  <c:v>0.55786999999999998</c:v>
                </c:pt>
                <c:pt idx="19">
                  <c:v>0.67361099999999996</c:v>
                </c:pt>
                <c:pt idx="20">
                  <c:v>0.78935200000000005</c:v>
                </c:pt>
                <c:pt idx="21">
                  <c:v>0.90509300000000004</c:v>
                </c:pt>
                <c:pt idx="22">
                  <c:v>1</c:v>
                </c:pt>
                <c:pt idx="23">
                  <c:v>1.0196799999999999</c:v>
                </c:pt>
                <c:pt idx="24">
                  <c:v>1.1354200000000001</c:v>
                </c:pt>
                <c:pt idx="25">
                  <c:v>1.25116</c:v>
                </c:pt>
                <c:pt idx="26">
                  <c:v>1.3669</c:v>
                </c:pt>
                <c:pt idx="27">
                  <c:v>1.48264</c:v>
                </c:pt>
                <c:pt idx="28">
                  <c:v>1.5983799999999999</c:v>
                </c:pt>
                <c:pt idx="29">
                  <c:v>1.7141200000000001</c:v>
                </c:pt>
                <c:pt idx="30">
                  <c:v>1.82986</c:v>
                </c:pt>
                <c:pt idx="31">
                  <c:v>1.9456</c:v>
                </c:pt>
                <c:pt idx="32">
                  <c:v>2</c:v>
                </c:pt>
                <c:pt idx="33">
                  <c:v>2.06019</c:v>
                </c:pt>
                <c:pt idx="34">
                  <c:v>2.1759300000000001</c:v>
                </c:pt>
                <c:pt idx="35">
                  <c:v>2.2916699999999999</c:v>
                </c:pt>
                <c:pt idx="36">
                  <c:v>2.40741</c:v>
                </c:pt>
                <c:pt idx="37">
                  <c:v>2.5231499999999998</c:v>
                </c:pt>
                <c:pt idx="38">
                  <c:v>2.63889</c:v>
                </c:pt>
                <c:pt idx="39">
                  <c:v>2.7546300000000001</c:v>
                </c:pt>
                <c:pt idx="40">
                  <c:v>2.8703699999999999</c:v>
                </c:pt>
                <c:pt idx="41">
                  <c:v>2.98611</c:v>
                </c:pt>
                <c:pt idx="42">
                  <c:v>3</c:v>
                </c:pt>
                <c:pt idx="43">
                  <c:v>3.1006900000000002</c:v>
                </c:pt>
                <c:pt idx="44">
                  <c:v>3.21644</c:v>
                </c:pt>
                <c:pt idx="45">
                  <c:v>3.3321800000000001</c:v>
                </c:pt>
                <c:pt idx="46">
                  <c:v>3.4479199999999999</c:v>
                </c:pt>
                <c:pt idx="47">
                  <c:v>3.56366</c:v>
                </c:pt>
                <c:pt idx="48">
                  <c:v>3.6793999999999998</c:v>
                </c:pt>
                <c:pt idx="49">
                  <c:v>3.79514</c:v>
                </c:pt>
                <c:pt idx="50">
                  <c:v>3.9108800000000001</c:v>
                </c:pt>
                <c:pt idx="51">
                  <c:v>4.0266200000000003</c:v>
                </c:pt>
                <c:pt idx="52">
                  <c:v>4.14236</c:v>
                </c:pt>
                <c:pt idx="53">
                  <c:v>4.2580999999999998</c:v>
                </c:pt>
                <c:pt idx="54">
                  <c:v>4.3738400000000004</c:v>
                </c:pt>
                <c:pt idx="55">
                  <c:v>4.4895800000000001</c:v>
                </c:pt>
                <c:pt idx="56">
                  <c:v>4.6053199999999999</c:v>
                </c:pt>
                <c:pt idx="57">
                  <c:v>4.7210599999999996</c:v>
                </c:pt>
                <c:pt idx="58">
                  <c:v>4.8368099999999998</c:v>
                </c:pt>
                <c:pt idx="59">
                  <c:v>4.9525499999999996</c:v>
                </c:pt>
                <c:pt idx="60">
                  <c:v>5</c:v>
                </c:pt>
              </c:numCache>
            </c:numRef>
          </c:xVal>
          <c:yVal>
            <c:numRef>
              <c:f>'MH21'!$U$3:$U$63</c:f>
              <c:numCache>
                <c:formatCode>General</c:formatCode>
                <c:ptCount val="61"/>
                <c:pt idx="0" formatCode="0.00E+00">
                  <c:v>2.9286300000000001E-5</c:v>
                </c:pt>
                <c:pt idx="1">
                  <c:v>0.44356499999999999</c:v>
                </c:pt>
                <c:pt idx="2">
                  <c:v>0.691832</c:v>
                </c:pt>
                <c:pt idx="3">
                  <c:v>1.29339</c:v>
                </c:pt>
                <c:pt idx="4">
                  <c:v>1.7269099999999999</c:v>
                </c:pt>
                <c:pt idx="5">
                  <c:v>2.6824300000000001</c:v>
                </c:pt>
                <c:pt idx="6">
                  <c:v>3.0420400000000001</c:v>
                </c:pt>
                <c:pt idx="7">
                  <c:v>3.4270100000000001</c:v>
                </c:pt>
                <c:pt idx="8">
                  <c:v>4.1185900000000002</c:v>
                </c:pt>
                <c:pt idx="9">
                  <c:v>4.8173300000000001</c:v>
                </c:pt>
                <c:pt idx="10">
                  <c:v>5.5092499999999998</c:v>
                </c:pt>
                <c:pt idx="11">
                  <c:v>6.11496</c:v>
                </c:pt>
                <c:pt idx="12">
                  <c:v>6.2578699999999996</c:v>
                </c:pt>
                <c:pt idx="13">
                  <c:v>7.9617500000000003</c:v>
                </c:pt>
                <c:pt idx="14">
                  <c:v>8.9208999999999996</c:v>
                </c:pt>
                <c:pt idx="15">
                  <c:v>9.4340899999999994</c:v>
                </c:pt>
                <c:pt idx="16">
                  <c:v>9.9537700000000005</c:v>
                </c:pt>
                <c:pt idx="17">
                  <c:v>10.185</c:v>
                </c:pt>
                <c:pt idx="18">
                  <c:v>10.360900000000001</c:v>
                </c:pt>
                <c:pt idx="19">
                  <c:v>10.680199999999999</c:v>
                </c:pt>
                <c:pt idx="20">
                  <c:v>11.036199999999999</c:v>
                </c:pt>
                <c:pt idx="21">
                  <c:v>11.3706</c:v>
                </c:pt>
                <c:pt idx="22">
                  <c:v>11.5708</c:v>
                </c:pt>
                <c:pt idx="23">
                  <c:v>11.6023</c:v>
                </c:pt>
                <c:pt idx="24">
                  <c:v>11.8361</c:v>
                </c:pt>
                <c:pt idx="25">
                  <c:v>12.091799999999999</c:v>
                </c:pt>
                <c:pt idx="26">
                  <c:v>12.3415</c:v>
                </c:pt>
                <c:pt idx="27">
                  <c:v>12.5739</c:v>
                </c:pt>
                <c:pt idx="28">
                  <c:v>12.731</c:v>
                </c:pt>
                <c:pt idx="29">
                  <c:v>12.9024</c:v>
                </c:pt>
                <c:pt idx="30">
                  <c:v>13.0946</c:v>
                </c:pt>
                <c:pt idx="31">
                  <c:v>13.288500000000001</c:v>
                </c:pt>
                <c:pt idx="32">
                  <c:v>13.3782</c:v>
                </c:pt>
                <c:pt idx="33">
                  <c:v>13.4757</c:v>
                </c:pt>
                <c:pt idx="34">
                  <c:v>13.652799999999999</c:v>
                </c:pt>
                <c:pt idx="35">
                  <c:v>13.7768</c:v>
                </c:pt>
                <c:pt idx="36">
                  <c:v>13.904500000000001</c:v>
                </c:pt>
                <c:pt idx="37">
                  <c:v>14.054399999999999</c:v>
                </c:pt>
                <c:pt idx="38">
                  <c:v>14.2103</c:v>
                </c:pt>
                <c:pt idx="39">
                  <c:v>14.366300000000001</c:v>
                </c:pt>
                <c:pt idx="40">
                  <c:v>14.519299999999999</c:v>
                </c:pt>
                <c:pt idx="41">
                  <c:v>14.6647</c:v>
                </c:pt>
                <c:pt idx="42">
                  <c:v>14.680899999999999</c:v>
                </c:pt>
                <c:pt idx="43">
                  <c:v>14.774900000000001</c:v>
                </c:pt>
                <c:pt idx="44">
                  <c:v>14.872</c:v>
                </c:pt>
                <c:pt idx="45">
                  <c:v>14.9901</c:v>
                </c:pt>
                <c:pt idx="46">
                  <c:v>15.118</c:v>
                </c:pt>
                <c:pt idx="47">
                  <c:v>15.249000000000001</c:v>
                </c:pt>
                <c:pt idx="48">
                  <c:v>15.380100000000001</c:v>
                </c:pt>
                <c:pt idx="49">
                  <c:v>15.5093</c:v>
                </c:pt>
                <c:pt idx="50">
                  <c:v>15.6342</c:v>
                </c:pt>
                <c:pt idx="51">
                  <c:v>15.742000000000001</c:v>
                </c:pt>
                <c:pt idx="52">
                  <c:v>15.8225</c:v>
                </c:pt>
                <c:pt idx="53">
                  <c:v>15.9146</c:v>
                </c:pt>
                <c:pt idx="54">
                  <c:v>16.019500000000001</c:v>
                </c:pt>
                <c:pt idx="55">
                  <c:v>16.130299999999998</c:v>
                </c:pt>
                <c:pt idx="56">
                  <c:v>16.243400000000001</c:v>
                </c:pt>
                <c:pt idx="57">
                  <c:v>16.3568</c:v>
                </c:pt>
                <c:pt idx="58">
                  <c:v>16.469000000000001</c:v>
                </c:pt>
                <c:pt idx="59">
                  <c:v>16.578900000000001</c:v>
                </c:pt>
                <c:pt idx="60">
                  <c:v>16.622499999999999</c:v>
                </c:pt>
              </c:numCache>
            </c:numRef>
          </c:yVal>
        </c:ser>
        <c:ser>
          <c:idx val="7"/>
          <c:order val="7"/>
          <c:tx>
            <c:v>stars_m</c:v>
          </c:tx>
          <c:spPr>
            <a:ln w="38100">
              <a:solidFill>
                <a:srgbClr val="99CC00"/>
              </a:solidFill>
              <a:prstDash val="sysDash"/>
            </a:ln>
          </c:spPr>
          <c:marker>
            <c:symbol val="none"/>
          </c:marker>
          <c:xVal>
            <c:numRef>
              <c:f>'stars-M'!$N$2:$N$366</c:f>
              <c:numCache>
                <c:formatCode>General</c:formatCode>
                <c:ptCount val="365"/>
                <c:pt idx="0">
                  <c:v>0</c:v>
                </c:pt>
                <c:pt idx="1">
                  <c:v>1.0000000000000001E-5</c:v>
                </c:pt>
                <c:pt idx="2">
                  <c:v>1.2999999999999999E-5</c:v>
                </c:pt>
                <c:pt idx="3">
                  <c:v>1.9000000000000001E-5</c:v>
                </c:pt>
                <c:pt idx="4">
                  <c:v>2.0000000000000002E-5</c:v>
                </c:pt>
                <c:pt idx="5">
                  <c:v>2.1999999999999999E-5</c:v>
                </c:pt>
                <c:pt idx="6">
                  <c:v>2.3E-5</c:v>
                </c:pt>
                <c:pt idx="7">
                  <c:v>2.4000000000000001E-5</c:v>
                </c:pt>
                <c:pt idx="8">
                  <c:v>2.4000000000000001E-5</c:v>
                </c:pt>
                <c:pt idx="9">
                  <c:v>2.5999999999999998E-5</c:v>
                </c:pt>
                <c:pt idx="10">
                  <c:v>2.9E-5</c:v>
                </c:pt>
                <c:pt idx="11">
                  <c:v>3.4999999999999997E-5</c:v>
                </c:pt>
                <c:pt idx="12">
                  <c:v>4.5000000000000003E-5</c:v>
                </c:pt>
                <c:pt idx="13">
                  <c:v>6.2000000000000003E-5</c:v>
                </c:pt>
                <c:pt idx="14">
                  <c:v>9.0000000000000006E-5</c:v>
                </c:pt>
                <c:pt idx="15">
                  <c:v>1.1E-4</c:v>
                </c:pt>
                <c:pt idx="16">
                  <c:v>1.46E-4</c:v>
                </c:pt>
                <c:pt idx="17">
                  <c:v>2.04E-4</c:v>
                </c:pt>
                <c:pt idx="18">
                  <c:v>2.1900000000000001E-4</c:v>
                </c:pt>
                <c:pt idx="19">
                  <c:v>2.4899999999999998E-4</c:v>
                </c:pt>
                <c:pt idx="20">
                  <c:v>3.0800000000000001E-4</c:v>
                </c:pt>
                <c:pt idx="21">
                  <c:v>3.59E-4</c:v>
                </c:pt>
                <c:pt idx="22">
                  <c:v>4.5100000000000001E-4</c:v>
                </c:pt>
                <c:pt idx="23">
                  <c:v>4.7600000000000002E-4</c:v>
                </c:pt>
                <c:pt idx="24">
                  <c:v>5.2899999999999996E-4</c:v>
                </c:pt>
                <c:pt idx="25">
                  <c:v>6.3000000000000003E-4</c:v>
                </c:pt>
                <c:pt idx="26">
                  <c:v>6.5799999999999995E-4</c:v>
                </c:pt>
                <c:pt idx="27">
                  <c:v>6.87E-4</c:v>
                </c:pt>
                <c:pt idx="28">
                  <c:v>7.4799999999999997E-4</c:v>
                </c:pt>
                <c:pt idx="29">
                  <c:v>8.6300000000000005E-4</c:v>
                </c:pt>
                <c:pt idx="30">
                  <c:v>9.59E-4</c:v>
                </c:pt>
                <c:pt idx="31">
                  <c:v>1.0449999999999999E-3</c:v>
                </c:pt>
                <c:pt idx="32">
                  <c:v>1.2049999999999999E-3</c:v>
                </c:pt>
                <c:pt idx="33">
                  <c:v>1.389E-3</c:v>
                </c:pt>
                <c:pt idx="34">
                  <c:v>1.529E-3</c:v>
                </c:pt>
                <c:pt idx="35">
                  <c:v>1.573E-3</c:v>
                </c:pt>
                <c:pt idx="36">
                  <c:v>1.668E-3</c:v>
                </c:pt>
                <c:pt idx="37">
                  <c:v>1.6999999999999999E-3</c:v>
                </c:pt>
                <c:pt idx="38">
                  <c:v>1.7719999999999999E-3</c:v>
                </c:pt>
                <c:pt idx="39">
                  <c:v>1.8489999999999999E-3</c:v>
                </c:pt>
                <c:pt idx="40">
                  <c:v>2.0140000000000002E-3</c:v>
                </c:pt>
                <c:pt idx="41">
                  <c:v>2.0699999999999998E-3</c:v>
                </c:pt>
                <c:pt idx="42">
                  <c:v>2.1320000000000002E-3</c:v>
                </c:pt>
                <c:pt idx="43">
                  <c:v>2.2669999999999999E-3</c:v>
                </c:pt>
                <c:pt idx="44">
                  <c:v>2.3149999999999998E-3</c:v>
                </c:pt>
                <c:pt idx="45">
                  <c:v>2.369E-3</c:v>
                </c:pt>
                <c:pt idx="46">
                  <c:v>2.428E-3</c:v>
                </c:pt>
                <c:pt idx="47">
                  <c:v>2.4949999999999998E-3</c:v>
                </c:pt>
                <c:pt idx="48">
                  <c:v>2.5690000000000001E-3</c:v>
                </c:pt>
                <c:pt idx="49">
                  <c:v>2.6510000000000001E-3</c:v>
                </c:pt>
                <c:pt idx="50">
                  <c:v>2.7420000000000001E-3</c:v>
                </c:pt>
                <c:pt idx="51">
                  <c:v>2.941E-3</c:v>
                </c:pt>
                <c:pt idx="52">
                  <c:v>3.3579999999999999E-3</c:v>
                </c:pt>
                <c:pt idx="53">
                  <c:v>3.4719999999999998E-3</c:v>
                </c:pt>
                <c:pt idx="54">
                  <c:v>4.1640000000000002E-3</c:v>
                </c:pt>
                <c:pt idx="55">
                  <c:v>5.4440000000000001E-3</c:v>
                </c:pt>
                <c:pt idx="56">
                  <c:v>7.6660000000000001E-3</c:v>
                </c:pt>
                <c:pt idx="57">
                  <c:v>9.4889999999999992E-3</c:v>
                </c:pt>
                <c:pt idx="58">
                  <c:v>1.111E-2</c:v>
                </c:pt>
                <c:pt idx="59">
                  <c:v>1.3889E-2</c:v>
                </c:pt>
                <c:pt idx="60">
                  <c:v>1.6147999999999999E-2</c:v>
                </c:pt>
                <c:pt idx="61">
                  <c:v>1.8152000000000001E-2</c:v>
                </c:pt>
                <c:pt idx="62">
                  <c:v>2.0056999999999998E-2</c:v>
                </c:pt>
                <c:pt idx="63">
                  <c:v>2.3800000000000002E-2</c:v>
                </c:pt>
                <c:pt idx="64">
                  <c:v>2.7056E-2</c:v>
                </c:pt>
                <c:pt idx="65">
                  <c:v>3.3101999999999999E-2</c:v>
                </c:pt>
                <c:pt idx="66">
                  <c:v>3.7384000000000001E-2</c:v>
                </c:pt>
                <c:pt idx="67">
                  <c:v>4.1667000000000003E-2</c:v>
                </c:pt>
                <c:pt idx="68">
                  <c:v>5.0296E-2</c:v>
                </c:pt>
                <c:pt idx="69">
                  <c:v>6.0296000000000002E-2</c:v>
                </c:pt>
                <c:pt idx="70">
                  <c:v>6.25E-2</c:v>
                </c:pt>
                <c:pt idx="71">
                  <c:v>7.0295999999999997E-2</c:v>
                </c:pt>
                <c:pt idx="72">
                  <c:v>8.0296000000000006E-2</c:v>
                </c:pt>
                <c:pt idx="73">
                  <c:v>9.0296000000000001E-2</c:v>
                </c:pt>
                <c:pt idx="74">
                  <c:v>0.100296</c:v>
                </c:pt>
                <c:pt idx="75">
                  <c:v>0.11029600000000001</c:v>
                </c:pt>
                <c:pt idx="76">
                  <c:v>0.120296</c:v>
                </c:pt>
                <c:pt idx="77">
                  <c:v>0.130296</c:v>
                </c:pt>
                <c:pt idx="78">
                  <c:v>0.140296</c:v>
                </c:pt>
                <c:pt idx="79">
                  <c:v>0.15029600000000001</c:v>
                </c:pt>
                <c:pt idx="80">
                  <c:v>0.16029599999999999</c:v>
                </c:pt>
                <c:pt idx="81">
                  <c:v>0.170296</c:v>
                </c:pt>
                <c:pt idx="82">
                  <c:v>0.18029600000000001</c:v>
                </c:pt>
                <c:pt idx="83">
                  <c:v>0.19029599999999999</c:v>
                </c:pt>
                <c:pt idx="84">
                  <c:v>0.200296</c:v>
                </c:pt>
                <c:pt idx="85">
                  <c:v>0.21029600000000001</c:v>
                </c:pt>
                <c:pt idx="86">
                  <c:v>0.22029599999999999</c:v>
                </c:pt>
                <c:pt idx="87">
                  <c:v>0.230296</c:v>
                </c:pt>
                <c:pt idx="88">
                  <c:v>0.24029600000000001</c:v>
                </c:pt>
                <c:pt idx="89">
                  <c:v>0.25029600000000002</c:v>
                </c:pt>
                <c:pt idx="90">
                  <c:v>0.26029600000000003</c:v>
                </c:pt>
                <c:pt idx="91">
                  <c:v>0.27029599999999998</c:v>
                </c:pt>
                <c:pt idx="92">
                  <c:v>0.28029599999999999</c:v>
                </c:pt>
                <c:pt idx="93">
                  <c:v>0.290296</c:v>
                </c:pt>
                <c:pt idx="94">
                  <c:v>0.30029600000000001</c:v>
                </c:pt>
                <c:pt idx="95">
                  <c:v>0.31029600000000002</c:v>
                </c:pt>
                <c:pt idx="96">
                  <c:v>0.32029600000000003</c:v>
                </c:pt>
                <c:pt idx="97">
                  <c:v>0.33029599999999998</c:v>
                </c:pt>
                <c:pt idx="98">
                  <c:v>0.34029599999999999</c:v>
                </c:pt>
                <c:pt idx="99">
                  <c:v>0.350296</c:v>
                </c:pt>
                <c:pt idx="100">
                  <c:v>0.36029600000000001</c:v>
                </c:pt>
                <c:pt idx="101">
                  <c:v>0.37029600000000001</c:v>
                </c:pt>
                <c:pt idx="102">
                  <c:v>0.38029600000000002</c:v>
                </c:pt>
                <c:pt idx="103">
                  <c:v>0.39029599999999998</c:v>
                </c:pt>
                <c:pt idx="104">
                  <c:v>0.40029599999999999</c:v>
                </c:pt>
                <c:pt idx="105">
                  <c:v>0.41029599999999999</c:v>
                </c:pt>
                <c:pt idx="106">
                  <c:v>0.420296</c:v>
                </c:pt>
                <c:pt idx="107">
                  <c:v>0.43029600000000001</c:v>
                </c:pt>
                <c:pt idx="108">
                  <c:v>0.44029600000000002</c:v>
                </c:pt>
                <c:pt idx="109">
                  <c:v>0.45029599999999997</c:v>
                </c:pt>
                <c:pt idx="110">
                  <c:v>0.46029599999999998</c:v>
                </c:pt>
                <c:pt idx="111">
                  <c:v>0.47029599999999999</c:v>
                </c:pt>
                <c:pt idx="112">
                  <c:v>0.480296</c:v>
                </c:pt>
                <c:pt idx="113">
                  <c:v>0.49029600000000001</c:v>
                </c:pt>
                <c:pt idx="114">
                  <c:v>0.5</c:v>
                </c:pt>
                <c:pt idx="115">
                  <c:v>0.51</c:v>
                </c:pt>
                <c:pt idx="116">
                  <c:v>0.52</c:v>
                </c:pt>
                <c:pt idx="117">
                  <c:v>0.53</c:v>
                </c:pt>
                <c:pt idx="118">
                  <c:v>0.54</c:v>
                </c:pt>
                <c:pt idx="119">
                  <c:v>0.55000000000000004</c:v>
                </c:pt>
                <c:pt idx="120">
                  <c:v>0.56000000000000005</c:v>
                </c:pt>
                <c:pt idx="121">
                  <c:v>0.56999999999999995</c:v>
                </c:pt>
                <c:pt idx="122">
                  <c:v>0.57999999999999996</c:v>
                </c:pt>
                <c:pt idx="123">
                  <c:v>0.59</c:v>
                </c:pt>
                <c:pt idx="124">
                  <c:v>0.6</c:v>
                </c:pt>
                <c:pt idx="125">
                  <c:v>0.61</c:v>
                </c:pt>
                <c:pt idx="126">
                  <c:v>0.62</c:v>
                </c:pt>
                <c:pt idx="127">
                  <c:v>0.63</c:v>
                </c:pt>
                <c:pt idx="128">
                  <c:v>0.64</c:v>
                </c:pt>
                <c:pt idx="129">
                  <c:v>0.65</c:v>
                </c:pt>
                <c:pt idx="130">
                  <c:v>0.66</c:v>
                </c:pt>
                <c:pt idx="131">
                  <c:v>0.67</c:v>
                </c:pt>
                <c:pt idx="132">
                  <c:v>0.68</c:v>
                </c:pt>
                <c:pt idx="133">
                  <c:v>0.69</c:v>
                </c:pt>
                <c:pt idx="134">
                  <c:v>0.7</c:v>
                </c:pt>
                <c:pt idx="135">
                  <c:v>0.71</c:v>
                </c:pt>
                <c:pt idx="136">
                  <c:v>0.72</c:v>
                </c:pt>
                <c:pt idx="137">
                  <c:v>0.73</c:v>
                </c:pt>
                <c:pt idx="138">
                  <c:v>0.74</c:v>
                </c:pt>
                <c:pt idx="139">
                  <c:v>0.75</c:v>
                </c:pt>
                <c:pt idx="140">
                  <c:v>0.76</c:v>
                </c:pt>
                <c:pt idx="141">
                  <c:v>0.77</c:v>
                </c:pt>
                <c:pt idx="142">
                  <c:v>0.78</c:v>
                </c:pt>
                <c:pt idx="143">
                  <c:v>0.79</c:v>
                </c:pt>
                <c:pt idx="144">
                  <c:v>0.8</c:v>
                </c:pt>
                <c:pt idx="145">
                  <c:v>0.81</c:v>
                </c:pt>
                <c:pt idx="146">
                  <c:v>0.82</c:v>
                </c:pt>
                <c:pt idx="147">
                  <c:v>0.83</c:v>
                </c:pt>
                <c:pt idx="148">
                  <c:v>0.84</c:v>
                </c:pt>
                <c:pt idx="149">
                  <c:v>0.85</c:v>
                </c:pt>
                <c:pt idx="150">
                  <c:v>0.86</c:v>
                </c:pt>
                <c:pt idx="151">
                  <c:v>0.87</c:v>
                </c:pt>
                <c:pt idx="152">
                  <c:v>0.88</c:v>
                </c:pt>
                <c:pt idx="153">
                  <c:v>0.89</c:v>
                </c:pt>
                <c:pt idx="154">
                  <c:v>0.9</c:v>
                </c:pt>
                <c:pt idx="155">
                  <c:v>0.91</c:v>
                </c:pt>
                <c:pt idx="156">
                  <c:v>0.92</c:v>
                </c:pt>
                <c:pt idx="157">
                  <c:v>0.93</c:v>
                </c:pt>
                <c:pt idx="158">
                  <c:v>0.94</c:v>
                </c:pt>
                <c:pt idx="159">
                  <c:v>0.95</c:v>
                </c:pt>
                <c:pt idx="160">
                  <c:v>0.96</c:v>
                </c:pt>
                <c:pt idx="161">
                  <c:v>0.97</c:v>
                </c:pt>
                <c:pt idx="162">
                  <c:v>0.98</c:v>
                </c:pt>
                <c:pt idx="163">
                  <c:v>0.99</c:v>
                </c:pt>
                <c:pt idx="164">
                  <c:v>1</c:v>
                </c:pt>
                <c:pt idx="165">
                  <c:v>1.01</c:v>
                </c:pt>
                <c:pt idx="166">
                  <c:v>1.02</c:v>
                </c:pt>
                <c:pt idx="167">
                  <c:v>1.03</c:v>
                </c:pt>
                <c:pt idx="168">
                  <c:v>1.04</c:v>
                </c:pt>
                <c:pt idx="169">
                  <c:v>1.05</c:v>
                </c:pt>
                <c:pt idx="170">
                  <c:v>1.06</c:v>
                </c:pt>
                <c:pt idx="171">
                  <c:v>1.07</c:v>
                </c:pt>
                <c:pt idx="172">
                  <c:v>1.08</c:v>
                </c:pt>
                <c:pt idx="173">
                  <c:v>1.0900000000000001</c:v>
                </c:pt>
                <c:pt idx="174">
                  <c:v>1.1000000000000001</c:v>
                </c:pt>
                <c:pt idx="175">
                  <c:v>1.1100000000000001</c:v>
                </c:pt>
                <c:pt idx="176">
                  <c:v>1.1200000000000001</c:v>
                </c:pt>
                <c:pt idx="177">
                  <c:v>1.1299999999999999</c:v>
                </c:pt>
                <c:pt idx="178">
                  <c:v>1.1399999999999999</c:v>
                </c:pt>
                <c:pt idx="179">
                  <c:v>1.1499999999999999</c:v>
                </c:pt>
                <c:pt idx="180">
                  <c:v>1.1599999999999999</c:v>
                </c:pt>
                <c:pt idx="181">
                  <c:v>1.17</c:v>
                </c:pt>
                <c:pt idx="182">
                  <c:v>1.18</c:v>
                </c:pt>
                <c:pt idx="183">
                  <c:v>1.19</c:v>
                </c:pt>
                <c:pt idx="184">
                  <c:v>1.2</c:v>
                </c:pt>
                <c:pt idx="185">
                  <c:v>1.21</c:v>
                </c:pt>
                <c:pt idx="186">
                  <c:v>1.22</c:v>
                </c:pt>
                <c:pt idx="187">
                  <c:v>1.23</c:v>
                </c:pt>
                <c:pt idx="188">
                  <c:v>1.24</c:v>
                </c:pt>
                <c:pt idx="189">
                  <c:v>1.25</c:v>
                </c:pt>
                <c:pt idx="190">
                  <c:v>1.26</c:v>
                </c:pt>
                <c:pt idx="191">
                  <c:v>1.27</c:v>
                </c:pt>
                <c:pt idx="192">
                  <c:v>1.28</c:v>
                </c:pt>
                <c:pt idx="193">
                  <c:v>1.29</c:v>
                </c:pt>
                <c:pt idx="194">
                  <c:v>1.3</c:v>
                </c:pt>
                <c:pt idx="195">
                  <c:v>1.31</c:v>
                </c:pt>
                <c:pt idx="196">
                  <c:v>1.32</c:v>
                </c:pt>
                <c:pt idx="197">
                  <c:v>1.33</c:v>
                </c:pt>
                <c:pt idx="198">
                  <c:v>1.34</c:v>
                </c:pt>
                <c:pt idx="199">
                  <c:v>1.35</c:v>
                </c:pt>
                <c:pt idx="200">
                  <c:v>1.36</c:v>
                </c:pt>
                <c:pt idx="201">
                  <c:v>1.37</c:v>
                </c:pt>
                <c:pt idx="202">
                  <c:v>1.38</c:v>
                </c:pt>
                <c:pt idx="203">
                  <c:v>1.39</c:v>
                </c:pt>
                <c:pt idx="204">
                  <c:v>1.4</c:v>
                </c:pt>
                <c:pt idx="205">
                  <c:v>1.41</c:v>
                </c:pt>
                <c:pt idx="206">
                  <c:v>1.42</c:v>
                </c:pt>
                <c:pt idx="207">
                  <c:v>1.43</c:v>
                </c:pt>
                <c:pt idx="208">
                  <c:v>1.44</c:v>
                </c:pt>
                <c:pt idx="209">
                  <c:v>1.45</c:v>
                </c:pt>
                <c:pt idx="210">
                  <c:v>1.46</c:v>
                </c:pt>
                <c:pt idx="211">
                  <c:v>1.47</c:v>
                </c:pt>
                <c:pt idx="212">
                  <c:v>1.48</c:v>
                </c:pt>
                <c:pt idx="213">
                  <c:v>1.49</c:v>
                </c:pt>
                <c:pt idx="214">
                  <c:v>1.5</c:v>
                </c:pt>
                <c:pt idx="215">
                  <c:v>1.51</c:v>
                </c:pt>
                <c:pt idx="216">
                  <c:v>1.52</c:v>
                </c:pt>
                <c:pt idx="217">
                  <c:v>1.53</c:v>
                </c:pt>
                <c:pt idx="218">
                  <c:v>1.54</c:v>
                </c:pt>
                <c:pt idx="219">
                  <c:v>1.55</c:v>
                </c:pt>
                <c:pt idx="220">
                  <c:v>1.56</c:v>
                </c:pt>
                <c:pt idx="221">
                  <c:v>1.57</c:v>
                </c:pt>
                <c:pt idx="222">
                  <c:v>1.58</c:v>
                </c:pt>
                <c:pt idx="223">
                  <c:v>1.59</c:v>
                </c:pt>
                <c:pt idx="224">
                  <c:v>1.6</c:v>
                </c:pt>
                <c:pt idx="225">
                  <c:v>1.61</c:v>
                </c:pt>
                <c:pt idx="226">
                  <c:v>1.62</c:v>
                </c:pt>
                <c:pt idx="227">
                  <c:v>1.63</c:v>
                </c:pt>
                <c:pt idx="228">
                  <c:v>1.64</c:v>
                </c:pt>
                <c:pt idx="229">
                  <c:v>1.65</c:v>
                </c:pt>
                <c:pt idx="230">
                  <c:v>1.66</c:v>
                </c:pt>
                <c:pt idx="231">
                  <c:v>1.67</c:v>
                </c:pt>
                <c:pt idx="232">
                  <c:v>1.68</c:v>
                </c:pt>
                <c:pt idx="233">
                  <c:v>1.69</c:v>
                </c:pt>
                <c:pt idx="234">
                  <c:v>1.7</c:v>
                </c:pt>
                <c:pt idx="235">
                  <c:v>1.71</c:v>
                </c:pt>
                <c:pt idx="236">
                  <c:v>1.72</c:v>
                </c:pt>
                <c:pt idx="237">
                  <c:v>1.73</c:v>
                </c:pt>
                <c:pt idx="238">
                  <c:v>1.74</c:v>
                </c:pt>
                <c:pt idx="239">
                  <c:v>1.75</c:v>
                </c:pt>
                <c:pt idx="240">
                  <c:v>1.76</c:v>
                </c:pt>
                <c:pt idx="241">
                  <c:v>1.77</c:v>
                </c:pt>
                <c:pt idx="242">
                  <c:v>1.78</c:v>
                </c:pt>
                <c:pt idx="243">
                  <c:v>1.79</c:v>
                </c:pt>
                <c:pt idx="244">
                  <c:v>1.8</c:v>
                </c:pt>
                <c:pt idx="245">
                  <c:v>1.81</c:v>
                </c:pt>
                <c:pt idx="246">
                  <c:v>1.82</c:v>
                </c:pt>
                <c:pt idx="247">
                  <c:v>1.83</c:v>
                </c:pt>
                <c:pt idx="248">
                  <c:v>1.84</c:v>
                </c:pt>
                <c:pt idx="249">
                  <c:v>1.85</c:v>
                </c:pt>
                <c:pt idx="250">
                  <c:v>1.86</c:v>
                </c:pt>
                <c:pt idx="251">
                  <c:v>1.87</c:v>
                </c:pt>
                <c:pt idx="252">
                  <c:v>1.88</c:v>
                </c:pt>
                <c:pt idx="253">
                  <c:v>1.89</c:v>
                </c:pt>
                <c:pt idx="254">
                  <c:v>1.9</c:v>
                </c:pt>
                <c:pt idx="255">
                  <c:v>1.91</c:v>
                </c:pt>
                <c:pt idx="256">
                  <c:v>1.92</c:v>
                </c:pt>
                <c:pt idx="257">
                  <c:v>1.93</c:v>
                </c:pt>
                <c:pt idx="258">
                  <c:v>1.94</c:v>
                </c:pt>
                <c:pt idx="259">
                  <c:v>1.95</c:v>
                </c:pt>
                <c:pt idx="260">
                  <c:v>1.96</c:v>
                </c:pt>
                <c:pt idx="261">
                  <c:v>1.97</c:v>
                </c:pt>
                <c:pt idx="262">
                  <c:v>1.98</c:v>
                </c:pt>
                <c:pt idx="263">
                  <c:v>1.99</c:v>
                </c:pt>
                <c:pt idx="264">
                  <c:v>2</c:v>
                </c:pt>
                <c:pt idx="265">
                  <c:v>2.0099999999999998</c:v>
                </c:pt>
                <c:pt idx="266">
                  <c:v>2.02</c:v>
                </c:pt>
                <c:pt idx="267">
                  <c:v>2.0299999999999998</c:v>
                </c:pt>
                <c:pt idx="268">
                  <c:v>2.04</c:v>
                </c:pt>
                <c:pt idx="269">
                  <c:v>2.0499999999999998</c:v>
                </c:pt>
                <c:pt idx="270">
                  <c:v>2.06</c:v>
                </c:pt>
                <c:pt idx="271">
                  <c:v>2.0699999999999998</c:v>
                </c:pt>
                <c:pt idx="272">
                  <c:v>2.08</c:v>
                </c:pt>
                <c:pt idx="273">
                  <c:v>2.09</c:v>
                </c:pt>
                <c:pt idx="274">
                  <c:v>2.1</c:v>
                </c:pt>
                <c:pt idx="275">
                  <c:v>2.11</c:v>
                </c:pt>
                <c:pt idx="276">
                  <c:v>2.12</c:v>
                </c:pt>
                <c:pt idx="277">
                  <c:v>2.13</c:v>
                </c:pt>
                <c:pt idx="278">
                  <c:v>2.14</c:v>
                </c:pt>
                <c:pt idx="279">
                  <c:v>2.15</c:v>
                </c:pt>
                <c:pt idx="280">
                  <c:v>2.16</c:v>
                </c:pt>
                <c:pt idx="281">
                  <c:v>2.17</c:v>
                </c:pt>
                <c:pt idx="282">
                  <c:v>2.1800000000000002</c:v>
                </c:pt>
                <c:pt idx="283">
                  <c:v>2.19</c:v>
                </c:pt>
                <c:pt idx="284">
                  <c:v>2.2000000000000002</c:v>
                </c:pt>
                <c:pt idx="285">
                  <c:v>2.21</c:v>
                </c:pt>
                <c:pt idx="286">
                  <c:v>2.2200000000000002</c:v>
                </c:pt>
                <c:pt idx="287">
                  <c:v>2.23</c:v>
                </c:pt>
                <c:pt idx="288">
                  <c:v>2.2400000000000002</c:v>
                </c:pt>
                <c:pt idx="289">
                  <c:v>2.25</c:v>
                </c:pt>
                <c:pt idx="290">
                  <c:v>2.2599999999999998</c:v>
                </c:pt>
                <c:pt idx="291">
                  <c:v>2.27</c:v>
                </c:pt>
                <c:pt idx="292">
                  <c:v>2.2799999999999998</c:v>
                </c:pt>
                <c:pt idx="293">
                  <c:v>2.29</c:v>
                </c:pt>
                <c:pt idx="294">
                  <c:v>2.2999999999999998</c:v>
                </c:pt>
                <c:pt idx="295">
                  <c:v>2.31</c:v>
                </c:pt>
                <c:pt idx="296">
                  <c:v>2.3199999999999998</c:v>
                </c:pt>
                <c:pt idx="297">
                  <c:v>2.33</c:v>
                </c:pt>
                <c:pt idx="298">
                  <c:v>2.34</c:v>
                </c:pt>
                <c:pt idx="299">
                  <c:v>2.35</c:v>
                </c:pt>
                <c:pt idx="300">
                  <c:v>2.36</c:v>
                </c:pt>
                <c:pt idx="301">
                  <c:v>2.37</c:v>
                </c:pt>
                <c:pt idx="302">
                  <c:v>2.38</c:v>
                </c:pt>
                <c:pt idx="303">
                  <c:v>2.39</c:v>
                </c:pt>
                <c:pt idx="304">
                  <c:v>2.4</c:v>
                </c:pt>
                <c:pt idx="305">
                  <c:v>2.41</c:v>
                </c:pt>
                <c:pt idx="306">
                  <c:v>2.42</c:v>
                </c:pt>
                <c:pt idx="307">
                  <c:v>2.4300000000000002</c:v>
                </c:pt>
                <c:pt idx="308">
                  <c:v>2.44</c:v>
                </c:pt>
                <c:pt idx="309">
                  <c:v>2.4500000000000002</c:v>
                </c:pt>
                <c:pt idx="310">
                  <c:v>2.46</c:v>
                </c:pt>
                <c:pt idx="311">
                  <c:v>2.4700000000000002</c:v>
                </c:pt>
                <c:pt idx="312">
                  <c:v>2.48</c:v>
                </c:pt>
                <c:pt idx="313">
                  <c:v>2.4900000000000002</c:v>
                </c:pt>
                <c:pt idx="314">
                  <c:v>2.5</c:v>
                </c:pt>
                <c:pt idx="315">
                  <c:v>2.5099999999999998</c:v>
                </c:pt>
                <c:pt idx="316">
                  <c:v>2.52</c:v>
                </c:pt>
                <c:pt idx="317">
                  <c:v>2.5299999999999998</c:v>
                </c:pt>
                <c:pt idx="318">
                  <c:v>2.54</c:v>
                </c:pt>
                <c:pt idx="319">
                  <c:v>2.5499999999999998</c:v>
                </c:pt>
                <c:pt idx="320">
                  <c:v>2.56</c:v>
                </c:pt>
                <c:pt idx="321">
                  <c:v>2.57</c:v>
                </c:pt>
                <c:pt idx="322">
                  <c:v>2.58</c:v>
                </c:pt>
                <c:pt idx="323">
                  <c:v>2.59</c:v>
                </c:pt>
                <c:pt idx="324">
                  <c:v>2.6</c:v>
                </c:pt>
                <c:pt idx="325">
                  <c:v>2.61</c:v>
                </c:pt>
                <c:pt idx="326">
                  <c:v>2.62</c:v>
                </c:pt>
                <c:pt idx="327">
                  <c:v>2.63</c:v>
                </c:pt>
                <c:pt idx="328">
                  <c:v>2.64</c:v>
                </c:pt>
                <c:pt idx="329">
                  <c:v>2.65</c:v>
                </c:pt>
                <c:pt idx="330">
                  <c:v>2.66</c:v>
                </c:pt>
                <c:pt idx="331">
                  <c:v>2.67</c:v>
                </c:pt>
                <c:pt idx="332">
                  <c:v>2.68</c:v>
                </c:pt>
                <c:pt idx="333">
                  <c:v>2.69</c:v>
                </c:pt>
                <c:pt idx="334">
                  <c:v>2.7</c:v>
                </c:pt>
                <c:pt idx="335">
                  <c:v>2.71</c:v>
                </c:pt>
                <c:pt idx="336">
                  <c:v>2.72</c:v>
                </c:pt>
                <c:pt idx="337">
                  <c:v>2.73</c:v>
                </c:pt>
                <c:pt idx="338">
                  <c:v>2.74</c:v>
                </c:pt>
                <c:pt idx="339">
                  <c:v>2.75</c:v>
                </c:pt>
                <c:pt idx="340">
                  <c:v>2.76</c:v>
                </c:pt>
                <c:pt idx="341">
                  <c:v>2.77</c:v>
                </c:pt>
                <c:pt idx="342">
                  <c:v>2.78</c:v>
                </c:pt>
                <c:pt idx="343">
                  <c:v>2.79</c:v>
                </c:pt>
                <c:pt idx="344">
                  <c:v>2.8</c:v>
                </c:pt>
                <c:pt idx="345">
                  <c:v>2.81</c:v>
                </c:pt>
                <c:pt idx="346">
                  <c:v>2.82</c:v>
                </c:pt>
                <c:pt idx="347">
                  <c:v>2.83</c:v>
                </c:pt>
                <c:pt idx="348">
                  <c:v>2.84</c:v>
                </c:pt>
                <c:pt idx="349">
                  <c:v>2.85</c:v>
                </c:pt>
                <c:pt idx="350">
                  <c:v>2.86</c:v>
                </c:pt>
                <c:pt idx="351">
                  <c:v>2.87</c:v>
                </c:pt>
                <c:pt idx="352">
                  <c:v>2.88</c:v>
                </c:pt>
                <c:pt idx="353">
                  <c:v>2.89</c:v>
                </c:pt>
                <c:pt idx="354">
                  <c:v>2.9</c:v>
                </c:pt>
                <c:pt idx="355">
                  <c:v>2.91</c:v>
                </c:pt>
                <c:pt idx="356">
                  <c:v>2.92</c:v>
                </c:pt>
                <c:pt idx="357">
                  <c:v>2.93</c:v>
                </c:pt>
                <c:pt idx="358">
                  <c:v>2.94</c:v>
                </c:pt>
                <c:pt idx="359">
                  <c:v>2.95</c:v>
                </c:pt>
                <c:pt idx="360">
                  <c:v>2.96</c:v>
                </c:pt>
                <c:pt idx="361">
                  <c:v>2.97</c:v>
                </c:pt>
                <c:pt idx="362">
                  <c:v>2.98</c:v>
                </c:pt>
                <c:pt idx="363">
                  <c:v>2.99</c:v>
                </c:pt>
                <c:pt idx="364">
                  <c:v>3</c:v>
                </c:pt>
              </c:numCache>
            </c:numRef>
          </c:xVal>
          <c:yVal>
            <c:numRef>
              <c:f>'stars-M'!$O$2:$O$366</c:f>
              <c:numCache>
                <c:formatCode>General</c:formatCode>
                <c:ptCount val="365"/>
                <c:pt idx="0">
                  <c:v>0</c:v>
                </c:pt>
                <c:pt idx="1">
                  <c:v>3.5852900000000001E-3</c:v>
                </c:pt>
                <c:pt idx="2">
                  <c:v>4.70076E-3</c:v>
                </c:pt>
                <c:pt idx="3" formatCode="0.00E+00">
                  <c:v>7.4619200000000004E-3</c:v>
                </c:pt>
                <c:pt idx="4" formatCode="0.00E+00">
                  <c:v>8.2144000000000002E-3</c:v>
                </c:pt>
                <c:pt idx="5" formatCode="0.00E+00">
                  <c:v>9.0358399999999998E-3</c:v>
                </c:pt>
                <c:pt idx="6" formatCode="0.00E+00">
                  <c:v>1.01195E-2</c:v>
                </c:pt>
                <c:pt idx="7" formatCode="0.00E+00">
                  <c:v>1.0373200000000001E-2</c:v>
                </c:pt>
                <c:pt idx="8" formatCode="0.00E+00">
                  <c:v>1.08162E-2</c:v>
                </c:pt>
                <c:pt idx="9" formatCode="0.00E+00">
                  <c:v>1.22129E-2</c:v>
                </c:pt>
                <c:pt idx="10" formatCode="0.00E+00">
                  <c:v>1.6080000000000001E-2</c:v>
                </c:pt>
                <c:pt idx="11" formatCode="0.00E+00">
                  <c:v>2.6007700000000002E-2</c:v>
                </c:pt>
                <c:pt idx="12" formatCode="0.00E+00">
                  <c:v>4.7112500000000002E-2</c:v>
                </c:pt>
                <c:pt idx="13" formatCode="0.00E+00">
                  <c:v>8.2068500000000003E-2</c:v>
                </c:pt>
                <c:pt idx="14" formatCode="0.00E+00">
                  <c:v>0.12862199999999999</c:v>
                </c:pt>
                <c:pt idx="15" formatCode="0.00E+00">
                  <c:v>0.16093399999999999</c:v>
                </c:pt>
                <c:pt idx="16" formatCode="0.00E+00">
                  <c:v>0.208423</c:v>
                </c:pt>
                <c:pt idx="17" formatCode="0.00E+00">
                  <c:v>0.272924</c:v>
                </c:pt>
                <c:pt idx="18" formatCode="0.00E+00">
                  <c:v>0.28950500000000001</c:v>
                </c:pt>
                <c:pt idx="19" formatCode="0.00E+00">
                  <c:v>0.320579</c:v>
                </c:pt>
                <c:pt idx="20" formatCode="0.00E+00">
                  <c:v>0.37297400000000003</c:v>
                </c:pt>
                <c:pt idx="21">
                  <c:v>0.415379</c:v>
                </c:pt>
                <c:pt idx="22">
                  <c:v>0.48365999999999998</c:v>
                </c:pt>
                <c:pt idx="23">
                  <c:v>0.50221300000000002</c:v>
                </c:pt>
                <c:pt idx="24">
                  <c:v>0.53864400000000001</c:v>
                </c:pt>
                <c:pt idx="25">
                  <c:v>0.60111599999999998</c:v>
                </c:pt>
                <c:pt idx="26">
                  <c:v>0.61815299999999995</c:v>
                </c:pt>
                <c:pt idx="27">
                  <c:v>0.63563099999999995</c:v>
                </c:pt>
                <c:pt idx="28">
                  <c:v>0.67053600000000002</c:v>
                </c:pt>
                <c:pt idx="29">
                  <c:v>0.73217600000000005</c:v>
                </c:pt>
                <c:pt idx="30">
                  <c:v>0.78132199999999996</c:v>
                </c:pt>
                <c:pt idx="31">
                  <c:v>0.82360599999999995</c:v>
                </c:pt>
                <c:pt idx="32">
                  <c:v>0.89709300000000003</c:v>
                </c:pt>
                <c:pt idx="33">
                  <c:v>0.97721100000000005</c:v>
                </c:pt>
                <c:pt idx="34">
                  <c:v>1.03488</c:v>
                </c:pt>
                <c:pt idx="35">
                  <c:v>1.05277</c:v>
                </c:pt>
                <c:pt idx="36">
                  <c:v>1.0905</c:v>
                </c:pt>
                <c:pt idx="37">
                  <c:v>1.1033200000000001</c:v>
                </c:pt>
                <c:pt idx="38">
                  <c:v>1.13131</c:v>
                </c:pt>
                <c:pt idx="39">
                  <c:v>1.1606399999999999</c:v>
                </c:pt>
                <c:pt idx="40">
                  <c:v>1.2210399999999999</c:v>
                </c:pt>
                <c:pt idx="41">
                  <c:v>1.24129</c:v>
                </c:pt>
                <c:pt idx="42">
                  <c:v>1.26346</c:v>
                </c:pt>
                <c:pt idx="43">
                  <c:v>1.31098</c:v>
                </c:pt>
                <c:pt idx="44">
                  <c:v>1.32759</c:v>
                </c:pt>
                <c:pt idx="45">
                  <c:v>1.34605</c:v>
                </c:pt>
                <c:pt idx="46">
                  <c:v>1.36649</c:v>
                </c:pt>
                <c:pt idx="47">
                  <c:v>1.3890100000000001</c:v>
                </c:pt>
                <c:pt idx="48">
                  <c:v>1.41371</c:v>
                </c:pt>
                <c:pt idx="49">
                  <c:v>1.44072</c:v>
                </c:pt>
                <c:pt idx="50">
                  <c:v>1.4701500000000001</c:v>
                </c:pt>
                <c:pt idx="51">
                  <c:v>1.5327200000000001</c:v>
                </c:pt>
                <c:pt idx="52">
                  <c:v>1.6554500000000001</c:v>
                </c:pt>
                <c:pt idx="53">
                  <c:v>1.6891499999999999</c:v>
                </c:pt>
                <c:pt idx="54">
                  <c:v>1.8738999999999999</c:v>
                </c:pt>
                <c:pt idx="55">
                  <c:v>2.1746799999999999</c:v>
                </c:pt>
                <c:pt idx="56">
                  <c:v>2.6192199999999999</c:v>
                </c:pt>
                <c:pt idx="57">
                  <c:v>2.9547500000000002</c:v>
                </c:pt>
                <c:pt idx="58">
                  <c:v>3.2341299999999999</c:v>
                </c:pt>
                <c:pt idx="59">
                  <c:v>3.67177</c:v>
                </c:pt>
                <c:pt idx="60">
                  <c:v>4.0167999999999999</c:v>
                </c:pt>
                <c:pt idx="61">
                  <c:v>4.3160299999999996</c:v>
                </c:pt>
                <c:pt idx="62">
                  <c:v>4.5956900000000003</c:v>
                </c:pt>
                <c:pt idx="63">
                  <c:v>5.1219599999999996</c:v>
                </c:pt>
                <c:pt idx="64">
                  <c:v>5.5632799999999998</c:v>
                </c:pt>
                <c:pt idx="65">
                  <c:v>6.2671700000000001</c:v>
                </c:pt>
                <c:pt idx="66">
                  <c:v>6.7157400000000003</c:v>
                </c:pt>
                <c:pt idx="67">
                  <c:v>7.1071299999999997</c:v>
                </c:pt>
                <c:pt idx="68">
                  <c:v>7.6694000000000004</c:v>
                </c:pt>
                <c:pt idx="69">
                  <c:v>8.0232100000000006</c:v>
                </c:pt>
                <c:pt idx="70">
                  <c:v>8.0940200000000004</c:v>
                </c:pt>
                <c:pt idx="71">
                  <c:v>8.2808200000000003</c:v>
                </c:pt>
                <c:pt idx="72">
                  <c:v>8.4665700000000008</c:v>
                </c:pt>
                <c:pt idx="73">
                  <c:v>8.6193500000000007</c:v>
                </c:pt>
                <c:pt idx="74">
                  <c:v>8.7516200000000008</c:v>
                </c:pt>
                <c:pt idx="75">
                  <c:v>8.8712800000000005</c:v>
                </c:pt>
                <c:pt idx="76">
                  <c:v>8.9835999999999991</c:v>
                </c:pt>
                <c:pt idx="77">
                  <c:v>9.0900499999999997</c:v>
                </c:pt>
                <c:pt idx="78">
                  <c:v>9.1918699999999998</c:v>
                </c:pt>
                <c:pt idx="79">
                  <c:v>9.2899600000000007</c:v>
                </c:pt>
                <c:pt idx="80">
                  <c:v>9.3851499999999994</c:v>
                </c:pt>
                <c:pt idx="81">
                  <c:v>9.4778500000000001</c:v>
                </c:pt>
                <c:pt idx="82">
                  <c:v>9.5685599999999997</c:v>
                </c:pt>
                <c:pt idx="83">
                  <c:v>9.6571800000000003</c:v>
                </c:pt>
                <c:pt idx="84">
                  <c:v>9.7225400000000004</c:v>
                </c:pt>
                <c:pt idx="85">
                  <c:v>9.7640899999999995</c:v>
                </c:pt>
                <c:pt idx="86">
                  <c:v>9.8031799999999993</c:v>
                </c:pt>
                <c:pt idx="87">
                  <c:v>9.8447800000000001</c:v>
                </c:pt>
                <c:pt idx="88">
                  <c:v>9.8893699999999995</c:v>
                </c:pt>
                <c:pt idx="89">
                  <c:v>9.9364600000000003</c:v>
                </c:pt>
                <c:pt idx="90">
                  <c:v>9.9855</c:v>
                </c:pt>
                <c:pt idx="91">
                  <c:v>10.036</c:v>
                </c:pt>
                <c:pt idx="92">
                  <c:v>10.0875</c:v>
                </c:pt>
                <c:pt idx="93">
                  <c:v>10.139699999999999</c:v>
                </c:pt>
                <c:pt idx="94">
                  <c:v>10.192299999999999</c:v>
                </c:pt>
                <c:pt idx="95">
                  <c:v>10.245200000000001</c:v>
                </c:pt>
                <c:pt idx="96">
                  <c:v>10.2982</c:v>
                </c:pt>
                <c:pt idx="97">
                  <c:v>10.3512</c:v>
                </c:pt>
                <c:pt idx="98">
                  <c:v>10.4041</c:v>
                </c:pt>
                <c:pt idx="99">
                  <c:v>10.456899999999999</c:v>
                </c:pt>
                <c:pt idx="100">
                  <c:v>10.509600000000001</c:v>
                </c:pt>
                <c:pt idx="101">
                  <c:v>10.562099999999999</c:v>
                </c:pt>
                <c:pt idx="102">
                  <c:v>10.6144</c:v>
                </c:pt>
                <c:pt idx="103">
                  <c:v>10.666499999999999</c:v>
                </c:pt>
                <c:pt idx="104">
                  <c:v>10.718299999999999</c:v>
                </c:pt>
                <c:pt idx="105">
                  <c:v>10.77</c:v>
                </c:pt>
                <c:pt idx="106">
                  <c:v>10.821400000000001</c:v>
                </c:pt>
                <c:pt idx="107">
                  <c:v>10.872400000000001</c:v>
                </c:pt>
                <c:pt idx="108">
                  <c:v>10.9229</c:v>
                </c:pt>
                <c:pt idx="109">
                  <c:v>10.9656</c:v>
                </c:pt>
                <c:pt idx="110">
                  <c:v>10.995900000000001</c:v>
                </c:pt>
                <c:pt idx="111">
                  <c:v>11.022</c:v>
                </c:pt>
                <c:pt idx="112">
                  <c:v>11.0474</c:v>
                </c:pt>
                <c:pt idx="113">
                  <c:v>11.0738</c:v>
                </c:pt>
                <c:pt idx="114">
                  <c:v>11.1007</c:v>
                </c:pt>
                <c:pt idx="115">
                  <c:v>11.129899999999999</c:v>
                </c:pt>
                <c:pt idx="116">
                  <c:v>11.160299999999999</c:v>
                </c:pt>
                <c:pt idx="117">
                  <c:v>11.1919</c:v>
                </c:pt>
                <c:pt idx="118">
                  <c:v>11.224299999999999</c:v>
                </c:pt>
                <c:pt idx="119">
                  <c:v>11.2576</c:v>
                </c:pt>
                <c:pt idx="120">
                  <c:v>11.291499999999999</c:v>
                </c:pt>
                <c:pt idx="121">
                  <c:v>11.325900000000001</c:v>
                </c:pt>
                <c:pt idx="122">
                  <c:v>11.3607</c:v>
                </c:pt>
                <c:pt idx="123">
                  <c:v>11.395899999999999</c:v>
                </c:pt>
                <c:pt idx="124">
                  <c:v>11.4313</c:v>
                </c:pt>
                <c:pt idx="125">
                  <c:v>11.466900000000001</c:v>
                </c:pt>
                <c:pt idx="126">
                  <c:v>11.502700000000001</c:v>
                </c:pt>
                <c:pt idx="127">
                  <c:v>11.5387</c:v>
                </c:pt>
                <c:pt idx="128">
                  <c:v>11.5747</c:v>
                </c:pt>
                <c:pt idx="129">
                  <c:v>11.610799999999999</c:v>
                </c:pt>
                <c:pt idx="130">
                  <c:v>11.6469</c:v>
                </c:pt>
                <c:pt idx="131">
                  <c:v>11.683</c:v>
                </c:pt>
                <c:pt idx="132">
                  <c:v>11.719099999999999</c:v>
                </c:pt>
                <c:pt idx="133">
                  <c:v>11.755100000000001</c:v>
                </c:pt>
                <c:pt idx="134">
                  <c:v>11.7911</c:v>
                </c:pt>
                <c:pt idx="135">
                  <c:v>11.8271</c:v>
                </c:pt>
                <c:pt idx="136">
                  <c:v>11.863</c:v>
                </c:pt>
                <c:pt idx="137">
                  <c:v>11.8988</c:v>
                </c:pt>
                <c:pt idx="138">
                  <c:v>11.9345</c:v>
                </c:pt>
                <c:pt idx="139">
                  <c:v>11.9702</c:v>
                </c:pt>
                <c:pt idx="140">
                  <c:v>12.005699999999999</c:v>
                </c:pt>
                <c:pt idx="141">
                  <c:v>12.0412</c:v>
                </c:pt>
                <c:pt idx="142">
                  <c:v>12.076499999999999</c:v>
                </c:pt>
                <c:pt idx="143">
                  <c:v>12.111700000000001</c:v>
                </c:pt>
                <c:pt idx="144">
                  <c:v>12.146599999999999</c:v>
                </c:pt>
                <c:pt idx="145">
                  <c:v>12.1797</c:v>
                </c:pt>
                <c:pt idx="146">
                  <c:v>12.205500000000001</c:v>
                </c:pt>
                <c:pt idx="147">
                  <c:v>12.226699999999999</c:v>
                </c:pt>
                <c:pt idx="148">
                  <c:v>12.246</c:v>
                </c:pt>
                <c:pt idx="149">
                  <c:v>12.264900000000001</c:v>
                </c:pt>
                <c:pt idx="150">
                  <c:v>12.284000000000001</c:v>
                </c:pt>
                <c:pt idx="151">
                  <c:v>12.303800000000001</c:v>
                </c:pt>
                <c:pt idx="152">
                  <c:v>12.324299999999999</c:v>
                </c:pt>
                <c:pt idx="153">
                  <c:v>12.345599999999999</c:v>
                </c:pt>
                <c:pt idx="154">
                  <c:v>12.367599999999999</c:v>
                </c:pt>
                <c:pt idx="155">
                  <c:v>12.3902</c:v>
                </c:pt>
                <c:pt idx="156">
                  <c:v>12.413399999999999</c:v>
                </c:pt>
                <c:pt idx="157">
                  <c:v>12.437099999999999</c:v>
                </c:pt>
                <c:pt idx="158">
                  <c:v>12.4613</c:v>
                </c:pt>
                <c:pt idx="159">
                  <c:v>12.485799999999999</c:v>
                </c:pt>
                <c:pt idx="160">
                  <c:v>12.5106</c:v>
                </c:pt>
                <c:pt idx="161">
                  <c:v>12.5357</c:v>
                </c:pt>
                <c:pt idx="162">
                  <c:v>12.5611</c:v>
                </c:pt>
                <c:pt idx="163">
                  <c:v>12.586600000000001</c:v>
                </c:pt>
                <c:pt idx="164">
                  <c:v>12.612399999999999</c:v>
                </c:pt>
                <c:pt idx="165">
                  <c:v>12.638199999999999</c:v>
                </c:pt>
                <c:pt idx="166">
                  <c:v>12.664199999999999</c:v>
                </c:pt>
                <c:pt idx="167">
                  <c:v>12.690300000000001</c:v>
                </c:pt>
                <c:pt idx="168">
                  <c:v>12.7165</c:v>
                </c:pt>
                <c:pt idx="169">
                  <c:v>12.742699999999999</c:v>
                </c:pt>
                <c:pt idx="170">
                  <c:v>12.769</c:v>
                </c:pt>
                <c:pt idx="171">
                  <c:v>12.795299999999999</c:v>
                </c:pt>
                <c:pt idx="172">
                  <c:v>12.8217</c:v>
                </c:pt>
                <c:pt idx="173">
                  <c:v>12.848100000000001</c:v>
                </c:pt>
                <c:pt idx="174">
                  <c:v>12.874499999999999</c:v>
                </c:pt>
                <c:pt idx="175">
                  <c:v>12.9009</c:v>
                </c:pt>
                <c:pt idx="176">
                  <c:v>12.927300000000001</c:v>
                </c:pt>
                <c:pt idx="177">
                  <c:v>12.9536</c:v>
                </c:pt>
                <c:pt idx="178">
                  <c:v>12.98</c:v>
                </c:pt>
                <c:pt idx="179">
                  <c:v>13.006399999999999</c:v>
                </c:pt>
                <c:pt idx="180">
                  <c:v>13.0327</c:v>
                </c:pt>
                <c:pt idx="181">
                  <c:v>13.058999999999999</c:v>
                </c:pt>
                <c:pt idx="182">
                  <c:v>13.0853</c:v>
                </c:pt>
                <c:pt idx="183">
                  <c:v>13.111499999999999</c:v>
                </c:pt>
                <c:pt idx="184">
                  <c:v>13.137700000000001</c:v>
                </c:pt>
                <c:pt idx="185">
                  <c:v>13.1639</c:v>
                </c:pt>
                <c:pt idx="186">
                  <c:v>13.19</c:v>
                </c:pt>
                <c:pt idx="187">
                  <c:v>13.216100000000001</c:v>
                </c:pt>
                <c:pt idx="188">
                  <c:v>13.2422</c:v>
                </c:pt>
                <c:pt idx="189">
                  <c:v>13.2682</c:v>
                </c:pt>
                <c:pt idx="190">
                  <c:v>13.2941</c:v>
                </c:pt>
                <c:pt idx="191">
                  <c:v>13.319900000000001</c:v>
                </c:pt>
                <c:pt idx="192">
                  <c:v>13.345499999999999</c:v>
                </c:pt>
                <c:pt idx="193">
                  <c:v>13.3688</c:v>
                </c:pt>
                <c:pt idx="194">
                  <c:v>13.388199999999999</c:v>
                </c:pt>
                <c:pt idx="195">
                  <c:v>13.405099999999999</c:v>
                </c:pt>
                <c:pt idx="196">
                  <c:v>13.4206</c:v>
                </c:pt>
                <c:pt idx="197">
                  <c:v>13.435499999999999</c:v>
                </c:pt>
                <c:pt idx="198">
                  <c:v>13.450100000000001</c:v>
                </c:pt>
                <c:pt idx="199">
                  <c:v>13.4649</c:v>
                </c:pt>
                <c:pt idx="200">
                  <c:v>13.479900000000001</c:v>
                </c:pt>
                <c:pt idx="201">
                  <c:v>13.4953</c:v>
                </c:pt>
                <c:pt idx="202">
                  <c:v>13.510999999999999</c:v>
                </c:pt>
                <c:pt idx="203">
                  <c:v>13.527200000000001</c:v>
                </c:pt>
                <c:pt idx="204">
                  <c:v>13.543799999999999</c:v>
                </c:pt>
                <c:pt idx="205">
                  <c:v>13.560700000000001</c:v>
                </c:pt>
                <c:pt idx="206">
                  <c:v>13.578099999999999</c:v>
                </c:pt>
                <c:pt idx="207">
                  <c:v>13.595700000000001</c:v>
                </c:pt>
                <c:pt idx="208">
                  <c:v>13.6136</c:v>
                </c:pt>
                <c:pt idx="209">
                  <c:v>13.6318</c:v>
                </c:pt>
                <c:pt idx="210">
                  <c:v>13.6502</c:v>
                </c:pt>
                <c:pt idx="211">
                  <c:v>13.668799999999999</c:v>
                </c:pt>
                <c:pt idx="212">
                  <c:v>13.6876</c:v>
                </c:pt>
                <c:pt idx="213">
                  <c:v>13.7066</c:v>
                </c:pt>
                <c:pt idx="214">
                  <c:v>13.7258</c:v>
                </c:pt>
                <c:pt idx="215">
                  <c:v>13.745100000000001</c:v>
                </c:pt>
                <c:pt idx="216">
                  <c:v>13.7645</c:v>
                </c:pt>
                <c:pt idx="217">
                  <c:v>13.784000000000001</c:v>
                </c:pt>
                <c:pt idx="218">
                  <c:v>13.803599999999999</c:v>
                </c:pt>
                <c:pt idx="219">
                  <c:v>13.8233</c:v>
                </c:pt>
                <c:pt idx="220">
                  <c:v>13.843</c:v>
                </c:pt>
                <c:pt idx="221">
                  <c:v>13.8629</c:v>
                </c:pt>
                <c:pt idx="222">
                  <c:v>13.8827</c:v>
                </c:pt>
                <c:pt idx="223">
                  <c:v>13.902699999999999</c:v>
                </c:pt>
                <c:pt idx="224">
                  <c:v>13.922700000000001</c:v>
                </c:pt>
                <c:pt idx="225">
                  <c:v>13.9427</c:v>
                </c:pt>
                <c:pt idx="226">
                  <c:v>13.9627</c:v>
                </c:pt>
                <c:pt idx="227">
                  <c:v>13.982799999999999</c:v>
                </c:pt>
                <c:pt idx="228">
                  <c:v>14.0029</c:v>
                </c:pt>
                <c:pt idx="229">
                  <c:v>14.023</c:v>
                </c:pt>
                <c:pt idx="230">
                  <c:v>14.043100000000001</c:v>
                </c:pt>
                <c:pt idx="231">
                  <c:v>14.0633</c:v>
                </c:pt>
                <c:pt idx="232">
                  <c:v>14.083500000000001</c:v>
                </c:pt>
                <c:pt idx="233">
                  <c:v>14.1036</c:v>
                </c:pt>
                <c:pt idx="234">
                  <c:v>14.123799999999999</c:v>
                </c:pt>
                <c:pt idx="235">
                  <c:v>14.144</c:v>
                </c:pt>
                <c:pt idx="236">
                  <c:v>14.164099999999999</c:v>
                </c:pt>
                <c:pt idx="237">
                  <c:v>14.1843</c:v>
                </c:pt>
                <c:pt idx="238">
                  <c:v>14.204499999999999</c:v>
                </c:pt>
                <c:pt idx="239">
                  <c:v>14.224600000000001</c:v>
                </c:pt>
                <c:pt idx="240">
                  <c:v>14.2448</c:v>
                </c:pt>
                <c:pt idx="241">
                  <c:v>14.264900000000001</c:v>
                </c:pt>
                <c:pt idx="242">
                  <c:v>14.2851</c:v>
                </c:pt>
                <c:pt idx="243">
                  <c:v>14.305199999999999</c:v>
                </c:pt>
                <c:pt idx="244">
                  <c:v>14.3253</c:v>
                </c:pt>
                <c:pt idx="245">
                  <c:v>14.3454</c:v>
                </c:pt>
                <c:pt idx="246">
                  <c:v>14.365399999999999</c:v>
                </c:pt>
                <c:pt idx="247">
                  <c:v>14.3855</c:v>
                </c:pt>
                <c:pt idx="248">
                  <c:v>14.4055</c:v>
                </c:pt>
                <c:pt idx="249">
                  <c:v>14.4255</c:v>
                </c:pt>
                <c:pt idx="250">
                  <c:v>14.445499999999999</c:v>
                </c:pt>
                <c:pt idx="251">
                  <c:v>14.465400000000001</c:v>
                </c:pt>
                <c:pt idx="252">
                  <c:v>14.485099999999999</c:v>
                </c:pt>
                <c:pt idx="253">
                  <c:v>14.5031</c:v>
                </c:pt>
                <c:pt idx="254">
                  <c:v>14.5191</c:v>
                </c:pt>
                <c:pt idx="255">
                  <c:v>14.5334</c:v>
                </c:pt>
                <c:pt idx="256">
                  <c:v>14.5466</c:v>
                </c:pt>
                <c:pt idx="257">
                  <c:v>14.558999999999999</c:v>
                </c:pt>
                <c:pt idx="258">
                  <c:v>14.571</c:v>
                </c:pt>
                <c:pt idx="259">
                  <c:v>14.5829</c:v>
                </c:pt>
                <c:pt idx="260">
                  <c:v>14.5947</c:v>
                </c:pt>
                <c:pt idx="261">
                  <c:v>14.6067</c:v>
                </c:pt>
                <c:pt idx="262">
                  <c:v>14.6188</c:v>
                </c:pt>
                <c:pt idx="263">
                  <c:v>14.6311</c:v>
                </c:pt>
                <c:pt idx="264">
                  <c:v>14.643700000000001</c:v>
                </c:pt>
                <c:pt idx="265">
                  <c:v>14.656599999999999</c:v>
                </c:pt>
                <c:pt idx="266">
                  <c:v>14.669600000000001</c:v>
                </c:pt>
                <c:pt idx="267">
                  <c:v>14.683</c:v>
                </c:pt>
                <c:pt idx="268">
                  <c:v>14.6965</c:v>
                </c:pt>
                <c:pt idx="269">
                  <c:v>14.7103</c:v>
                </c:pt>
                <c:pt idx="270">
                  <c:v>14.724299999999999</c:v>
                </c:pt>
                <c:pt idx="271">
                  <c:v>14.7384</c:v>
                </c:pt>
                <c:pt idx="272">
                  <c:v>14.752800000000001</c:v>
                </c:pt>
                <c:pt idx="273">
                  <c:v>14.767200000000001</c:v>
                </c:pt>
                <c:pt idx="274">
                  <c:v>14.7818</c:v>
                </c:pt>
                <c:pt idx="275">
                  <c:v>14.7966</c:v>
                </c:pt>
                <c:pt idx="276">
                  <c:v>14.811400000000001</c:v>
                </c:pt>
                <c:pt idx="277">
                  <c:v>14.8264</c:v>
                </c:pt>
                <c:pt idx="278">
                  <c:v>14.8415</c:v>
                </c:pt>
                <c:pt idx="279">
                  <c:v>14.8567</c:v>
                </c:pt>
                <c:pt idx="280">
                  <c:v>14.8719</c:v>
                </c:pt>
                <c:pt idx="281">
                  <c:v>14.8873</c:v>
                </c:pt>
                <c:pt idx="282">
                  <c:v>14.902699999999999</c:v>
                </c:pt>
                <c:pt idx="283">
                  <c:v>14.918200000000001</c:v>
                </c:pt>
                <c:pt idx="284">
                  <c:v>14.9337</c:v>
                </c:pt>
                <c:pt idx="285">
                  <c:v>14.949299999999999</c:v>
                </c:pt>
                <c:pt idx="286">
                  <c:v>14.965</c:v>
                </c:pt>
                <c:pt idx="287">
                  <c:v>14.980700000000001</c:v>
                </c:pt>
                <c:pt idx="288">
                  <c:v>14.996499999999999</c:v>
                </c:pt>
                <c:pt idx="289">
                  <c:v>15.0123</c:v>
                </c:pt>
                <c:pt idx="290">
                  <c:v>15.0281</c:v>
                </c:pt>
                <c:pt idx="291">
                  <c:v>15.044</c:v>
                </c:pt>
                <c:pt idx="292">
                  <c:v>15.059900000000001</c:v>
                </c:pt>
                <c:pt idx="293">
                  <c:v>15.075799999999999</c:v>
                </c:pt>
                <c:pt idx="294">
                  <c:v>15.091799999999999</c:v>
                </c:pt>
                <c:pt idx="295">
                  <c:v>15.107799999999999</c:v>
                </c:pt>
                <c:pt idx="296">
                  <c:v>15.123799999999999</c:v>
                </c:pt>
                <c:pt idx="297">
                  <c:v>15.139799999999999</c:v>
                </c:pt>
                <c:pt idx="298">
                  <c:v>15.155900000000001</c:v>
                </c:pt>
                <c:pt idx="299">
                  <c:v>15.171900000000001</c:v>
                </c:pt>
                <c:pt idx="300">
                  <c:v>15.188000000000001</c:v>
                </c:pt>
                <c:pt idx="301">
                  <c:v>15.2041</c:v>
                </c:pt>
                <c:pt idx="302">
                  <c:v>15.2202</c:v>
                </c:pt>
                <c:pt idx="303">
                  <c:v>15.2364</c:v>
                </c:pt>
                <c:pt idx="304">
                  <c:v>15.2525</c:v>
                </c:pt>
                <c:pt idx="305">
                  <c:v>15.268599999999999</c:v>
                </c:pt>
                <c:pt idx="306">
                  <c:v>15.284800000000001</c:v>
                </c:pt>
                <c:pt idx="307">
                  <c:v>15.3009</c:v>
                </c:pt>
                <c:pt idx="308">
                  <c:v>15.3171</c:v>
                </c:pt>
                <c:pt idx="309">
                  <c:v>15.333299999999999</c:v>
                </c:pt>
                <c:pt idx="310">
                  <c:v>15.349399999999999</c:v>
                </c:pt>
                <c:pt idx="311">
                  <c:v>15.365600000000001</c:v>
                </c:pt>
                <c:pt idx="312">
                  <c:v>15.3818</c:v>
                </c:pt>
                <c:pt idx="313">
                  <c:v>15.3979</c:v>
                </c:pt>
                <c:pt idx="314">
                  <c:v>15.414099999999999</c:v>
                </c:pt>
                <c:pt idx="315">
                  <c:v>15.430300000000001</c:v>
                </c:pt>
                <c:pt idx="316">
                  <c:v>15.446400000000001</c:v>
                </c:pt>
                <c:pt idx="317">
                  <c:v>15.4626</c:v>
                </c:pt>
                <c:pt idx="318">
                  <c:v>15.4787</c:v>
                </c:pt>
                <c:pt idx="319">
                  <c:v>15.494899999999999</c:v>
                </c:pt>
                <c:pt idx="320">
                  <c:v>15.510999999999999</c:v>
                </c:pt>
                <c:pt idx="321">
                  <c:v>15.527200000000001</c:v>
                </c:pt>
                <c:pt idx="322">
                  <c:v>15.5433</c:v>
                </c:pt>
                <c:pt idx="323">
                  <c:v>15.5593</c:v>
                </c:pt>
                <c:pt idx="324">
                  <c:v>15.575100000000001</c:v>
                </c:pt>
                <c:pt idx="325">
                  <c:v>15.589600000000001</c:v>
                </c:pt>
                <c:pt idx="326">
                  <c:v>15.6029</c:v>
                </c:pt>
                <c:pt idx="327">
                  <c:v>15.615</c:v>
                </c:pt>
                <c:pt idx="328">
                  <c:v>15.6264</c:v>
                </c:pt>
                <c:pt idx="329">
                  <c:v>15.6371</c:v>
                </c:pt>
                <c:pt idx="330">
                  <c:v>15.647500000000001</c:v>
                </c:pt>
                <c:pt idx="331">
                  <c:v>15.6576</c:v>
                </c:pt>
                <c:pt idx="332">
                  <c:v>15.6677</c:v>
                </c:pt>
                <c:pt idx="333">
                  <c:v>15.6777</c:v>
                </c:pt>
                <c:pt idx="334">
                  <c:v>15.6877</c:v>
                </c:pt>
                <c:pt idx="335">
                  <c:v>15.697800000000001</c:v>
                </c:pt>
                <c:pt idx="336">
                  <c:v>15.708</c:v>
                </c:pt>
                <c:pt idx="337">
                  <c:v>15.718400000000001</c:v>
                </c:pt>
                <c:pt idx="338">
                  <c:v>15.7288</c:v>
                </c:pt>
                <c:pt idx="339">
                  <c:v>15.7395</c:v>
                </c:pt>
                <c:pt idx="340">
                  <c:v>15.7502</c:v>
                </c:pt>
                <c:pt idx="341">
                  <c:v>15.761100000000001</c:v>
                </c:pt>
                <c:pt idx="342">
                  <c:v>15.7722</c:v>
                </c:pt>
                <c:pt idx="343">
                  <c:v>15.7834</c:v>
                </c:pt>
                <c:pt idx="344">
                  <c:v>15.794700000000001</c:v>
                </c:pt>
                <c:pt idx="345">
                  <c:v>15.8062</c:v>
                </c:pt>
                <c:pt idx="346">
                  <c:v>15.8178</c:v>
                </c:pt>
                <c:pt idx="347">
                  <c:v>15.829499999999999</c:v>
                </c:pt>
                <c:pt idx="348">
                  <c:v>15.8414</c:v>
                </c:pt>
                <c:pt idx="349">
                  <c:v>15.853300000000001</c:v>
                </c:pt>
                <c:pt idx="350">
                  <c:v>15.865399999999999</c:v>
                </c:pt>
                <c:pt idx="351">
                  <c:v>15.8775</c:v>
                </c:pt>
                <c:pt idx="352">
                  <c:v>15.889799999999999</c:v>
                </c:pt>
                <c:pt idx="353">
                  <c:v>15.902100000000001</c:v>
                </c:pt>
                <c:pt idx="354">
                  <c:v>15.9145</c:v>
                </c:pt>
                <c:pt idx="355">
                  <c:v>15.9269</c:v>
                </c:pt>
                <c:pt idx="356">
                  <c:v>15.939500000000001</c:v>
                </c:pt>
                <c:pt idx="357">
                  <c:v>15.9521</c:v>
                </c:pt>
                <c:pt idx="358">
                  <c:v>15.964700000000001</c:v>
                </c:pt>
                <c:pt idx="359">
                  <c:v>15.977399999999999</c:v>
                </c:pt>
                <c:pt idx="360">
                  <c:v>15.9902</c:v>
                </c:pt>
                <c:pt idx="361">
                  <c:v>16.003</c:v>
                </c:pt>
                <c:pt idx="362">
                  <c:v>16.015899999999998</c:v>
                </c:pt>
                <c:pt idx="363">
                  <c:v>16.0288</c:v>
                </c:pt>
                <c:pt idx="364">
                  <c:v>16.041699999999999</c:v>
                </c:pt>
              </c:numCache>
            </c:numRef>
          </c:yVal>
        </c:ser>
        <c:ser>
          <c:idx val="8"/>
          <c:order val="8"/>
          <c:tx>
            <c:v>stars_m</c:v>
          </c:tx>
          <c:spPr>
            <a:ln w="12700">
              <a:solidFill>
                <a:srgbClr val="4EE257"/>
              </a:solidFill>
              <a:prstDash val="solid"/>
            </a:ln>
          </c:spPr>
          <c:marker>
            <c:symbol val="none"/>
          </c:marker>
          <c:xVal>
            <c:numRef>
              <c:f>'stars-M'!$N$2:$N$366</c:f>
              <c:numCache>
                <c:formatCode>General</c:formatCode>
                <c:ptCount val="365"/>
                <c:pt idx="0">
                  <c:v>0</c:v>
                </c:pt>
                <c:pt idx="1">
                  <c:v>1.0000000000000001E-5</c:v>
                </c:pt>
                <c:pt idx="2">
                  <c:v>1.2999999999999999E-5</c:v>
                </c:pt>
                <c:pt idx="3">
                  <c:v>1.9000000000000001E-5</c:v>
                </c:pt>
                <c:pt idx="4">
                  <c:v>2.0000000000000002E-5</c:v>
                </c:pt>
                <c:pt idx="5">
                  <c:v>2.1999999999999999E-5</c:v>
                </c:pt>
                <c:pt idx="6">
                  <c:v>2.3E-5</c:v>
                </c:pt>
                <c:pt idx="7">
                  <c:v>2.4000000000000001E-5</c:v>
                </c:pt>
                <c:pt idx="8">
                  <c:v>2.4000000000000001E-5</c:v>
                </c:pt>
                <c:pt idx="9">
                  <c:v>2.5999999999999998E-5</c:v>
                </c:pt>
                <c:pt idx="10">
                  <c:v>2.9E-5</c:v>
                </c:pt>
                <c:pt idx="11">
                  <c:v>3.4999999999999997E-5</c:v>
                </c:pt>
                <c:pt idx="12">
                  <c:v>4.5000000000000003E-5</c:v>
                </c:pt>
                <c:pt idx="13">
                  <c:v>6.2000000000000003E-5</c:v>
                </c:pt>
                <c:pt idx="14">
                  <c:v>9.0000000000000006E-5</c:v>
                </c:pt>
                <c:pt idx="15">
                  <c:v>1.1E-4</c:v>
                </c:pt>
                <c:pt idx="16">
                  <c:v>1.46E-4</c:v>
                </c:pt>
                <c:pt idx="17">
                  <c:v>2.04E-4</c:v>
                </c:pt>
                <c:pt idx="18">
                  <c:v>2.1900000000000001E-4</c:v>
                </c:pt>
                <c:pt idx="19">
                  <c:v>2.4899999999999998E-4</c:v>
                </c:pt>
                <c:pt idx="20">
                  <c:v>3.0800000000000001E-4</c:v>
                </c:pt>
                <c:pt idx="21">
                  <c:v>3.59E-4</c:v>
                </c:pt>
                <c:pt idx="22">
                  <c:v>4.5100000000000001E-4</c:v>
                </c:pt>
                <c:pt idx="23">
                  <c:v>4.7600000000000002E-4</c:v>
                </c:pt>
                <c:pt idx="24">
                  <c:v>5.2899999999999996E-4</c:v>
                </c:pt>
                <c:pt idx="25">
                  <c:v>6.3000000000000003E-4</c:v>
                </c:pt>
                <c:pt idx="26">
                  <c:v>6.5799999999999995E-4</c:v>
                </c:pt>
                <c:pt idx="27">
                  <c:v>6.87E-4</c:v>
                </c:pt>
                <c:pt idx="28">
                  <c:v>7.4799999999999997E-4</c:v>
                </c:pt>
                <c:pt idx="29">
                  <c:v>8.6300000000000005E-4</c:v>
                </c:pt>
                <c:pt idx="30">
                  <c:v>9.59E-4</c:v>
                </c:pt>
                <c:pt idx="31">
                  <c:v>1.0449999999999999E-3</c:v>
                </c:pt>
                <c:pt idx="32">
                  <c:v>1.2049999999999999E-3</c:v>
                </c:pt>
                <c:pt idx="33">
                  <c:v>1.389E-3</c:v>
                </c:pt>
                <c:pt idx="34">
                  <c:v>1.529E-3</c:v>
                </c:pt>
                <c:pt idx="35">
                  <c:v>1.573E-3</c:v>
                </c:pt>
                <c:pt idx="36">
                  <c:v>1.668E-3</c:v>
                </c:pt>
                <c:pt idx="37">
                  <c:v>1.6999999999999999E-3</c:v>
                </c:pt>
                <c:pt idx="38">
                  <c:v>1.7719999999999999E-3</c:v>
                </c:pt>
                <c:pt idx="39">
                  <c:v>1.8489999999999999E-3</c:v>
                </c:pt>
                <c:pt idx="40">
                  <c:v>2.0140000000000002E-3</c:v>
                </c:pt>
                <c:pt idx="41">
                  <c:v>2.0699999999999998E-3</c:v>
                </c:pt>
                <c:pt idx="42">
                  <c:v>2.1320000000000002E-3</c:v>
                </c:pt>
                <c:pt idx="43">
                  <c:v>2.2669999999999999E-3</c:v>
                </c:pt>
                <c:pt idx="44">
                  <c:v>2.3149999999999998E-3</c:v>
                </c:pt>
                <c:pt idx="45">
                  <c:v>2.369E-3</c:v>
                </c:pt>
                <c:pt idx="46">
                  <c:v>2.428E-3</c:v>
                </c:pt>
                <c:pt idx="47">
                  <c:v>2.4949999999999998E-3</c:v>
                </c:pt>
                <c:pt idx="48">
                  <c:v>2.5690000000000001E-3</c:v>
                </c:pt>
                <c:pt idx="49">
                  <c:v>2.6510000000000001E-3</c:v>
                </c:pt>
                <c:pt idx="50">
                  <c:v>2.7420000000000001E-3</c:v>
                </c:pt>
                <c:pt idx="51">
                  <c:v>2.941E-3</c:v>
                </c:pt>
                <c:pt idx="52">
                  <c:v>3.3579999999999999E-3</c:v>
                </c:pt>
                <c:pt idx="53">
                  <c:v>3.4719999999999998E-3</c:v>
                </c:pt>
                <c:pt idx="54">
                  <c:v>4.1640000000000002E-3</c:v>
                </c:pt>
                <c:pt idx="55">
                  <c:v>5.4440000000000001E-3</c:v>
                </c:pt>
                <c:pt idx="56">
                  <c:v>7.6660000000000001E-3</c:v>
                </c:pt>
                <c:pt idx="57">
                  <c:v>9.4889999999999992E-3</c:v>
                </c:pt>
                <c:pt idx="58">
                  <c:v>1.111E-2</c:v>
                </c:pt>
                <c:pt idx="59">
                  <c:v>1.3889E-2</c:v>
                </c:pt>
                <c:pt idx="60">
                  <c:v>1.6147999999999999E-2</c:v>
                </c:pt>
                <c:pt idx="61">
                  <c:v>1.8152000000000001E-2</c:v>
                </c:pt>
                <c:pt idx="62">
                  <c:v>2.0056999999999998E-2</c:v>
                </c:pt>
                <c:pt idx="63">
                  <c:v>2.3800000000000002E-2</c:v>
                </c:pt>
                <c:pt idx="64">
                  <c:v>2.7056E-2</c:v>
                </c:pt>
                <c:pt idx="65">
                  <c:v>3.3101999999999999E-2</c:v>
                </c:pt>
                <c:pt idx="66">
                  <c:v>3.7384000000000001E-2</c:v>
                </c:pt>
                <c:pt idx="67">
                  <c:v>4.1667000000000003E-2</c:v>
                </c:pt>
                <c:pt idx="68">
                  <c:v>5.0296E-2</c:v>
                </c:pt>
                <c:pt idx="69">
                  <c:v>6.0296000000000002E-2</c:v>
                </c:pt>
                <c:pt idx="70">
                  <c:v>6.25E-2</c:v>
                </c:pt>
                <c:pt idx="71">
                  <c:v>7.0295999999999997E-2</c:v>
                </c:pt>
                <c:pt idx="72">
                  <c:v>8.0296000000000006E-2</c:v>
                </c:pt>
                <c:pt idx="73">
                  <c:v>9.0296000000000001E-2</c:v>
                </c:pt>
                <c:pt idx="74">
                  <c:v>0.100296</c:v>
                </c:pt>
                <c:pt idx="75">
                  <c:v>0.11029600000000001</c:v>
                </c:pt>
                <c:pt idx="76">
                  <c:v>0.120296</c:v>
                </c:pt>
                <c:pt idx="77">
                  <c:v>0.130296</c:v>
                </c:pt>
                <c:pt idx="78">
                  <c:v>0.140296</c:v>
                </c:pt>
                <c:pt idx="79">
                  <c:v>0.15029600000000001</c:v>
                </c:pt>
                <c:pt idx="80">
                  <c:v>0.16029599999999999</c:v>
                </c:pt>
                <c:pt idx="81">
                  <c:v>0.170296</c:v>
                </c:pt>
                <c:pt idx="82">
                  <c:v>0.18029600000000001</c:v>
                </c:pt>
                <c:pt idx="83">
                  <c:v>0.19029599999999999</c:v>
                </c:pt>
                <c:pt idx="84">
                  <c:v>0.200296</c:v>
                </c:pt>
                <c:pt idx="85">
                  <c:v>0.21029600000000001</c:v>
                </c:pt>
                <c:pt idx="86">
                  <c:v>0.22029599999999999</c:v>
                </c:pt>
                <c:pt idx="87">
                  <c:v>0.230296</c:v>
                </c:pt>
                <c:pt idx="88">
                  <c:v>0.24029600000000001</c:v>
                </c:pt>
                <c:pt idx="89">
                  <c:v>0.25029600000000002</c:v>
                </c:pt>
                <c:pt idx="90">
                  <c:v>0.26029600000000003</c:v>
                </c:pt>
                <c:pt idx="91">
                  <c:v>0.27029599999999998</c:v>
                </c:pt>
                <c:pt idx="92">
                  <c:v>0.28029599999999999</c:v>
                </c:pt>
                <c:pt idx="93">
                  <c:v>0.290296</c:v>
                </c:pt>
                <c:pt idx="94">
                  <c:v>0.30029600000000001</c:v>
                </c:pt>
                <c:pt idx="95">
                  <c:v>0.31029600000000002</c:v>
                </c:pt>
                <c:pt idx="96">
                  <c:v>0.32029600000000003</c:v>
                </c:pt>
                <c:pt idx="97">
                  <c:v>0.33029599999999998</c:v>
                </c:pt>
                <c:pt idx="98">
                  <c:v>0.34029599999999999</c:v>
                </c:pt>
                <c:pt idx="99">
                  <c:v>0.350296</c:v>
                </c:pt>
                <c:pt idx="100">
                  <c:v>0.36029600000000001</c:v>
                </c:pt>
                <c:pt idx="101">
                  <c:v>0.37029600000000001</c:v>
                </c:pt>
                <c:pt idx="102">
                  <c:v>0.38029600000000002</c:v>
                </c:pt>
                <c:pt idx="103">
                  <c:v>0.39029599999999998</c:v>
                </c:pt>
                <c:pt idx="104">
                  <c:v>0.40029599999999999</c:v>
                </c:pt>
                <c:pt idx="105">
                  <c:v>0.41029599999999999</c:v>
                </c:pt>
                <c:pt idx="106">
                  <c:v>0.420296</c:v>
                </c:pt>
                <c:pt idx="107">
                  <c:v>0.43029600000000001</c:v>
                </c:pt>
                <c:pt idx="108">
                  <c:v>0.44029600000000002</c:v>
                </c:pt>
                <c:pt idx="109">
                  <c:v>0.45029599999999997</c:v>
                </c:pt>
                <c:pt idx="110">
                  <c:v>0.46029599999999998</c:v>
                </c:pt>
                <c:pt idx="111">
                  <c:v>0.47029599999999999</c:v>
                </c:pt>
                <c:pt idx="112">
                  <c:v>0.480296</c:v>
                </c:pt>
                <c:pt idx="113">
                  <c:v>0.49029600000000001</c:v>
                </c:pt>
                <c:pt idx="114">
                  <c:v>0.5</c:v>
                </c:pt>
                <c:pt idx="115">
                  <c:v>0.51</c:v>
                </c:pt>
                <c:pt idx="116">
                  <c:v>0.52</c:v>
                </c:pt>
                <c:pt idx="117">
                  <c:v>0.53</c:v>
                </c:pt>
                <c:pt idx="118">
                  <c:v>0.54</c:v>
                </c:pt>
                <c:pt idx="119">
                  <c:v>0.55000000000000004</c:v>
                </c:pt>
                <c:pt idx="120">
                  <c:v>0.56000000000000005</c:v>
                </c:pt>
                <c:pt idx="121">
                  <c:v>0.56999999999999995</c:v>
                </c:pt>
                <c:pt idx="122">
                  <c:v>0.57999999999999996</c:v>
                </c:pt>
                <c:pt idx="123">
                  <c:v>0.59</c:v>
                </c:pt>
                <c:pt idx="124">
                  <c:v>0.6</c:v>
                </c:pt>
                <c:pt idx="125">
                  <c:v>0.61</c:v>
                </c:pt>
                <c:pt idx="126">
                  <c:v>0.62</c:v>
                </c:pt>
                <c:pt idx="127">
                  <c:v>0.63</c:v>
                </c:pt>
                <c:pt idx="128">
                  <c:v>0.64</c:v>
                </c:pt>
                <c:pt idx="129">
                  <c:v>0.65</c:v>
                </c:pt>
                <c:pt idx="130">
                  <c:v>0.66</c:v>
                </c:pt>
                <c:pt idx="131">
                  <c:v>0.67</c:v>
                </c:pt>
                <c:pt idx="132">
                  <c:v>0.68</c:v>
                </c:pt>
                <c:pt idx="133">
                  <c:v>0.69</c:v>
                </c:pt>
                <c:pt idx="134">
                  <c:v>0.7</c:v>
                </c:pt>
                <c:pt idx="135">
                  <c:v>0.71</c:v>
                </c:pt>
                <c:pt idx="136">
                  <c:v>0.72</c:v>
                </c:pt>
                <c:pt idx="137">
                  <c:v>0.73</c:v>
                </c:pt>
                <c:pt idx="138">
                  <c:v>0.74</c:v>
                </c:pt>
                <c:pt idx="139">
                  <c:v>0.75</c:v>
                </c:pt>
                <c:pt idx="140">
                  <c:v>0.76</c:v>
                </c:pt>
                <c:pt idx="141">
                  <c:v>0.77</c:v>
                </c:pt>
                <c:pt idx="142">
                  <c:v>0.78</c:v>
                </c:pt>
                <c:pt idx="143">
                  <c:v>0.79</c:v>
                </c:pt>
                <c:pt idx="144">
                  <c:v>0.8</c:v>
                </c:pt>
                <c:pt idx="145">
                  <c:v>0.81</c:v>
                </c:pt>
                <c:pt idx="146">
                  <c:v>0.82</c:v>
                </c:pt>
                <c:pt idx="147">
                  <c:v>0.83</c:v>
                </c:pt>
                <c:pt idx="148">
                  <c:v>0.84</c:v>
                </c:pt>
                <c:pt idx="149">
                  <c:v>0.85</c:v>
                </c:pt>
                <c:pt idx="150">
                  <c:v>0.86</c:v>
                </c:pt>
                <c:pt idx="151">
                  <c:v>0.87</c:v>
                </c:pt>
                <c:pt idx="152">
                  <c:v>0.88</c:v>
                </c:pt>
                <c:pt idx="153">
                  <c:v>0.89</c:v>
                </c:pt>
                <c:pt idx="154">
                  <c:v>0.9</c:v>
                </c:pt>
                <c:pt idx="155">
                  <c:v>0.91</c:v>
                </c:pt>
                <c:pt idx="156">
                  <c:v>0.92</c:v>
                </c:pt>
                <c:pt idx="157">
                  <c:v>0.93</c:v>
                </c:pt>
                <c:pt idx="158">
                  <c:v>0.94</c:v>
                </c:pt>
                <c:pt idx="159">
                  <c:v>0.95</c:v>
                </c:pt>
                <c:pt idx="160">
                  <c:v>0.96</c:v>
                </c:pt>
                <c:pt idx="161">
                  <c:v>0.97</c:v>
                </c:pt>
                <c:pt idx="162">
                  <c:v>0.98</c:v>
                </c:pt>
                <c:pt idx="163">
                  <c:v>0.99</c:v>
                </c:pt>
                <c:pt idx="164">
                  <c:v>1</c:v>
                </c:pt>
                <c:pt idx="165">
                  <c:v>1.01</c:v>
                </c:pt>
                <c:pt idx="166">
                  <c:v>1.02</c:v>
                </c:pt>
                <c:pt idx="167">
                  <c:v>1.03</c:v>
                </c:pt>
                <c:pt idx="168">
                  <c:v>1.04</c:v>
                </c:pt>
                <c:pt idx="169">
                  <c:v>1.05</c:v>
                </c:pt>
                <c:pt idx="170">
                  <c:v>1.06</c:v>
                </c:pt>
                <c:pt idx="171">
                  <c:v>1.07</c:v>
                </c:pt>
                <c:pt idx="172">
                  <c:v>1.08</c:v>
                </c:pt>
                <c:pt idx="173">
                  <c:v>1.0900000000000001</c:v>
                </c:pt>
                <c:pt idx="174">
                  <c:v>1.1000000000000001</c:v>
                </c:pt>
                <c:pt idx="175">
                  <c:v>1.1100000000000001</c:v>
                </c:pt>
                <c:pt idx="176">
                  <c:v>1.1200000000000001</c:v>
                </c:pt>
                <c:pt idx="177">
                  <c:v>1.1299999999999999</c:v>
                </c:pt>
                <c:pt idx="178">
                  <c:v>1.1399999999999999</c:v>
                </c:pt>
                <c:pt idx="179">
                  <c:v>1.1499999999999999</c:v>
                </c:pt>
                <c:pt idx="180">
                  <c:v>1.1599999999999999</c:v>
                </c:pt>
                <c:pt idx="181">
                  <c:v>1.17</c:v>
                </c:pt>
                <c:pt idx="182">
                  <c:v>1.18</c:v>
                </c:pt>
                <c:pt idx="183">
                  <c:v>1.19</c:v>
                </c:pt>
                <c:pt idx="184">
                  <c:v>1.2</c:v>
                </c:pt>
                <c:pt idx="185">
                  <c:v>1.21</c:v>
                </c:pt>
                <c:pt idx="186">
                  <c:v>1.22</c:v>
                </c:pt>
                <c:pt idx="187">
                  <c:v>1.23</c:v>
                </c:pt>
                <c:pt idx="188">
                  <c:v>1.24</c:v>
                </c:pt>
                <c:pt idx="189">
                  <c:v>1.25</c:v>
                </c:pt>
                <c:pt idx="190">
                  <c:v>1.26</c:v>
                </c:pt>
                <c:pt idx="191">
                  <c:v>1.27</c:v>
                </c:pt>
                <c:pt idx="192">
                  <c:v>1.28</c:v>
                </c:pt>
                <c:pt idx="193">
                  <c:v>1.29</c:v>
                </c:pt>
                <c:pt idx="194">
                  <c:v>1.3</c:v>
                </c:pt>
                <c:pt idx="195">
                  <c:v>1.31</c:v>
                </c:pt>
                <c:pt idx="196">
                  <c:v>1.32</c:v>
                </c:pt>
                <c:pt idx="197">
                  <c:v>1.33</c:v>
                </c:pt>
                <c:pt idx="198">
                  <c:v>1.34</c:v>
                </c:pt>
                <c:pt idx="199">
                  <c:v>1.35</c:v>
                </c:pt>
                <c:pt idx="200">
                  <c:v>1.36</c:v>
                </c:pt>
                <c:pt idx="201">
                  <c:v>1.37</c:v>
                </c:pt>
                <c:pt idx="202">
                  <c:v>1.38</c:v>
                </c:pt>
                <c:pt idx="203">
                  <c:v>1.39</c:v>
                </c:pt>
                <c:pt idx="204">
                  <c:v>1.4</c:v>
                </c:pt>
                <c:pt idx="205">
                  <c:v>1.41</c:v>
                </c:pt>
                <c:pt idx="206">
                  <c:v>1.42</c:v>
                </c:pt>
                <c:pt idx="207">
                  <c:v>1.43</c:v>
                </c:pt>
                <c:pt idx="208">
                  <c:v>1.44</c:v>
                </c:pt>
                <c:pt idx="209">
                  <c:v>1.45</c:v>
                </c:pt>
                <c:pt idx="210">
                  <c:v>1.46</c:v>
                </c:pt>
                <c:pt idx="211">
                  <c:v>1.47</c:v>
                </c:pt>
                <c:pt idx="212">
                  <c:v>1.48</c:v>
                </c:pt>
                <c:pt idx="213">
                  <c:v>1.49</c:v>
                </c:pt>
                <c:pt idx="214">
                  <c:v>1.5</c:v>
                </c:pt>
                <c:pt idx="215">
                  <c:v>1.51</c:v>
                </c:pt>
                <c:pt idx="216">
                  <c:v>1.52</c:v>
                </c:pt>
                <c:pt idx="217">
                  <c:v>1.53</c:v>
                </c:pt>
                <c:pt idx="218">
                  <c:v>1.54</c:v>
                </c:pt>
                <c:pt idx="219">
                  <c:v>1.55</c:v>
                </c:pt>
                <c:pt idx="220">
                  <c:v>1.56</c:v>
                </c:pt>
                <c:pt idx="221">
                  <c:v>1.57</c:v>
                </c:pt>
                <c:pt idx="222">
                  <c:v>1.58</c:v>
                </c:pt>
                <c:pt idx="223">
                  <c:v>1.59</c:v>
                </c:pt>
                <c:pt idx="224">
                  <c:v>1.6</c:v>
                </c:pt>
                <c:pt idx="225">
                  <c:v>1.61</c:v>
                </c:pt>
                <c:pt idx="226">
                  <c:v>1.62</c:v>
                </c:pt>
                <c:pt idx="227">
                  <c:v>1.63</c:v>
                </c:pt>
                <c:pt idx="228">
                  <c:v>1.64</c:v>
                </c:pt>
                <c:pt idx="229">
                  <c:v>1.65</c:v>
                </c:pt>
                <c:pt idx="230">
                  <c:v>1.66</c:v>
                </c:pt>
                <c:pt idx="231">
                  <c:v>1.67</c:v>
                </c:pt>
                <c:pt idx="232">
                  <c:v>1.68</c:v>
                </c:pt>
                <c:pt idx="233">
                  <c:v>1.69</c:v>
                </c:pt>
                <c:pt idx="234">
                  <c:v>1.7</c:v>
                </c:pt>
                <c:pt idx="235">
                  <c:v>1.71</c:v>
                </c:pt>
                <c:pt idx="236">
                  <c:v>1.72</c:v>
                </c:pt>
                <c:pt idx="237">
                  <c:v>1.73</c:v>
                </c:pt>
                <c:pt idx="238">
                  <c:v>1.74</c:v>
                </c:pt>
                <c:pt idx="239">
                  <c:v>1.75</c:v>
                </c:pt>
                <c:pt idx="240">
                  <c:v>1.76</c:v>
                </c:pt>
                <c:pt idx="241">
                  <c:v>1.77</c:v>
                </c:pt>
                <c:pt idx="242">
                  <c:v>1.78</c:v>
                </c:pt>
                <c:pt idx="243">
                  <c:v>1.79</c:v>
                </c:pt>
                <c:pt idx="244">
                  <c:v>1.8</c:v>
                </c:pt>
                <c:pt idx="245">
                  <c:v>1.81</c:v>
                </c:pt>
                <c:pt idx="246">
                  <c:v>1.82</c:v>
                </c:pt>
                <c:pt idx="247">
                  <c:v>1.83</c:v>
                </c:pt>
                <c:pt idx="248">
                  <c:v>1.84</c:v>
                </c:pt>
                <c:pt idx="249">
                  <c:v>1.85</c:v>
                </c:pt>
                <c:pt idx="250">
                  <c:v>1.86</c:v>
                </c:pt>
                <c:pt idx="251">
                  <c:v>1.87</c:v>
                </c:pt>
                <c:pt idx="252">
                  <c:v>1.88</c:v>
                </c:pt>
                <c:pt idx="253">
                  <c:v>1.89</c:v>
                </c:pt>
                <c:pt idx="254">
                  <c:v>1.9</c:v>
                </c:pt>
                <c:pt idx="255">
                  <c:v>1.91</c:v>
                </c:pt>
                <c:pt idx="256">
                  <c:v>1.92</c:v>
                </c:pt>
                <c:pt idx="257">
                  <c:v>1.93</c:v>
                </c:pt>
                <c:pt idx="258">
                  <c:v>1.94</c:v>
                </c:pt>
                <c:pt idx="259">
                  <c:v>1.95</c:v>
                </c:pt>
                <c:pt idx="260">
                  <c:v>1.96</c:v>
                </c:pt>
                <c:pt idx="261">
                  <c:v>1.97</c:v>
                </c:pt>
                <c:pt idx="262">
                  <c:v>1.98</c:v>
                </c:pt>
                <c:pt idx="263">
                  <c:v>1.99</c:v>
                </c:pt>
                <c:pt idx="264">
                  <c:v>2</c:v>
                </c:pt>
                <c:pt idx="265">
                  <c:v>2.0099999999999998</c:v>
                </c:pt>
                <c:pt idx="266">
                  <c:v>2.02</c:v>
                </c:pt>
                <c:pt idx="267">
                  <c:v>2.0299999999999998</c:v>
                </c:pt>
                <c:pt idx="268">
                  <c:v>2.04</c:v>
                </c:pt>
                <c:pt idx="269">
                  <c:v>2.0499999999999998</c:v>
                </c:pt>
                <c:pt idx="270">
                  <c:v>2.06</c:v>
                </c:pt>
                <c:pt idx="271">
                  <c:v>2.0699999999999998</c:v>
                </c:pt>
                <c:pt idx="272">
                  <c:v>2.08</c:v>
                </c:pt>
                <c:pt idx="273">
                  <c:v>2.09</c:v>
                </c:pt>
                <c:pt idx="274">
                  <c:v>2.1</c:v>
                </c:pt>
                <c:pt idx="275">
                  <c:v>2.11</c:v>
                </c:pt>
                <c:pt idx="276">
                  <c:v>2.12</c:v>
                </c:pt>
                <c:pt idx="277">
                  <c:v>2.13</c:v>
                </c:pt>
                <c:pt idx="278">
                  <c:v>2.14</c:v>
                </c:pt>
                <c:pt idx="279">
                  <c:v>2.15</c:v>
                </c:pt>
                <c:pt idx="280">
                  <c:v>2.16</c:v>
                </c:pt>
                <c:pt idx="281">
                  <c:v>2.17</c:v>
                </c:pt>
                <c:pt idx="282">
                  <c:v>2.1800000000000002</c:v>
                </c:pt>
                <c:pt idx="283">
                  <c:v>2.19</c:v>
                </c:pt>
                <c:pt idx="284">
                  <c:v>2.2000000000000002</c:v>
                </c:pt>
                <c:pt idx="285">
                  <c:v>2.21</c:v>
                </c:pt>
                <c:pt idx="286">
                  <c:v>2.2200000000000002</c:v>
                </c:pt>
                <c:pt idx="287">
                  <c:v>2.23</c:v>
                </c:pt>
                <c:pt idx="288">
                  <c:v>2.2400000000000002</c:v>
                </c:pt>
                <c:pt idx="289">
                  <c:v>2.25</c:v>
                </c:pt>
                <c:pt idx="290">
                  <c:v>2.2599999999999998</c:v>
                </c:pt>
                <c:pt idx="291">
                  <c:v>2.27</c:v>
                </c:pt>
                <c:pt idx="292">
                  <c:v>2.2799999999999998</c:v>
                </c:pt>
                <c:pt idx="293">
                  <c:v>2.29</c:v>
                </c:pt>
                <c:pt idx="294">
                  <c:v>2.2999999999999998</c:v>
                </c:pt>
                <c:pt idx="295">
                  <c:v>2.31</c:v>
                </c:pt>
                <c:pt idx="296">
                  <c:v>2.3199999999999998</c:v>
                </c:pt>
                <c:pt idx="297">
                  <c:v>2.33</c:v>
                </c:pt>
                <c:pt idx="298">
                  <c:v>2.34</c:v>
                </c:pt>
                <c:pt idx="299">
                  <c:v>2.35</c:v>
                </c:pt>
                <c:pt idx="300">
                  <c:v>2.36</c:v>
                </c:pt>
                <c:pt idx="301">
                  <c:v>2.37</c:v>
                </c:pt>
                <c:pt idx="302">
                  <c:v>2.38</c:v>
                </c:pt>
                <c:pt idx="303">
                  <c:v>2.39</c:v>
                </c:pt>
                <c:pt idx="304">
                  <c:v>2.4</c:v>
                </c:pt>
                <c:pt idx="305">
                  <c:v>2.41</c:v>
                </c:pt>
                <c:pt idx="306">
                  <c:v>2.42</c:v>
                </c:pt>
                <c:pt idx="307">
                  <c:v>2.4300000000000002</c:v>
                </c:pt>
                <c:pt idx="308">
                  <c:v>2.44</c:v>
                </c:pt>
                <c:pt idx="309">
                  <c:v>2.4500000000000002</c:v>
                </c:pt>
                <c:pt idx="310">
                  <c:v>2.46</c:v>
                </c:pt>
                <c:pt idx="311">
                  <c:v>2.4700000000000002</c:v>
                </c:pt>
                <c:pt idx="312">
                  <c:v>2.48</c:v>
                </c:pt>
                <c:pt idx="313">
                  <c:v>2.4900000000000002</c:v>
                </c:pt>
                <c:pt idx="314">
                  <c:v>2.5</c:v>
                </c:pt>
                <c:pt idx="315">
                  <c:v>2.5099999999999998</c:v>
                </c:pt>
                <c:pt idx="316">
                  <c:v>2.52</c:v>
                </c:pt>
                <c:pt idx="317">
                  <c:v>2.5299999999999998</c:v>
                </c:pt>
                <c:pt idx="318">
                  <c:v>2.54</c:v>
                </c:pt>
                <c:pt idx="319">
                  <c:v>2.5499999999999998</c:v>
                </c:pt>
                <c:pt idx="320">
                  <c:v>2.56</c:v>
                </c:pt>
                <c:pt idx="321">
                  <c:v>2.57</c:v>
                </c:pt>
                <c:pt idx="322">
                  <c:v>2.58</c:v>
                </c:pt>
                <c:pt idx="323">
                  <c:v>2.59</c:v>
                </c:pt>
                <c:pt idx="324">
                  <c:v>2.6</c:v>
                </c:pt>
                <c:pt idx="325">
                  <c:v>2.61</c:v>
                </c:pt>
                <c:pt idx="326">
                  <c:v>2.62</c:v>
                </c:pt>
                <c:pt idx="327">
                  <c:v>2.63</c:v>
                </c:pt>
                <c:pt idx="328">
                  <c:v>2.64</c:v>
                </c:pt>
                <c:pt idx="329">
                  <c:v>2.65</c:v>
                </c:pt>
                <c:pt idx="330">
                  <c:v>2.66</c:v>
                </c:pt>
                <c:pt idx="331">
                  <c:v>2.67</c:v>
                </c:pt>
                <c:pt idx="332">
                  <c:v>2.68</c:v>
                </c:pt>
                <c:pt idx="333">
                  <c:v>2.69</c:v>
                </c:pt>
                <c:pt idx="334">
                  <c:v>2.7</c:v>
                </c:pt>
                <c:pt idx="335">
                  <c:v>2.71</c:v>
                </c:pt>
                <c:pt idx="336">
                  <c:v>2.72</c:v>
                </c:pt>
                <c:pt idx="337">
                  <c:v>2.73</c:v>
                </c:pt>
                <c:pt idx="338">
                  <c:v>2.74</c:v>
                </c:pt>
                <c:pt idx="339">
                  <c:v>2.75</c:v>
                </c:pt>
                <c:pt idx="340">
                  <c:v>2.76</c:v>
                </c:pt>
                <c:pt idx="341">
                  <c:v>2.77</c:v>
                </c:pt>
                <c:pt idx="342">
                  <c:v>2.78</c:v>
                </c:pt>
                <c:pt idx="343">
                  <c:v>2.79</c:v>
                </c:pt>
                <c:pt idx="344">
                  <c:v>2.8</c:v>
                </c:pt>
                <c:pt idx="345">
                  <c:v>2.81</c:v>
                </c:pt>
                <c:pt idx="346">
                  <c:v>2.82</c:v>
                </c:pt>
                <c:pt idx="347">
                  <c:v>2.83</c:v>
                </c:pt>
                <c:pt idx="348">
                  <c:v>2.84</c:v>
                </c:pt>
                <c:pt idx="349">
                  <c:v>2.85</c:v>
                </c:pt>
                <c:pt idx="350">
                  <c:v>2.86</c:v>
                </c:pt>
                <c:pt idx="351">
                  <c:v>2.87</c:v>
                </c:pt>
                <c:pt idx="352">
                  <c:v>2.88</c:v>
                </c:pt>
                <c:pt idx="353">
                  <c:v>2.89</c:v>
                </c:pt>
                <c:pt idx="354">
                  <c:v>2.9</c:v>
                </c:pt>
                <c:pt idx="355">
                  <c:v>2.91</c:v>
                </c:pt>
                <c:pt idx="356">
                  <c:v>2.92</c:v>
                </c:pt>
                <c:pt idx="357">
                  <c:v>2.93</c:v>
                </c:pt>
                <c:pt idx="358">
                  <c:v>2.94</c:v>
                </c:pt>
                <c:pt idx="359">
                  <c:v>2.95</c:v>
                </c:pt>
                <c:pt idx="360">
                  <c:v>2.96</c:v>
                </c:pt>
                <c:pt idx="361">
                  <c:v>2.97</c:v>
                </c:pt>
                <c:pt idx="362">
                  <c:v>2.98</c:v>
                </c:pt>
                <c:pt idx="363">
                  <c:v>2.99</c:v>
                </c:pt>
                <c:pt idx="364">
                  <c:v>3</c:v>
                </c:pt>
              </c:numCache>
            </c:numRef>
          </c:xVal>
          <c:yVal>
            <c:numRef>
              <c:f>'stars-M'!$P$2:$P$366</c:f>
              <c:numCache>
                <c:formatCode>General</c:formatCode>
                <c:ptCount val="365"/>
                <c:pt idx="0">
                  <c:v>0</c:v>
                </c:pt>
                <c:pt idx="1">
                  <c:v>4.1496409999999999E-3</c:v>
                </c:pt>
                <c:pt idx="2">
                  <c:v>3.6947920000000001E-3</c:v>
                </c:pt>
                <c:pt idx="3">
                  <c:v>5.9871059999999999E-3</c:v>
                </c:pt>
                <c:pt idx="4">
                  <c:v>6.4380560000000002E-3</c:v>
                </c:pt>
                <c:pt idx="5">
                  <c:v>6.770613E-3</c:v>
                </c:pt>
                <c:pt idx="6">
                  <c:v>8.5643400000000001E-3</c:v>
                </c:pt>
                <c:pt idx="7" formatCode="0.00E+00">
                  <c:v>5.8095600000000001E-3</c:v>
                </c:pt>
                <c:pt idx="8">
                  <c:v>5.8656130000000004E-3</c:v>
                </c:pt>
                <c:pt idx="9">
                  <c:v>9.6245250000000001E-3</c:v>
                </c:pt>
                <c:pt idx="10">
                  <c:v>1.5105787000000001E-2</c:v>
                </c:pt>
                <c:pt idx="11">
                  <c:v>1.9804861E-2</c:v>
                </c:pt>
                <c:pt idx="12">
                  <c:v>2.3640855999999998E-2</c:v>
                </c:pt>
                <c:pt idx="13">
                  <c:v>2.3463889000000002E-2</c:v>
                </c:pt>
                <c:pt idx="14">
                  <c:v>1.9808102000000001E-2</c:v>
                </c:pt>
                <c:pt idx="15">
                  <c:v>1.8248147999999999E-2</c:v>
                </c:pt>
                <c:pt idx="16">
                  <c:v>1.5396875000000001E-2</c:v>
                </c:pt>
                <c:pt idx="17">
                  <c:v>1.2849074E-2</c:v>
                </c:pt>
                <c:pt idx="18" formatCode="0.00E+00">
                  <c:v>1.2940972E-2</c:v>
                </c:pt>
                <c:pt idx="19">
                  <c:v>1.1784259E-2</c:v>
                </c:pt>
                <c:pt idx="20">
                  <c:v>1.0360428E-2</c:v>
                </c:pt>
                <c:pt idx="21">
                  <c:v>9.6699769999999997E-3</c:v>
                </c:pt>
                <c:pt idx="22">
                  <c:v>8.5412149999999996E-3</c:v>
                </c:pt>
                <c:pt idx="23">
                  <c:v>8.4910760000000002E-3</c:v>
                </c:pt>
                <c:pt idx="24">
                  <c:v>7.9440740000000006E-3</c:v>
                </c:pt>
                <c:pt idx="25">
                  <c:v>7.1773959999999999E-3</c:v>
                </c:pt>
                <c:pt idx="26">
                  <c:v>7.1295020000000002E-3</c:v>
                </c:pt>
                <c:pt idx="27">
                  <c:v>6.9667130000000002E-3</c:v>
                </c:pt>
                <c:pt idx="28">
                  <c:v>6.646285E-3</c:v>
                </c:pt>
                <c:pt idx="29">
                  <c:v>6.1910649999999999E-3</c:v>
                </c:pt>
                <c:pt idx="30">
                  <c:v>5.9253129999999998E-3</c:v>
                </c:pt>
                <c:pt idx="31">
                  <c:v>5.7022799999999997E-3</c:v>
                </c:pt>
                <c:pt idx="32">
                  <c:v>5.3140510000000002E-3</c:v>
                </c:pt>
                <c:pt idx="33">
                  <c:v>5.0375230000000003E-3</c:v>
                </c:pt>
                <c:pt idx="34">
                  <c:v>4.7623149999999996E-3</c:v>
                </c:pt>
                <c:pt idx="35">
                  <c:v>4.7439470000000001E-3</c:v>
                </c:pt>
                <c:pt idx="36">
                  <c:v>4.5999539999999998E-3</c:v>
                </c:pt>
                <c:pt idx="37">
                  <c:v>4.5862380000000003E-3</c:v>
                </c:pt>
                <c:pt idx="38">
                  <c:v>4.487118E-3</c:v>
                </c:pt>
                <c:pt idx="39">
                  <c:v>4.4046759999999997E-3</c:v>
                </c:pt>
                <c:pt idx="40">
                  <c:v>4.2308800000000002E-3</c:v>
                </c:pt>
                <c:pt idx="41">
                  <c:v>4.2216199999999997E-3</c:v>
                </c:pt>
                <c:pt idx="42">
                  <c:v>4.169028E-3</c:v>
                </c:pt>
                <c:pt idx="43">
                  <c:v>4.0459950000000001E-3</c:v>
                </c:pt>
                <c:pt idx="44">
                  <c:v>4.038079E-3</c:v>
                </c:pt>
                <c:pt idx="45">
                  <c:v>3.9981019999999999E-3</c:v>
                </c:pt>
                <c:pt idx="46">
                  <c:v>3.9550119999999999E-3</c:v>
                </c:pt>
                <c:pt idx="47">
                  <c:v>3.9091780000000001E-3</c:v>
                </c:pt>
                <c:pt idx="48">
                  <c:v>3.8606130000000002E-3</c:v>
                </c:pt>
                <c:pt idx="49">
                  <c:v>3.8092009999999999E-3</c:v>
                </c:pt>
                <c:pt idx="50">
                  <c:v>3.754907E-3</c:v>
                </c:pt>
                <c:pt idx="51">
                  <c:v>3.6277200000000001E-3</c:v>
                </c:pt>
                <c:pt idx="52">
                  <c:v>3.4097340000000002E-3</c:v>
                </c:pt>
                <c:pt idx="53">
                  <c:v>3.4169909999999999E-3</c:v>
                </c:pt>
                <c:pt idx="54">
                  <c:v>3.0901969999999998E-3</c:v>
                </c:pt>
                <c:pt idx="55">
                  <c:v>2.7193870000000002E-3</c:v>
                </c:pt>
                <c:pt idx="56">
                  <c:v>2.315718E-3</c:v>
                </c:pt>
                <c:pt idx="57">
                  <c:v>2.1299650000000002E-3</c:v>
                </c:pt>
                <c:pt idx="58">
                  <c:v>1.9949999999999998E-3</c:v>
                </c:pt>
                <c:pt idx="59">
                  <c:v>1.8229279999999999E-3</c:v>
                </c:pt>
                <c:pt idx="60">
                  <c:v>1.767975E-3</c:v>
                </c:pt>
                <c:pt idx="61">
                  <c:v>1.7277309999999999E-3</c:v>
                </c:pt>
                <c:pt idx="62">
                  <c:v>1.699491E-3</c:v>
                </c:pt>
                <c:pt idx="63">
                  <c:v>1.6273150000000001E-3</c:v>
                </c:pt>
                <c:pt idx="64">
                  <c:v>1.568542E-3</c:v>
                </c:pt>
                <c:pt idx="65">
                  <c:v>1.347593E-3</c:v>
                </c:pt>
                <c:pt idx="66">
                  <c:v>1.2123259999999999E-3</c:v>
                </c:pt>
                <c:pt idx="67">
                  <c:v>1.057809E-3</c:v>
                </c:pt>
                <c:pt idx="68">
                  <c:v>7.5414799999999995E-4</c:v>
                </c:pt>
                <c:pt idx="69">
                  <c:v>4.0950300000000003E-4</c:v>
                </c:pt>
                <c:pt idx="70">
                  <c:v>3.7181699999999998E-4</c:v>
                </c:pt>
                <c:pt idx="71">
                  <c:v>2.77337E-4</c:v>
                </c:pt>
                <c:pt idx="72">
                  <c:v>2.1498599999999999E-4</c:v>
                </c:pt>
                <c:pt idx="73">
                  <c:v>1.7683299999999999E-4</c:v>
                </c:pt>
                <c:pt idx="74">
                  <c:v>1.53082E-4</c:v>
                </c:pt>
                <c:pt idx="75">
                  <c:v>1.3850099999999999E-4</c:v>
                </c:pt>
                <c:pt idx="76">
                  <c:v>1.29997E-4</c:v>
                </c:pt>
                <c:pt idx="77">
                  <c:v>1.23201E-4</c:v>
                </c:pt>
                <c:pt idx="78">
                  <c:v>1.17853E-4</c:v>
                </c:pt>
                <c:pt idx="79">
                  <c:v>1.1353099999999999E-4</c:v>
                </c:pt>
                <c:pt idx="80">
                  <c:v>1.10173E-4</c:v>
                </c:pt>
                <c:pt idx="81">
                  <c:v>1.07296E-4</c:v>
                </c:pt>
                <c:pt idx="82">
                  <c:v>1.0498299999999999E-4</c:v>
                </c:pt>
                <c:pt idx="83">
                  <c:v>1.0257200000000001E-4</c:v>
                </c:pt>
                <c:pt idx="84" formatCode="0.00E+00">
                  <c:v>7.5649500000000001E-5</c:v>
                </c:pt>
                <c:pt idx="85" formatCode="0.00E+00">
                  <c:v>4.8081699999999997E-5</c:v>
                </c:pt>
                <c:pt idx="86" formatCode="0.00E+00">
                  <c:v>4.5250899999999997E-5</c:v>
                </c:pt>
                <c:pt idx="87" formatCode="0.00E+00">
                  <c:v>4.8148700000000002E-5</c:v>
                </c:pt>
                <c:pt idx="88" formatCode="0.00E+00">
                  <c:v>5.1598999999999998E-5</c:v>
                </c:pt>
                <c:pt idx="89" formatCode="0.00E+00">
                  <c:v>5.4505900000000003E-5</c:v>
                </c:pt>
                <c:pt idx="90" formatCode="0.00E+00">
                  <c:v>5.6756399999999998E-5</c:v>
                </c:pt>
                <c:pt idx="91" formatCode="0.00E+00">
                  <c:v>5.8424500000000003E-5</c:v>
                </c:pt>
                <c:pt idx="92" formatCode="0.00E+00">
                  <c:v>5.9614999999999998E-5</c:v>
                </c:pt>
                <c:pt idx="93" formatCode="0.00E+00">
                  <c:v>6.04257E-5</c:v>
                </c:pt>
                <c:pt idx="94" formatCode="0.00E+00">
                  <c:v>6.0940699999999997E-5</c:v>
                </c:pt>
                <c:pt idx="95" formatCode="0.00E+00">
                  <c:v>6.1228800000000006E-5</c:v>
                </c:pt>
                <c:pt idx="96" formatCode="0.00E+00">
                  <c:v>6.1344600000000002E-5</c:v>
                </c:pt>
                <c:pt idx="97" formatCode="0.00E+00">
                  <c:v>6.1321800000000006E-5</c:v>
                </c:pt>
                <c:pt idx="98" formatCode="0.00E+00">
                  <c:v>6.1228899999999999E-5</c:v>
                </c:pt>
                <c:pt idx="99" formatCode="0.00E+00">
                  <c:v>6.1083399999999999E-5</c:v>
                </c:pt>
                <c:pt idx="100" formatCode="0.00E+00">
                  <c:v>6.0939700000000002E-5</c:v>
                </c:pt>
                <c:pt idx="101" formatCode="0.00E+00">
                  <c:v>6.0761299999999997E-5</c:v>
                </c:pt>
                <c:pt idx="102" formatCode="0.00E+00">
                  <c:v>6.0547100000000002E-5</c:v>
                </c:pt>
                <c:pt idx="103" formatCode="0.00E+00">
                  <c:v>6.0304999999999999E-5</c:v>
                </c:pt>
                <c:pt idx="104" formatCode="0.00E+00">
                  <c:v>6.0041999999999999E-5</c:v>
                </c:pt>
                <c:pt idx="105" formatCode="0.00E+00">
                  <c:v>5.9761600000000001E-5</c:v>
                </c:pt>
                <c:pt idx="106" formatCode="0.00E+00">
                  <c:v>5.9459400000000002E-5</c:v>
                </c:pt>
                <c:pt idx="107" formatCode="0.00E+00">
                  <c:v>5.91063E-5</c:v>
                </c:pt>
                <c:pt idx="108" formatCode="0.00E+00">
                  <c:v>5.8471499999999997E-5</c:v>
                </c:pt>
                <c:pt idx="109" formatCode="0.00E+00">
                  <c:v>4.93499E-5</c:v>
                </c:pt>
                <c:pt idx="110" formatCode="0.00E+00">
                  <c:v>3.5144800000000003E-5</c:v>
                </c:pt>
                <c:pt idx="111" formatCode="0.00E+00">
                  <c:v>3.01341E-5</c:v>
                </c:pt>
                <c:pt idx="112" formatCode="0.00E+00">
                  <c:v>2.94513E-5</c:v>
                </c:pt>
                <c:pt idx="113" formatCode="0.00E+00">
                  <c:v>3.0530400000000002E-5</c:v>
                </c:pt>
                <c:pt idx="114" formatCode="0.00E+00">
                  <c:v>3.2106700000000002E-5</c:v>
                </c:pt>
                <c:pt idx="115" formatCode="0.00E+00">
                  <c:v>3.3747000000000001E-5</c:v>
                </c:pt>
                <c:pt idx="116" formatCode="0.00E+00">
                  <c:v>3.52333E-5</c:v>
                </c:pt>
                <c:pt idx="117" formatCode="0.00E+00">
                  <c:v>3.6513900000000003E-5</c:v>
                </c:pt>
                <c:pt idx="118" formatCode="0.00E+00">
                  <c:v>3.7590499999999999E-5</c:v>
                </c:pt>
                <c:pt idx="119" formatCode="0.00E+00">
                  <c:v>3.8483999999999999E-5</c:v>
                </c:pt>
                <c:pt idx="120" formatCode="0.00E+00">
                  <c:v>3.92197E-5</c:v>
                </c:pt>
                <c:pt idx="121" formatCode="0.00E+00">
                  <c:v>3.9820300000000002E-5</c:v>
                </c:pt>
                <c:pt idx="122" formatCode="0.00E+00">
                  <c:v>4.0305999999999997E-5</c:v>
                </c:pt>
                <c:pt idx="123" formatCode="0.00E+00">
                  <c:v>4.0694100000000001E-5</c:v>
                </c:pt>
                <c:pt idx="124" formatCode="0.00E+00">
                  <c:v>4.0999099999999999E-5</c:v>
                </c:pt>
                <c:pt idx="125" formatCode="0.00E+00">
                  <c:v>4.1241E-5</c:v>
                </c:pt>
                <c:pt idx="126" formatCode="0.00E+00">
                  <c:v>4.14356E-5</c:v>
                </c:pt>
                <c:pt idx="127" formatCode="0.00E+00">
                  <c:v>4.1583599999999999E-5</c:v>
                </c:pt>
                <c:pt idx="128" formatCode="0.00E+00">
                  <c:v>4.1687799999999998E-5</c:v>
                </c:pt>
                <c:pt idx="129" formatCode="0.00E+00">
                  <c:v>4.17537E-5</c:v>
                </c:pt>
                <c:pt idx="130" formatCode="0.00E+00">
                  <c:v>4.1786599999999997E-5</c:v>
                </c:pt>
                <c:pt idx="131" formatCode="0.00E+00">
                  <c:v>4.1791900000000002E-5</c:v>
                </c:pt>
                <c:pt idx="132" formatCode="0.00E+00">
                  <c:v>4.1774099999999997E-5</c:v>
                </c:pt>
                <c:pt idx="133" formatCode="0.00E+00">
                  <c:v>4.1737199999999997E-5</c:v>
                </c:pt>
                <c:pt idx="134" formatCode="0.00E+00">
                  <c:v>4.1683900000000003E-5</c:v>
                </c:pt>
                <c:pt idx="135" formatCode="0.00E+00">
                  <c:v>4.1617099999999998E-5</c:v>
                </c:pt>
                <c:pt idx="136" formatCode="0.00E+00">
                  <c:v>4.1538800000000003E-5</c:v>
                </c:pt>
                <c:pt idx="137" formatCode="0.00E+00">
                  <c:v>4.14508E-5</c:v>
                </c:pt>
                <c:pt idx="138" formatCode="0.00E+00">
                  <c:v>4.1354299999999998E-5</c:v>
                </c:pt>
                <c:pt idx="139" formatCode="0.00E+00">
                  <c:v>4.1250500000000001E-5</c:v>
                </c:pt>
                <c:pt idx="140" formatCode="0.00E+00">
                  <c:v>4.1139600000000002E-5</c:v>
                </c:pt>
                <c:pt idx="141" formatCode="0.00E+00">
                  <c:v>4.1020799999999999E-5</c:v>
                </c:pt>
                <c:pt idx="142" formatCode="0.00E+00">
                  <c:v>4.0890299999999997E-5</c:v>
                </c:pt>
                <c:pt idx="143" formatCode="0.00E+00">
                  <c:v>4.0732899999999998E-5</c:v>
                </c:pt>
                <c:pt idx="144" formatCode="0.00E+00">
                  <c:v>4.0465500000000001E-5</c:v>
                </c:pt>
                <c:pt idx="145" formatCode="0.00E+00">
                  <c:v>3.82369E-5</c:v>
                </c:pt>
                <c:pt idx="146" formatCode="0.00E+00">
                  <c:v>2.9870300000000001E-5</c:v>
                </c:pt>
                <c:pt idx="147" formatCode="0.00E+00">
                  <c:v>2.4613800000000001E-5</c:v>
                </c:pt>
                <c:pt idx="148" formatCode="0.00E+00">
                  <c:v>2.23435E-5</c:v>
                </c:pt>
                <c:pt idx="149" formatCode="0.00E+00">
                  <c:v>2.1792000000000001E-5</c:v>
                </c:pt>
                <c:pt idx="150" formatCode="0.00E+00">
                  <c:v>2.21378E-5</c:v>
                </c:pt>
                <c:pt idx="151" formatCode="0.00E+00">
                  <c:v>2.2885900000000001E-5</c:v>
                </c:pt>
                <c:pt idx="152" formatCode="0.00E+00">
                  <c:v>2.3765500000000001E-5</c:v>
                </c:pt>
                <c:pt idx="153" formatCode="0.00E+00">
                  <c:v>2.46426E-5</c:v>
                </c:pt>
                <c:pt idx="154" formatCode="0.00E+00">
                  <c:v>2.5457799999999999E-5</c:v>
                </c:pt>
                <c:pt idx="155" formatCode="0.00E+00">
                  <c:v>2.6190199999999999E-5</c:v>
                </c:pt>
                <c:pt idx="156">
                  <c:v>2.6849999999999999E-5</c:v>
                </c:pt>
                <c:pt idx="157" formatCode="0.00E+00">
                  <c:v>2.7439600000000001E-5</c:v>
                </c:pt>
                <c:pt idx="158" formatCode="0.00E+00">
                  <c:v>2.7943600000000001E-5</c:v>
                </c:pt>
                <c:pt idx="159">
                  <c:v>2.8374999999999999E-5</c:v>
                </c:pt>
                <c:pt idx="160" formatCode="0.00E+00">
                  <c:v>2.8745300000000001E-5</c:v>
                </c:pt>
                <c:pt idx="161" formatCode="0.00E+00">
                  <c:v>2.90633E-5</c:v>
                </c:pt>
                <c:pt idx="162" formatCode="0.00E+00">
                  <c:v>2.9336299999999999E-5</c:v>
                </c:pt>
                <c:pt idx="163" formatCode="0.00E+00">
                  <c:v>2.95699E-5</c:v>
                </c:pt>
                <c:pt idx="164" formatCode="0.00E+00">
                  <c:v>2.9768999999999999E-5</c:v>
                </c:pt>
                <c:pt idx="165" formatCode="0.00E+00">
                  <c:v>2.9937599999999999E-5</c:v>
                </c:pt>
                <c:pt idx="166" formatCode="0.00E+00">
                  <c:v>3.0079299999999998E-5</c:v>
                </c:pt>
                <c:pt idx="167" formatCode="0.00E+00">
                  <c:v>3.0197099999999999E-5</c:v>
                </c:pt>
                <c:pt idx="168" formatCode="0.00E+00">
                  <c:v>3.0293800000000001E-5</c:v>
                </c:pt>
                <c:pt idx="169" formatCode="0.00E+00">
                  <c:v>3.0371399999999999E-5</c:v>
                </c:pt>
                <c:pt idx="170" formatCode="0.00E+00">
                  <c:v>3.04324E-5</c:v>
                </c:pt>
                <c:pt idx="171" formatCode="0.00E+00">
                  <c:v>3.04785E-5</c:v>
                </c:pt>
                <c:pt idx="172" formatCode="0.00E+00">
                  <c:v>3.05113E-5</c:v>
                </c:pt>
                <c:pt idx="173" formatCode="0.00E+00">
                  <c:v>3.0532399999999999E-5</c:v>
                </c:pt>
                <c:pt idx="174" formatCode="0.00E+00">
                  <c:v>3.0543100000000002E-5</c:v>
                </c:pt>
                <c:pt idx="175" formatCode="0.00E+00">
                  <c:v>3.0546200000000002E-5</c:v>
                </c:pt>
                <c:pt idx="176" formatCode="0.00E+00">
                  <c:v>3.0543500000000003E-5</c:v>
                </c:pt>
                <c:pt idx="177" formatCode="0.00E+00">
                  <c:v>3.0535299999999999E-5</c:v>
                </c:pt>
                <c:pt idx="178" formatCode="0.00E+00">
                  <c:v>3.0521500000000002E-5</c:v>
                </c:pt>
                <c:pt idx="179" formatCode="0.00E+00">
                  <c:v>3.0502300000000001E-5</c:v>
                </c:pt>
                <c:pt idx="180" formatCode="0.00E+00">
                  <c:v>3.0477999999999999E-5</c:v>
                </c:pt>
                <c:pt idx="181" formatCode="0.00E+00">
                  <c:v>3.0448999999999999E-5</c:v>
                </c:pt>
                <c:pt idx="182" formatCode="0.00E+00">
                  <c:v>3.04155E-5</c:v>
                </c:pt>
                <c:pt idx="183" formatCode="0.00E+00">
                  <c:v>3.03782E-5</c:v>
                </c:pt>
                <c:pt idx="184" formatCode="0.00E+00">
                  <c:v>3.0337399999999999E-5</c:v>
                </c:pt>
                <c:pt idx="185" formatCode="0.00E+00">
                  <c:v>3.02933E-5</c:v>
                </c:pt>
                <c:pt idx="186" formatCode="0.00E+00">
                  <c:v>3.0245800000000001E-5</c:v>
                </c:pt>
                <c:pt idx="187" formatCode="0.00E+00">
                  <c:v>3.0195000000000001E-5</c:v>
                </c:pt>
                <c:pt idx="188" formatCode="0.00E+00">
                  <c:v>3.0139999999999999E-5</c:v>
                </c:pt>
                <c:pt idx="189" formatCode="0.00E+00">
                  <c:v>3.0079200000000002E-5</c:v>
                </c:pt>
                <c:pt idx="190" formatCode="0.00E+00">
                  <c:v>3.0006799999999999E-5</c:v>
                </c:pt>
                <c:pt idx="191" formatCode="0.00E+00">
                  <c:v>2.9903399999999999E-5</c:v>
                </c:pt>
                <c:pt idx="192" formatCode="0.00E+00">
                  <c:v>2.9634100000000001E-5</c:v>
                </c:pt>
                <c:pt idx="193" formatCode="0.00E+00">
                  <c:v>2.6906800000000001E-5</c:v>
                </c:pt>
                <c:pt idx="194" formatCode="0.00E+00">
                  <c:v>2.24778E-5</c:v>
                </c:pt>
                <c:pt idx="195" formatCode="0.00E+00">
                  <c:v>1.9505999999999999E-5</c:v>
                </c:pt>
                <c:pt idx="196" formatCode="0.00E+00">
                  <c:v>1.79781E-5</c:v>
                </c:pt>
                <c:pt idx="197" formatCode="0.00E+00">
                  <c:v>1.72162E-5</c:v>
                </c:pt>
                <c:pt idx="198" formatCode="0.00E+00">
                  <c:v>1.69738E-5</c:v>
                </c:pt>
                <c:pt idx="199" formatCode="0.00E+00">
                  <c:v>1.7076E-5</c:v>
                </c:pt>
                <c:pt idx="200" formatCode="0.00E+00">
                  <c:v>1.7382400000000001E-5</c:v>
                </c:pt>
                <c:pt idx="201" formatCode="0.00E+00">
                  <c:v>1.77957E-5</c:v>
                </c:pt>
                <c:pt idx="202" formatCode="0.00E+00">
                  <c:v>1.8252899999999999E-5</c:v>
                </c:pt>
                <c:pt idx="203" formatCode="0.00E+00">
                  <c:v>1.8716199999999999E-5</c:v>
                </c:pt>
                <c:pt idx="204" formatCode="0.00E+00">
                  <c:v>1.9163900000000001E-5</c:v>
                </c:pt>
                <c:pt idx="205" formatCode="0.00E+00">
                  <c:v>1.96377E-5</c:v>
                </c:pt>
                <c:pt idx="206" formatCode="0.00E+00">
                  <c:v>2.0044999999999999E-5</c:v>
                </c:pt>
                <c:pt idx="207" formatCode="0.00E+00">
                  <c:v>2.04074E-5</c:v>
                </c:pt>
                <c:pt idx="208" formatCode="0.00E+00">
                  <c:v>2.0732499999999998E-5</c:v>
                </c:pt>
                <c:pt idx="209" formatCode="0.00E+00">
                  <c:v>2.1024499999999998E-5</c:v>
                </c:pt>
                <c:pt idx="210" formatCode="0.00E+00">
                  <c:v>2.1310200000000001E-5</c:v>
                </c:pt>
                <c:pt idx="211" formatCode="0.00E+00">
                  <c:v>2.1567199999999999E-5</c:v>
                </c:pt>
                <c:pt idx="212" formatCode="0.00E+00">
                  <c:v>2.17932E-5</c:v>
                </c:pt>
                <c:pt idx="213" formatCode="0.00E+00">
                  <c:v>2.1991700000000002E-5</c:v>
                </c:pt>
                <c:pt idx="214" formatCode="0.00E+00">
                  <c:v>2.2166300000000002E-5</c:v>
                </c:pt>
                <c:pt idx="215" formatCode="0.00E+00">
                  <c:v>2.2320899999999998E-5</c:v>
                </c:pt>
                <c:pt idx="216" formatCode="0.00E+00">
                  <c:v>2.2458000000000001E-5</c:v>
                </c:pt>
                <c:pt idx="217" formatCode="0.00E+00">
                  <c:v>2.2580000000000001E-5</c:v>
                </c:pt>
                <c:pt idx="218" formatCode="0.00E+00">
                  <c:v>2.2688200000000001E-5</c:v>
                </c:pt>
                <c:pt idx="219" formatCode="0.00E+00">
                  <c:v>2.2784400000000002E-5</c:v>
                </c:pt>
                <c:pt idx="220" formatCode="0.00E+00">
                  <c:v>2.2869400000000002E-5</c:v>
                </c:pt>
                <c:pt idx="221" formatCode="0.00E+00">
                  <c:v>2.2944900000000001E-5</c:v>
                </c:pt>
                <c:pt idx="222" formatCode="0.00E+00">
                  <c:v>2.3011300000000001E-5</c:v>
                </c:pt>
                <c:pt idx="223" formatCode="0.00E+00">
                  <c:v>2.30696E-5</c:v>
                </c:pt>
                <c:pt idx="224" formatCode="0.00E+00">
                  <c:v>2.3120099999999999E-5</c:v>
                </c:pt>
                <c:pt idx="225" formatCode="0.00E+00">
                  <c:v>2.3164400000000001E-5</c:v>
                </c:pt>
                <c:pt idx="226" formatCode="0.00E+00">
                  <c:v>2.3202700000000001E-5</c:v>
                </c:pt>
                <c:pt idx="227" formatCode="0.00E+00">
                  <c:v>2.3235600000000002E-5</c:v>
                </c:pt>
                <c:pt idx="228" formatCode="0.00E+00">
                  <c:v>2.3263699999999999E-5</c:v>
                </c:pt>
                <c:pt idx="229" formatCode="0.00E+00">
                  <c:v>2.32872E-5</c:v>
                </c:pt>
                <c:pt idx="230" formatCode="0.00E+00">
                  <c:v>2.3306400000000001E-5</c:v>
                </c:pt>
                <c:pt idx="231" formatCode="0.00E+00">
                  <c:v>2.33216E-5</c:v>
                </c:pt>
                <c:pt idx="232" formatCode="0.00E+00">
                  <c:v>2.3333199999999999E-5</c:v>
                </c:pt>
                <c:pt idx="233" formatCode="0.00E+00">
                  <c:v>2.33413E-5</c:v>
                </c:pt>
                <c:pt idx="234" formatCode="0.00E+00">
                  <c:v>2.3346400000000001E-5</c:v>
                </c:pt>
                <c:pt idx="235" formatCode="0.00E+00">
                  <c:v>2.3348499999999998E-5</c:v>
                </c:pt>
                <c:pt idx="236" formatCode="0.00E+00">
                  <c:v>2.3347900000000001E-5</c:v>
                </c:pt>
                <c:pt idx="237" formatCode="0.00E+00">
                  <c:v>2.3344900000000001E-5</c:v>
                </c:pt>
                <c:pt idx="238" formatCode="0.00E+00">
                  <c:v>2.3339599999999999E-5</c:v>
                </c:pt>
                <c:pt idx="239" formatCode="0.00E+00">
                  <c:v>2.33321E-5</c:v>
                </c:pt>
                <c:pt idx="240" formatCode="0.00E+00">
                  <c:v>2.3322599999999999E-5</c:v>
                </c:pt>
                <c:pt idx="241" formatCode="0.00E+00">
                  <c:v>2.3311300000000002E-5</c:v>
                </c:pt>
                <c:pt idx="242" formatCode="0.00E+00">
                  <c:v>2.32983E-5</c:v>
                </c:pt>
                <c:pt idx="243" formatCode="0.00E+00">
                  <c:v>2.3283599999999998E-5</c:v>
                </c:pt>
                <c:pt idx="244" formatCode="0.00E+00">
                  <c:v>2.32674E-5</c:v>
                </c:pt>
                <c:pt idx="245" formatCode="0.00E+00">
                  <c:v>2.3249699999999999E-5</c:v>
                </c:pt>
                <c:pt idx="246" formatCode="0.00E+00">
                  <c:v>2.32302E-5</c:v>
                </c:pt>
                <c:pt idx="247" formatCode="0.00E+00">
                  <c:v>2.32086E-5</c:v>
                </c:pt>
                <c:pt idx="248" formatCode="0.00E+00">
                  <c:v>2.31838E-5</c:v>
                </c:pt>
                <c:pt idx="249" formatCode="0.00E+00">
                  <c:v>2.3153700000000002E-5</c:v>
                </c:pt>
                <c:pt idx="250" formatCode="0.00E+00">
                  <c:v>2.31126E-5</c:v>
                </c:pt>
                <c:pt idx="251" formatCode="0.00E+00">
                  <c:v>2.3040900000000002E-5</c:v>
                </c:pt>
                <c:pt idx="252" formatCode="0.00E+00">
                  <c:v>2.2834099999999999E-5</c:v>
                </c:pt>
                <c:pt idx="253" formatCode="0.00E+00">
                  <c:v>2.0846400000000001E-5</c:v>
                </c:pt>
                <c:pt idx="254" formatCode="0.00E+00">
                  <c:v>1.84295E-5</c:v>
                </c:pt>
                <c:pt idx="255" formatCode="0.00E+00">
                  <c:v>1.6616000000000002E-5</c:v>
                </c:pt>
                <c:pt idx="256" formatCode="0.00E+00">
                  <c:v>1.52471E-5</c:v>
                </c:pt>
                <c:pt idx="257" formatCode="0.00E+00">
                  <c:v>1.438E-5</c:v>
                </c:pt>
                <c:pt idx="258" formatCode="0.00E+00">
                  <c:v>1.3909300000000001E-5</c:v>
                </c:pt>
                <c:pt idx="259" formatCode="0.00E+00">
                  <c:v>1.37111E-5</c:v>
                </c:pt>
                <c:pt idx="260" formatCode="0.00E+00">
                  <c:v>1.3704699999999999E-5</c:v>
                </c:pt>
                <c:pt idx="261" formatCode="0.00E+00">
                  <c:v>1.38277E-5</c:v>
                </c:pt>
                <c:pt idx="262" formatCode="0.00E+00">
                  <c:v>1.40324E-5</c:v>
                </c:pt>
                <c:pt idx="263" formatCode="0.00E+00">
                  <c:v>1.42843E-5</c:v>
                </c:pt>
                <c:pt idx="264" formatCode="0.00E+00">
                  <c:v>1.4559099999999999E-5</c:v>
                </c:pt>
                <c:pt idx="265" formatCode="0.00E+00">
                  <c:v>1.48593E-5</c:v>
                </c:pt>
                <c:pt idx="266" formatCode="0.00E+00">
                  <c:v>1.5153900000000001E-5</c:v>
                </c:pt>
                <c:pt idx="267" formatCode="0.00E+00">
                  <c:v>1.5433900000000001E-5</c:v>
                </c:pt>
                <c:pt idx="268" formatCode="0.00E+00">
                  <c:v>1.5696500000000001E-5</c:v>
                </c:pt>
                <c:pt idx="269" formatCode="0.00E+00">
                  <c:v>1.5941199999999999E-5</c:v>
                </c:pt>
                <c:pt idx="270" formatCode="0.00E+00">
                  <c:v>1.6168099999999999E-5</c:v>
                </c:pt>
                <c:pt idx="271" formatCode="0.00E+00">
                  <c:v>1.6377800000000001E-5</c:v>
                </c:pt>
                <c:pt idx="272" formatCode="0.00E+00">
                  <c:v>1.6571200000000002E-5</c:v>
                </c:pt>
                <c:pt idx="273" formatCode="0.00E+00">
                  <c:v>1.6749299999999999E-5</c:v>
                </c:pt>
                <c:pt idx="274" formatCode="0.00E+00">
                  <c:v>1.69137E-5</c:v>
                </c:pt>
                <c:pt idx="275" formatCode="0.00E+00">
                  <c:v>1.7065300000000001E-5</c:v>
                </c:pt>
                <c:pt idx="276" formatCode="0.00E+00">
                  <c:v>1.7204600000000001E-5</c:v>
                </c:pt>
                <c:pt idx="277" formatCode="0.00E+00">
                  <c:v>1.7333199999999999E-5</c:v>
                </c:pt>
                <c:pt idx="278" formatCode="0.00E+00">
                  <c:v>1.7451900000000001E-5</c:v>
                </c:pt>
                <c:pt idx="279" formatCode="0.00E+00">
                  <c:v>1.7561200000000001E-5</c:v>
                </c:pt>
                <c:pt idx="280" formatCode="0.00E+00">
                  <c:v>1.7662299999999999E-5</c:v>
                </c:pt>
                <c:pt idx="281" formatCode="0.00E+00">
                  <c:v>1.7755399999999999E-5</c:v>
                </c:pt>
                <c:pt idx="282" formatCode="0.00E+00">
                  <c:v>1.7841699999999999E-5</c:v>
                </c:pt>
                <c:pt idx="283" formatCode="0.00E+00">
                  <c:v>1.79212E-5</c:v>
                </c:pt>
                <c:pt idx="284" formatCode="0.00E+00">
                  <c:v>1.7994599999999999E-5</c:v>
                </c:pt>
                <c:pt idx="285" formatCode="0.00E+00">
                  <c:v>1.8062499999999999E-5</c:v>
                </c:pt>
                <c:pt idx="286" formatCode="0.00E+00">
                  <c:v>1.81251E-5</c:v>
                </c:pt>
                <c:pt idx="287" formatCode="0.00E+00">
                  <c:v>1.8182999999999999E-5</c:v>
                </c:pt>
                <c:pt idx="288" formatCode="0.00E+00">
                  <c:v>1.82363E-5</c:v>
                </c:pt>
                <c:pt idx="289" formatCode="0.00E+00">
                  <c:v>1.82855E-5</c:v>
                </c:pt>
                <c:pt idx="290" formatCode="0.00E+00">
                  <c:v>1.8330800000000001E-5</c:v>
                </c:pt>
                <c:pt idx="291" formatCode="0.00E+00">
                  <c:v>1.8372600000000001E-5</c:v>
                </c:pt>
                <c:pt idx="292" formatCode="0.00E+00">
                  <c:v>1.84109E-5</c:v>
                </c:pt>
                <c:pt idx="293" formatCode="0.00E+00">
                  <c:v>1.8446099999999999E-5</c:v>
                </c:pt>
                <c:pt idx="294" formatCode="0.00E+00">
                  <c:v>1.8478199999999999E-5</c:v>
                </c:pt>
                <c:pt idx="295" formatCode="0.00E+00">
                  <c:v>1.8507599999999999E-5</c:v>
                </c:pt>
                <c:pt idx="296" formatCode="0.00E+00">
                  <c:v>1.85345E-5</c:v>
                </c:pt>
                <c:pt idx="297" formatCode="0.00E+00">
                  <c:v>1.8558799999999999E-5</c:v>
                </c:pt>
                <c:pt idx="298" formatCode="0.00E+00">
                  <c:v>1.85809E-5</c:v>
                </c:pt>
                <c:pt idx="299" formatCode="0.00E+00">
                  <c:v>1.86008E-5</c:v>
                </c:pt>
                <c:pt idx="300" formatCode="0.00E+00">
                  <c:v>1.8618799999999999E-5</c:v>
                </c:pt>
                <c:pt idx="301" formatCode="0.00E+00">
                  <c:v>1.86347E-5</c:v>
                </c:pt>
                <c:pt idx="302" formatCode="0.00E+00">
                  <c:v>1.86488E-5</c:v>
                </c:pt>
                <c:pt idx="303" formatCode="0.00E+00">
                  <c:v>1.8661500000000001E-5</c:v>
                </c:pt>
                <c:pt idx="304" formatCode="0.00E+00">
                  <c:v>1.8672300000000001E-5</c:v>
                </c:pt>
                <c:pt idx="305" formatCode="0.00E+00">
                  <c:v>1.8681800000000001E-5</c:v>
                </c:pt>
                <c:pt idx="306" formatCode="0.00E+00">
                  <c:v>1.8689899999999999E-5</c:v>
                </c:pt>
                <c:pt idx="307" formatCode="0.00E+00">
                  <c:v>1.86968E-5</c:v>
                </c:pt>
                <c:pt idx="308" formatCode="0.00E+00">
                  <c:v>1.8702299999999999E-5</c:v>
                </c:pt>
                <c:pt idx="309" formatCode="0.00E+00">
                  <c:v>1.8706700000000002E-5</c:v>
                </c:pt>
                <c:pt idx="310" formatCode="0.00E+00">
                  <c:v>1.8710099999999999E-5</c:v>
                </c:pt>
                <c:pt idx="311" formatCode="0.00E+00">
                  <c:v>1.87123E-5</c:v>
                </c:pt>
                <c:pt idx="312" formatCode="0.00E+00">
                  <c:v>1.8713399999999999E-5</c:v>
                </c:pt>
                <c:pt idx="313" formatCode="0.00E+00">
                  <c:v>1.87135E-5</c:v>
                </c:pt>
                <c:pt idx="314" formatCode="0.00E+00">
                  <c:v>1.8712800000000001E-5</c:v>
                </c:pt>
                <c:pt idx="315" formatCode="0.00E+00">
                  <c:v>1.8711000000000001E-5</c:v>
                </c:pt>
                <c:pt idx="316" formatCode="0.00E+00">
                  <c:v>1.8708100000000001E-5</c:v>
                </c:pt>
                <c:pt idx="317" formatCode="0.00E+00">
                  <c:v>1.87042E-5</c:v>
                </c:pt>
                <c:pt idx="318" formatCode="0.00E+00">
                  <c:v>1.8698800000000001E-5</c:v>
                </c:pt>
                <c:pt idx="319" formatCode="0.00E+00">
                  <c:v>1.8691799999999999E-5</c:v>
                </c:pt>
                <c:pt idx="320" formatCode="0.00E+00">
                  <c:v>1.8682199999999999E-5</c:v>
                </c:pt>
                <c:pt idx="321" formatCode="0.00E+00">
                  <c:v>1.8668199999999999E-5</c:v>
                </c:pt>
                <c:pt idx="322" formatCode="0.00E+00">
                  <c:v>1.8644700000000001E-5</c:v>
                </c:pt>
                <c:pt idx="323" formatCode="0.00E+00">
                  <c:v>1.8592899999999999E-5</c:v>
                </c:pt>
                <c:pt idx="324" formatCode="0.00E+00">
                  <c:v>1.8195699999999999E-5</c:v>
                </c:pt>
                <c:pt idx="325" formatCode="0.00E+00">
                  <c:v>1.6830400000000001E-5</c:v>
                </c:pt>
                <c:pt idx="326" formatCode="0.00E+00">
                  <c:v>1.53407E-5</c:v>
                </c:pt>
                <c:pt idx="327" formatCode="0.00E+00">
                  <c:v>1.40725E-5</c:v>
                </c:pt>
                <c:pt idx="328" formatCode="0.00E+00">
                  <c:v>1.31257E-5</c:v>
                </c:pt>
                <c:pt idx="329" formatCode="0.00E+00">
                  <c:v>1.24572E-5</c:v>
                </c:pt>
                <c:pt idx="330" formatCode="0.00E+00">
                  <c:v>1.2014100000000001E-5</c:v>
                </c:pt>
                <c:pt idx="331" formatCode="0.00E+00">
                  <c:v>1.1745E-5</c:v>
                </c:pt>
                <c:pt idx="332" formatCode="0.00E+00">
                  <c:v>1.1608699999999999E-5</c:v>
                </c:pt>
                <c:pt idx="333" formatCode="0.00E+00">
                  <c:v>1.15718E-5</c:v>
                </c:pt>
                <c:pt idx="334" formatCode="0.00E+00">
                  <c:v>1.1607799999999999E-5</c:v>
                </c:pt>
                <c:pt idx="335" formatCode="0.00E+00">
                  <c:v>1.16955E-5</c:v>
                </c:pt>
                <c:pt idx="336" formatCode="0.00E+00">
                  <c:v>1.1818799999999999E-5</c:v>
                </c:pt>
                <c:pt idx="337" formatCode="0.00E+00">
                  <c:v>1.19652E-5</c:v>
                </c:pt>
                <c:pt idx="338" formatCode="0.00E+00">
                  <c:v>1.2125300000000001E-5</c:v>
                </c:pt>
                <c:pt idx="339" formatCode="0.00E+00">
                  <c:v>1.22927E-5</c:v>
                </c:pt>
                <c:pt idx="340" formatCode="0.00E+00">
                  <c:v>1.2462200000000001E-5</c:v>
                </c:pt>
                <c:pt idx="341" formatCode="0.00E+00">
                  <c:v>1.2634599999999999E-5</c:v>
                </c:pt>
                <c:pt idx="342" formatCode="0.00E+00">
                  <c:v>1.28049E-5</c:v>
                </c:pt>
                <c:pt idx="343" formatCode="0.00E+00">
                  <c:v>1.2969800000000001E-5</c:v>
                </c:pt>
                <c:pt idx="344" formatCode="0.00E+00">
                  <c:v>1.3127400000000001E-5</c:v>
                </c:pt>
                <c:pt idx="345" formatCode="0.00E+00">
                  <c:v>1.3277200000000001E-5</c:v>
                </c:pt>
                <c:pt idx="346" formatCode="0.00E+00">
                  <c:v>1.34262E-5</c:v>
                </c:pt>
                <c:pt idx="347" formatCode="0.00E+00">
                  <c:v>1.35697E-5</c:v>
                </c:pt>
                <c:pt idx="348" formatCode="0.00E+00">
                  <c:v>1.3705200000000001E-5</c:v>
                </c:pt>
                <c:pt idx="349" formatCode="0.00E+00">
                  <c:v>1.38317E-5</c:v>
                </c:pt>
                <c:pt idx="350" formatCode="0.00E+00">
                  <c:v>1.39493E-5</c:v>
                </c:pt>
                <c:pt idx="351" formatCode="0.00E+00">
                  <c:v>1.40587E-5</c:v>
                </c:pt>
                <c:pt idx="352" formatCode="0.00E+00">
                  <c:v>1.4160400000000001E-5</c:v>
                </c:pt>
                <c:pt idx="353" formatCode="0.00E+00">
                  <c:v>1.42552E-5</c:v>
                </c:pt>
                <c:pt idx="354" formatCode="0.00E+00">
                  <c:v>1.43438E-5</c:v>
                </c:pt>
                <c:pt idx="355" formatCode="0.00E+00">
                  <c:v>1.44265E-5</c:v>
                </c:pt>
                <c:pt idx="356" formatCode="0.00E+00">
                  <c:v>1.45039E-5</c:v>
                </c:pt>
                <c:pt idx="357" formatCode="0.00E+00">
                  <c:v>1.45765E-5</c:v>
                </c:pt>
                <c:pt idx="358" formatCode="0.00E+00">
                  <c:v>1.46446E-5</c:v>
                </c:pt>
                <c:pt idx="359" formatCode="0.00E+00">
                  <c:v>1.4714499999999999E-5</c:v>
                </c:pt>
                <c:pt idx="360" formatCode="0.00E+00">
                  <c:v>1.4777700000000001E-5</c:v>
                </c:pt>
                <c:pt idx="361" formatCode="0.00E+00">
                  <c:v>1.4836E-5</c:v>
                </c:pt>
                <c:pt idx="362" formatCode="0.00E+00">
                  <c:v>1.48903E-5</c:v>
                </c:pt>
                <c:pt idx="363" formatCode="0.00E+00">
                  <c:v>1.4941E-5</c:v>
                </c:pt>
                <c:pt idx="364" formatCode="0.00E+00">
                  <c:v>1.49884E-5</c:v>
                </c:pt>
              </c:numCache>
            </c:numRef>
          </c:yVal>
        </c:ser>
        <c:ser>
          <c:idx val="11"/>
          <c:order val="11"/>
          <c:tx>
            <c:v>stars_cum</c:v>
          </c:tx>
          <c:spPr>
            <a:ln w="25400">
              <a:solidFill>
                <a:srgbClr val="DD0806"/>
              </a:solidFill>
              <a:prstDash val="sysDash"/>
            </a:ln>
          </c:spPr>
          <c:marker>
            <c:symbol val="none"/>
          </c:marker>
          <c:xVal>
            <c:numRef>
              <c:f>STARS!$O$8:$O$42</c:f>
              <c:numCache>
                <c:formatCode>General</c:formatCode>
                <c:ptCount val="35"/>
                <c:pt idx="0">
                  <c:v>0</c:v>
                </c:pt>
                <c:pt idx="1">
                  <c:v>1E-3</c:v>
                </c:pt>
                <c:pt idx="2">
                  <c:v>1.25E-3</c:v>
                </c:pt>
                <c:pt idx="3">
                  <c:v>1.39E-3</c:v>
                </c:pt>
                <c:pt idx="4">
                  <c:v>1.6949999999999999E-3</c:v>
                </c:pt>
                <c:pt idx="5">
                  <c:v>2.2399999999999998E-3</c:v>
                </c:pt>
                <c:pt idx="6">
                  <c:v>3.1389999999999999E-3</c:v>
                </c:pt>
                <c:pt idx="7">
                  <c:v>3.47E-3</c:v>
                </c:pt>
                <c:pt idx="8">
                  <c:v>4.542E-3</c:v>
                </c:pt>
                <c:pt idx="9">
                  <c:v>6.3150000000000003E-3</c:v>
                </c:pt>
                <c:pt idx="10">
                  <c:v>9.0629999999999999E-3</c:v>
                </c:pt>
                <c:pt idx="11">
                  <c:v>1.3042E-2</c:v>
                </c:pt>
                <c:pt idx="12">
                  <c:v>1.389E-2</c:v>
                </c:pt>
                <c:pt idx="13">
                  <c:v>1.7935E-2</c:v>
                </c:pt>
                <c:pt idx="14">
                  <c:v>2.3335999999999999E-2</c:v>
                </c:pt>
                <c:pt idx="15">
                  <c:v>3.0821999999999999E-2</c:v>
                </c:pt>
                <c:pt idx="16">
                  <c:v>4.1669999999999999E-2</c:v>
                </c:pt>
                <c:pt idx="17">
                  <c:v>6.0527999999999998E-2</c:v>
                </c:pt>
                <c:pt idx="18">
                  <c:v>6.25E-2</c:v>
                </c:pt>
                <c:pt idx="19">
                  <c:v>9.2766000000000001E-2</c:v>
                </c:pt>
                <c:pt idx="20">
                  <c:v>0.13631599999999999</c:v>
                </c:pt>
                <c:pt idx="21">
                  <c:v>0.19384499999999999</c:v>
                </c:pt>
                <c:pt idx="22">
                  <c:v>0.281192</c:v>
                </c:pt>
                <c:pt idx="23">
                  <c:v>0.39154</c:v>
                </c:pt>
                <c:pt idx="24">
                  <c:v>0.5</c:v>
                </c:pt>
                <c:pt idx="25">
                  <c:v>0.664323</c:v>
                </c:pt>
                <c:pt idx="26">
                  <c:v>0.847329</c:v>
                </c:pt>
                <c:pt idx="27">
                  <c:v>1</c:v>
                </c:pt>
                <c:pt idx="28">
                  <c:v>1.218909</c:v>
                </c:pt>
                <c:pt idx="29">
                  <c:v>1.4585969999999999</c:v>
                </c:pt>
                <c:pt idx="30">
                  <c:v>1.812093</c:v>
                </c:pt>
                <c:pt idx="31">
                  <c:v>2</c:v>
                </c:pt>
                <c:pt idx="32">
                  <c:v>2.2794819999999998</c:v>
                </c:pt>
                <c:pt idx="33">
                  <c:v>2.6344729999999998</c:v>
                </c:pt>
                <c:pt idx="34">
                  <c:v>3</c:v>
                </c:pt>
              </c:numCache>
            </c:numRef>
          </c:xVal>
          <c:yVal>
            <c:numRef>
              <c:f>STARS!$P$8:$P$42</c:f>
              <c:numCache>
                <c:formatCode>General</c:formatCode>
                <c:ptCount val="35"/>
                <c:pt idx="0">
                  <c:v>0</c:v>
                </c:pt>
                <c:pt idx="1">
                  <c:v>0.25786999999999999</c:v>
                </c:pt>
                <c:pt idx="2">
                  <c:v>0.31558199999999997</c:v>
                </c:pt>
                <c:pt idx="3">
                  <c:v>0.34860600000000003</c:v>
                </c:pt>
                <c:pt idx="4">
                  <c:v>0.416412</c:v>
                </c:pt>
                <c:pt idx="5">
                  <c:v>0.51731199999999999</c:v>
                </c:pt>
                <c:pt idx="6">
                  <c:v>0.64224700000000001</c:v>
                </c:pt>
                <c:pt idx="7">
                  <c:v>0.68363499999999999</c:v>
                </c:pt>
                <c:pt idx="8">
                  <c:v>0.78824700000000003</c:v>
                </c:pt>
                <c:pt idx="9">
                  <c:v>0.94704200000000005</c:v>
                </c:pt>
                <c:pt idx="10">
                  <c:v>1.1627799999999999</c:v>
                </c:pt>
                <c:pt idx="11">
                  <c:v>1.45991</c:v>
                </c:pt>
                <c:pt idx="12">
                  <c:v>1.52284</c:v>
                </c:pt>
                <c:pt idx="13">
                  <c:v>1.81386</c:v>
                </c:pt>
                <c:pt idx="14">
                  <c:v>2.1436099999999998</c:v>
                </c:pt>
                <c:pt idx="15">
                  <c:v>2.4721000000000002</c:v>
                </c:pt>
                <c:pt idx="16">
                  <c:v>2.7593100000000002</c:v>
                </c:pt>
                <c:pt idx="17">
                  <c:v>3.0198700000000001</c:v>
                </c:pt>
                <c:pt idx="18">
                  <c:v>3.0450300000000001</c:v>
                </c:pt>
                <c:pt idx="19">
                  <c:v>3.2983099999999999</c:v>
                </c:pt>
                <c:pt idx="20">
                  <c:v>3.6011199999999999</c:v>
                </c:pt>
                <c:pt idx="21">
                  <c:v>3.9180199999999998</c:v>
                </c:pt>
                <c:pt idx="22">
                  <c:v>4.3345099999999999</c:v>
                </c:pt>
                <c:pt idx="23">
                  <c:v>4.7924899999999999</c:v>
                </c:pt>
                <c:pt idx="24">
                  <c:v>5.1732100000000001</c:v>
                </c:pt>
                <c:pt idx="25">
                  <c:v>5.6750600000000002</c:v>
                </c:pt>
                <c:pt idx="26">
                  <c:v>6.1897099999999998</c:v>
                </c:pt>
                <c:pt idx="27">
                  <c:v>6.5107699999999999</c:v>
                </c:pt>
                <c:pt idx="28">
                  <c:v>7.0135199999999998</c:v>
                </c:pt>
                <c:pt idx="29">
                  <c:v>7.4701399999999998</c:v>
                </c:pt>
                <c:pt idx="30">
                  <c:v>8.1172199999999997</c:v>
                </c:pt>
                <c:pt idx="31">
                  <c:v>8.4392600000000009</c:v>
                </c:pt>
                <c:pt idx="32">
                  <c:v>8.8518399999999993</c:v>
                </c:pt>
                <c:pt idx="33">
                  <c:v>9.38842</c:v>
                </c:pt>
                <c:pt idx="34">
                  <c:v>9.8568899999999999</c:v>
                </c:pt>
              </c:numCache>
            </c:numRef>
          </c:yVal>
        </c:ser>
        <c:ser>
          <c:idx val="12"/>
          <c:order val="12"/>
          <c:tx>
            <c:v>stars_gas rate</c:v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STARS!$O$8:$O$42</c:f>
              <c:numCache>
                <c:formatCode>General</c:formatCode>
                <c:ptCount val="35"/>
                <c:pt idx="0">
                  <c:v>0</c:v>
                </c:pt>
                <c:pt idx="1">
                  <c:v>1E-3</c:v>
                </c:pt>
                <c:pt idx="2">
                  <c:v>1.25E-3</c:v>
                </c:pt>
                <c:pt idx="3">
                  <c:v>1.39E-3</c:v>
                </c:pt>
                <c:pt idx="4">
                  <c:v>1.6949999999999999E-3</c:v>
                </c:pt>
                <c:pt idx="5">
                  <c:v>2.2399999999999998E-3</c:v>
                </c:pt>
                <c:pt idx="6">
                  <c:v>3.1389999999999999E-3</c:v>
                </c:pt>
                <c:pt idx="7">
                  <c:v>3.47E-3</c:v>
                </c:pt>
                <c:pt idx="8">
                  <c:v>4.542E-3</c:v>
                </c:pt>
                <c:pt idx="9">
                  <c:v>6.3150000000000003E-3</c:v>
                </c:pt>
                <c:pt idx="10">
                  <c:v>9.0629999999999999E-3</c:v>
                </c:pt>
                <c:pt idx="11">
                  <c:v>1.3042E-2</c:v>
                </c:pt>
                <c:pt idx="12">
                  <c:v>1.389E-2</c:v>
                </c:pt>
                <c:pt idx="13">
                  <c:v>1.7935E-2</c:v>
                </c:pt>
                <c:pt idx="14">
                  <c:v>2.3335999999999999E-2</c:v>
                </c:pt>
                <c:pt idx="15">
                  <c:v>3.0821999999999999E-2</c:v>
                </c:pt>
                <c:pt idx="16">
                  <c:v>4.1669999999999999E-2</c:v>
                </c:pt>
                <c:pt idx="17">
                  <c:v>6.0527999999999998E-2</c:v>
                </c:pt>
                <c:pt idx="18">
                  <c:v>6.25E-2</c:v>
                </c:pt>
                <c:pt idx="19">
                  <c:v>9.2766000000000001E-2</c:v>
                </c:pt>
                <c:pt idx="20">
                  <c:v>0.13631599999999999</c:v>
                </c:pt>
                <c:pt idx="21">
                  <c:v>0.19384499999999999</c:v>
                </c:pt>
                <c:pt idx="22">
                  <c:v>0.281192</c:v>
                </c:pt>
                <c:pt idx="23">
                  <c:v>0.39154</c:v>
                </c:pt>
                <c:pt idx="24">
                  <c:v>0.5</c:v>
                </c:pt>
                <c:pt idx="25">
                  <c:v>0.664323</c:v>
                </c:pt>
                <c:pt idx="26">
                  <c:v>0.847329</c:v>
                </c:pt>
                <c:pt idx="27">
                  <c:v>1</c:v>
                </c:pt>
                <c:pt idx="28">
                  <c:v>1.218909</c:v>
                </c:pt>
                <c:pt idx="29">
                  <c:v>1.4585969999999999</c:v>
                </c:pt>
                <c:pt idx="30">
                  <c:v>1.812093</c:v>
                </c:pt>
                <c:pt idx="31">
                  <c:v>2</c:v>
                </c:pt>
                <c:pt idx="32">
                  <c:v>2.2794819999999998</c:v>
                </c:pt>
                <c:pt idx="33">
                  <c:v>2.6344729999999998</c:v>
                </c:pt>
                <c:pt idx="34">
                  <c:v>3</c:v>
                </c:pt>
              </c:numCache>
            </c:numRef>
          </c:xVal>
          <c:yVal>
            <c:numRef>
              <c:f>STARS!$R$8:$R$42</c:f>
              <c:numCache>
                <c:formatCode>General</c:formatCode>
                <c:ptCount val="35"/>
                <c:pt idx="0">
                  <c:v>0</c:v>
                </c:pt>
                <c:pt idx="1">
                  <c:v>2.9846064814814817E-3</c:v>
                </c:pt>
                <c:pt idx="2">
                  <c:v>2.6718634259259256E-3</c:v>
                </c:pt>
                <c:pt idx="3">
                  <c:v>2.7301504629629629E-3</c:v>
                </c:pt>
                <c:pt idx="4">
                  <c:v>2.5735763888888887E-3</c:v>
                </c:pt>
                <c:pt idx="5">
                  <c:v>2.1427777777777777E-3</c:v>
                </c:pt>
                <c:pt idx="6">
                  <c:v>1.6079629629629629E-3</c:v>
                </c:pt>
                <c:pt idx="7">
                  <c:v>1.4482060185185186E-3</c:v>
                </c:pt>
                <c:pt idx="8">
                  <c:v>1.1293599537037038E-3</c:v>
                </c:pt>
                <c:pt idx="9">
                  <c:v>1.0366851851851852E-3</c:v>
                </c:pt>
                <c:pt idx="10">
                  <c:v>9.0878819444444449E-4</c:v>
                </c:pt>
                <c:pt idx="11">
                  <c:v>8.641724537037037E-4</c:v>
                </c:pt>
                <c:pt idx="12">
                  <c:v>8.5898495370370371E-4</c:v>
                </c:pt>
                <c:pt idx="13">
                  <c:v>8.327384259259259E-4</c:v>
                </c:pt>
                <c:pt idx="14">
                  <c:v>7.0668402777777776E-4</c:v>
                </c:pt>
                <c:pt idx="15">
                  <c:v>5.0787037037037044E-4</c:v>
                </c:pt>
                <c:pt idx="16">
                  <c:v>3.0642476851851854E-4</c:v>
                </c:pt>
                <c:pt idx="17">
                  <c:v>1.5991435185185184E-4</c:v>
                </c:pt>
                <c:pt idx="18">
                  <c:v>1.4769097222222223E-4</c:v>
                </c:pt>
                <c:pt idx="19">
                  <c:v>9.6855671296296295E-5</c:v>
                </c:pt>
                <c:pt idx="20">
                  <c:v>8.0476851851851854E-5</c:v>
                </c:pt>
                <c:pt idx="21">
                  <c:v>6.3755092592592599E-5</c:v>
                </c:pt>
                <c:pt idx="22">
                  <c:v>5.5188773148148145E-5</c:v>
                </c:pt>
                <c:pt idx="23">
                  <c:v>4.8035532407407403E-5</c:v>
                </c:pt>
                <c:pt idx="24">
                  <c:v>4.0627893518518522E-5</c:v>
                </c:pt>
                <c:pt idx="25">
                  <c:v>3.5348148148148149E-5</c:v>
                </c:pt>
                <c:pt idx="26">
                  <c:v>3.2548611111111111E-5</c:v>
                </c:pt>
                <c:pt idx="27">
                  <c:v>2.4339814814814814E-5</c:v>
                </c:pt>
                <c:pt idx="28">
                  <c:v>2.6581249999999999E-5</c:v>
                </c:pt>
                <c:pt idx="29">
                  <c:v>2.2049074074074076E-5</c:v>
                </c:pt>
                <c:pt idx="30">
                  <c:v>2.1186458333333333E-5</c:v>
                </c:pt>
                <c:pt idx="31">
                  <c:v>1.9836226851851853E-5</c:v>
                </c:pt>
                <c:pt idx="32">
                  <c:v>1.7085995370370369E-5</c:v>
                </c:pt>
                <c:pt idx="33">
                  <c:v>1.7494444444444445E-5</c:v>
                </c:pt>
                <c:pt idx="34">
                  <c:v>1.4833680555555556E-5</c:v>
                </c:pt>
              </c:numCache>
            </c:numRef>
          </c:yVal>
        </c:ser>
        <c:ser>
          <c:idx val="13"/>
          <c:order val="13"/>
          <c:tx>
            <c:v>stomp_gas rate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STOMP!$O$5:$O$690</c:f>
              <c:numCache>
                <c:formatCode>0.0000E+00</c:formatCode>
                <c:ptCount val="686"/>
                <c:pt idx="0">
                  <c:v>0</c:v>
                </c:pt>
                <c:pt idx="1">
                  <c:v>1.15741E-6</c:v>
                </c:pt>
                <c:pt idx="2">
                  <c:v>2.60417E-6</c:v>
                </c:pt>
                <c:pt idx="3">
                  <c:v>4.4126300000000003E-6</c:v>
                </c:pt>
                <c:pt idx="4">
                  <c:v>6.6731700000000003E-6</c:v>
                </c:pt>
                <c:pt idx="5">
                  <c:v>9.4988800000000001E-6</c:v>
                </c:pt>
                <c:pt idx="6">
                  <c:v>1.3030999999999999E-5</c:v>
                </c:pt>
                <c:pt idx="7">
                  <c:v>1.7446199999999999E-5</c:v>
                </c:pt>
                <c:pt idx="8">
                  <c:v>2.2965100000000001E-5</c:v>
                </c:pt>
                <c:pt idx="9">
                  <c:v>2.98638E-5</c:v>
                </c:pt>
                <c:pt idx="10">
                  <c:v>3.84872E-5</c:v>
                </c:pt>
                <c:pt idx="11">
                  <c:v>4.92663E-5</c:v>
                </c:pt>
                <c:pt idx="12">
                  <c:v>6.27404E-5</c:v>
                </c:pt>
                <c:pt idx="13">
                  <c:v>7.9582900000000007E-5</c:v>
                </c:pt>
                <c:pt idx="14">
                  <c:v>1.00636E-4</c:v>
                </c:pt>
                <c:pt idx="15">
                  <c:v>1.2695299999999999E-4</c:v>
                </c:pt>
                <c:pt idx="16">
                  <c:v>1.5984800000000001E-4</c:v>
                </c:pt>
                <c:pt idx="17">
                  <c:v>2.00967E-4</c:v>
                </c:pt>
                <c:pt idx="18">
                  <c:v>2.5236600000000002E-4</c:v>
                </c:pt>
                <c:pt idx="19">
                  <c:v>3.1661500000000002E-4</c:v>
                </c:pt>
                <c:pt idx="20">
                  <c:v>3.9692699999999999E-4</c:v>
                </c:pt>
                <c:pt idx="21">
                  <c:v>4.9731700000000005E-4</c:v>
                </c:pt>
                <c:pt idx="22">
                  <c:v>6.2280400000000002E-4</c:v>
                </c:pt>
                <c:pt idx="23">
                  <c:v>6.54175E-4</c:v>
                </c:pt>
                <c:pt idx="24">
                  <c:v>6.9338699999999995E-4</c:v>
                </c:pt>
                <c:pt idx="25">
                  <c:v>7.4240799999999996E-4</c:v>
                </c:pt>
                <c:pt idx="26">
                  <c:v>8.0367899999999996E-4</c:v>
                </c:pt>
                <c:pt idx="27">
                  <c:v>8.8027099999999996E-4</c:v>
                </c:pt>
                <c:pt idx="28">
                  <c:v>9.76008E-4</c:v>
                </c:pt>
                <c:pt idx="29">
                  <c:v>1.0956799999999999E-3</c:v>
                </c:pt>
                <c:pt idx="30">
                  <c:v>1.1256E-3</c:v>
                </c:pt>
                <c:pt idx="31">
                  <c:v>1.163E-3</c:v>
                </c:pt>
                <c:pt idx="32">
                  <c:v>1.2097500000000001E-3</c:v>
                </c:pt>
                <c:pt idx="33">
                  <c:v>1.26818E-3</c:v>
                </c:pt>
                <c:pt idx="34">
                  <c:v>1.34122E-3</c:v>
                </c:pt>
                <c:pt idx="35">
                  <c:v>1.4325200000000001E-3</c:v>
                </c:pt>
                <c:pt idx="36">
                  <c:v>1.5466500000000001E-3</c:v>
                </c:pt>
                <c:pt idx="37">
                  <c:v>1.57519E-3</c:v>
                </c:pt>
                <c:pt idx="38">
                  <c:v>1.61085E-3</c:v>
                </c:pt>
                <c:pt idx="39">
                  <c:v>1.6554300000000001E-3</c:v>
                </c:pt>
                <c:pt idx="40">
                  <c:v>1.71116E-3</c:v>
                </c:pt>
                <c:pt idx="41">
                  <c:v>1.78082E-3</c:v>
                </c:pt>
                <c:pt idx="42">
                  <c:v>1.8678900000000001E-3</c:v>
                </c:pt>
                <c:pt idx="43">
                  <c:v>1.9767299999999999E-3</c:v>
                </c:pt>
                <c:pt idx="44">
                  <c:v>2.1127899999999998E-3</c:v>
                </c:pt>
                <c:pt idx="45">
                  <c:v>2.1467999999999999E-3</c:v>
                </c:pt>
                <c:pt idx="46">
                  <c:v>2.1893199999999998E-3</c:v>
                </c:pt>
                <c:pt idx="47">
                  <c:v>2.2424599999999999E-3</c:v>
                </c:pt>
                <c:pt idx="48">
                  <c:v>2.3089E-3</c:v>
                </c:pt>
                <c:pt idx="49">
                  <c:v>2.39193E-3</c:v>
                </c:pt>
                <c:pt idx="50">
                  <c:v>2.4957299999999998E-3</c:v>
                </c:pt>
                <c:pt idx="51">
                  <c:v>2.6254799999999999E-3</c:v>
                </c:pt>
                <c:pt idx="52">
                  <c:v>2.6579199999999998E-3</c:v>
                </c:pt>
                <c:pt idx="53">
                  <c:v>2.6984700000000001E-3</c:v>
                </c:pt>
                <c:pt idx="54">
                  <c:v>2.7491500000000001E-3</c:v>
                </c:pt>
                <c:pt idx="55">
                  <c:v>2.8125099999999998E-3</c:v>
                </c:pt>
                <c:pt idx="56">
                  <c:v>2.8917000000000001E-3</c:v>
                </c:pt>
                <c:pt idx="57">
                  <c:v>2.9906899999999998E-3</c:v>
                </c:pt>
                <c:pt idx="58">
                  <c:v>3.1144300000000001E-3</c:v>
                </c:pt>
                <c:pt idx="59">
                  <c:v>3.1453700000000002E-3</c:v>
                </c:pt>
                <c:pt idx="60">
                  <c:v>3.18403E-3</c:v>
                </c:pt>
                <c:pt idx="61">
                  <c:v>3.23237E-3</c:v>
                </c:pt>
                <c:pt idx="62">
                  <c:v>3.2927899999999999E-3</c:v>
                </c:pt>
                <c:pt idx="63">
                  <c:v>3.3683099999999998E-3</c:v>
                </c:pt>
                <c:pt idx="64">
                  <c:v>3.4627199999999999E-3</c:v>
                </c:pt>
                <c:pt idx="65">
                  <c:v>3.5807199999999999E-3</c:v>
                </c:pt>
                <c:pt idx="66">
                  <c:v>3.7282299999999999E-3</c:v>
                </c:pt>
                <c:pt idx="67">
                  <c:v>3.7651099999999999E-3</c:v>
                </c:pt>
                <c:pt idx="68">
                  <c:v>3.8112100000000002E-3</c:v>
                </c:pt>
                <c:pt idx="69">
                  <c:v>3.8688300000000002E-3</c:v>
                </c:pt>
                <c:pt idx="70">
                  <c:v>3.9408500000000001E-3</c:v>
                </c:pt>
                <c:pt idx="71">
                  <c:v>4.0308899999999996E-3</c:v>
                </c:pt>
                <c:pt idx="72">
                  <c:v>4.1434200000000001E-3</c:v>
                </c:pt>
                <c:pt idx="73">
                  <c:v>4.28408E-3</c:v>
                </c:pt>
                <c:pt idx="74">
                  <c:v>4.3192500000000002E-3</c:v>
                </c:pt>
                <c:pt idx="75">
                  <c:v>4.3632499999999999E-3</c:v>
                </c:pt>
                <c:pt idx="76">
                  <c:v>4.4181699999999999E-3</c:v>
                </c:pt>
                <c:pt idx="77">
                  <c:v>4.4868800000000004E-3</c:v>
                </c:pt>
                <c:pt idx="78">
                  <c:v>4.5727500000000004E-3</c:v>
                </c:pt>
                <c:pt idx="79">
                  <c:v>4.6800399999999999E-3</c:v>
                </c:pt>
                <c:pt idx="80">
                  <c:v>4.8142100000000002E-3</c:v>
                </c:pt>
                <c:pt idx="81">
                  <c:v>4.8477499999999996E-3</c:v>
                </c:pt>
                <c:pt idx="82">
                  <c:v>4.8896699999999996E-3</c:v>
                </c:pt>
                <c:pt idx="83">
                  <c:v>4.9420799999999997E-3</c:v>
                </c:pt>
                <c:pt idx="84">
                  <c:v>5.0075800000000002E-3</c:v>
                </c:pt>
                <c:pt idx="85">
                  <c:v>5.0894599999999996E-3</c:v>
                </c:pt>
                <c:pt idx="86">
                  <c:v>5.1918299999999997E-3</c:v>
                </c:pt>
                <c:pt idx="87">
                  <c:v>5.3197899999999996E-3</c:v>
                </c:pt>
                <c:pt idx="88">
                  <c:v>5.4797099999999996E-3</c:v>
                </c:pt>
                <c:pt idx="89">
                  <c:v>5.6796299999999997E-3</c:v>
                </c:pt>
                <c:pt idx="90">
                  <c:v>5.9294999999999999E-3</c:v>
                </c:pt>
                <c:pt idx="91">
                  <c:v>6.24188E-3</c:v>
                </c:pt>
                <c:pt idx="92">
                  <c:v>6.6323299999999996E-3</c:v>
                </c:pt>
                <c:pt idx="93">
                  <c:v>6.7299200000000003E-3</c:v>
                </c:pt>
                <c:pt idx="94">
                  <c:v>6.8519599999999998E-3</c:v>
                </c:pt>
                <c:pt idx="95">
                  <c:v>7.0044599999999997E-3</c:v>
                </c:pt>
                <c:pt idx="96">
                  <c:v>7.1951200000000002E-3</c:v>
                </c:pt>
                <c:pt idx="97">
                  <c:v>7.4334199999999996E-3</c:v>
                </c:pt>
                <c:pt idx="98">
                  <c:v>7.7313299999999998E-3</c:v>
                </c:pt>
                <c:pt idx="99">
                  <c:v>8.1036700000000003E-3</c:v>
                </c:pt>
                <c:pt idx="100">
                  <c:v>8.1967900000000007E-3</c:v>
                </c:pt>
                <c:pt idx="101">
                  <c:v>8.3131200000000002E-3</c:v>
                </c:pt>
                <c:pt idx="102">
                  <c:v>8.4585800000000003E-3</c:v>
                </c:pt>
                <c:pt idx="103">
                  <c:v>8.6404199999999994E-3</c:v>
                </c:pt>
                <c:pt idx="104">
                  <c:v>8.8676699999999994E-3</c:v>
                </c:pt>
                <c:pt idx="105">
                  <c:v>9.1517899999999999E-3</c:v>
                </c:pt>
                <c:pt idx="106">
                  <c:v>9.5068700000000006E-3</c:v>
                </c:pt>
                <c:pt idx="107">
                  <c:v>9.5956700000000006E-3</c:v>
                </c:pt>
                <c:pt idx="108">
                  <c:v>9.7066199999999991E-3</c:v>
                </c:pt>
                <c:pt idx="109">
                  <c:v>9.8453800000000008E-3</c:v>
                </c:pt>
                <c:pt idx="110">
                  <c:v>1.00188E-2</c:v>
                </c:pt>
                <c:pt idx="111">
                  <c:v>1.02355E-2</c:v>
                </c:pt>
                <c:pt idx="112">
                  <c:v>1.0506400000000001E-2</c:v>
                </c:pt>
                <c:pt idx="113">
                  <c:v>1.08451E-2</c:v>
                </c:pt>
                <c:pt idx="114">
                  <c:v>1.12684E-2</c:v>
                </c:pt>
                <c:pt idx="115">
                  <c:v>1.13743E-2</c:v>
                </c:pt>
                <c:pt idx="116">
                  <c:v>1.1506499999999999E-2</c:v>
                </c:pt>
                <c:pt idx="117">
                  <c:v>1.1671900000000001E-2</c:v>
                </c:pt>
                <c:pt idx="118">
                  <c:v>1.18786E-2</c:v>
                </c:pt>
                <c:pt idx="119">
                  <c:v>1.2137E-2</c:v>
                </c:pt>
                <c:pt idx="120">
                  <c:v>1.2460000000000001E-2</c:v>
                </c:pt>
                <c:pt idx="121">
                  <c:v>1.28637E-2</c:v>
                </c:pt>
                <c:pt idx="122">
                  <c:v>1.29646E-2</c:v>
                </c:pt>
                <c:pt idx="123">
                  <c:v>1.30908E-2</c:v>
                </c:pt>
                <c:pt idx="124">
                  <c:v>1.32485E-2</c:v>
                </c:pt>
                <c:pt idx="125">
                  <c:v>1.34456E-2</c:v>
                </c:pt>
                <c:pt idx="126">
                  <c:v>1.3691999999999999E-2</c:v>
                </c:pt>
                <c:pt idx="127">
                  <c:v>1.4E-2</c:v>
                </c:pt>
                <c:pt idx="128">
                  <c:v>1.4385E-2</c:v>
                </c:pt>
                <c:pt idx="129">
                  <c:v>1.4866300000000001E-2</c:v>
                </c:pt>
                <c:pt idx="130">
                  <c:v>1.4986599999999999E-2</c:v>
                </c:pt>
                <c:pt idx="131">
                  <c:v>1.5136999999999999E-2</c:v>
                </c:pt>
                <c:pt idx="132">
                  <c:v>1.5325E-2</c:v>
                </c:pt>
                <c:pt idx="133">
                  <c:v>1.5559999999999999E-2</c:v>
                </c:pt>
                <c:pt idx="134">
                  <c:v>1.5853699999999998E-2</c:v>
                </c:pt>
                <c:pt idx="135">
                  <c:v>1.62209E-2</c:v>
                </c:pt>
                <c:pt idx="136">
                  <c:v>1.6679900000000001E-2</c:v>
                </c:pt>
                <c:pt idx="137">
                  <c:v>1.7253600000000001E-2</c:v>
                </c:pt>
                <c:pt idx="138">
                  <c:v>1.7970699999999999E-2</c:v>
                </c:pt>
                <c:pt idx="139">
                  <c:v>1.8867200000000001E-2</c:v>
                </c:pt>
                <c:pt idx="140">
                  <c:v>1.9987700000000001E-2</c:v>
                </c:pt>
                <c:pt idx="141">
                  <c:v>2.1388399999999998E-2</c:v>
                </c:pt>
                <c:pt idx="142">
                  <c:v>2.3139300000000002E-2</c:v>
                </c:pt>
                <c:pt idx="143">
                  <c:v>2.3577000000000001E-2</c:v>
                </c:pt>
                <c:pt idx="144">
                  <c:v>2.4124099999999999E-2</c:v>
                </c:pt>
                <c:pt idx="145">
                  <c:v>2.4808E-2</c:v>
                </c:pt>
                <c:pt idx="146">
                  <c:v>2.5662999999999998E-2</c:v>
                </c:pt>
                <c:pt idx="147">
                  <c:v>2.6731600000000001E-2</c:v>
                </c:pt>
                <c:pt idx="148">
                  <c:v>2.69987E-2</c:v>
                </c:pt>
                <c:pt idx="149">
                  <c:v>2.7332700000000001E-2</c:v>
                </c:pt>
                <c:pt idx="150">
                  <c:v>2.77501E-2</c:v>
                </c:pt>
                <c:pt idx="151">
                  <c:v>2.8271899999999999E-2</c:v>
                </c:pt>
                <c:pt idx="152">
                  <c:v>2.8924200000000001E-2</c:v>
                </c:pt>
                <c:pt idx="153">
                  <c:v>2.9739499999999999E-2</c:v>
                </c:pt>
                <c:pt idx="154">
                  <c:v>3.0758600000000001E-2</c:v>
                </c:pt>
                <c:pt idx="155">
                  <c:v>3.10134E-2</c:v>
                </c:pt>
                <c:pt idx="156">
                  <c:v>3.1077E-2</c:v>
                </c:pt>
                <c:pt idx="157">
                  <c:v>3.1156699999999999E-2</c:v>
                </c:pt>
                <c:pt idx="158">
                  <c:v>3.1256199999999998E-2</c:v>
                </c:pt>
                <c:pt idx="159">
                  <c:v>3.1380600000000002E-2</c:v>
                </c:pt>
                <c:pt idx="160">
                  <c:v>3.1536099999999997E-2</c:v>
                </c:pt>
                <c:pt idx="161">
                  <c:v>3.1730500000000002E-2</c:v>
                </c:pt>
                <c:pt idx="162">
                  <c:v>3.1973500000000002E-2</c:v>
                </c:pt>
                <c:pt idx="163">
                  <c:v>3.2277199999999999E-2</c:v>
                </c:pt>
                <c:pt idx="164">
                  <c:v>3.2656900000000003E-2</c:v>
                </c:pt>
                <c:pt idx="165">
                  <c:v>3.3131399999999998E-2</c:v>
                </c:pt>
                <c:pt idx="166">
                  <c:v>3.37246E-2</c:v>
                </c:pt>
                <c:pt idx="167">
                  <c:v>3.44661E-2</c:v>
                </c:pt>
                <c:pt idx="168">
                  <c:v>3.5393000000000001E-2</c:v>
                </c:pt>
                <c:pt idx="169">
                  <c:v>3.6551699999999999E-2</c:v>
                </c:pt>
                <c:pt idx="170">
                  <c:v>3.68413E-2</c:v>
                </c:pt>
                <c:pt idx="171">
                  <c:v>3.7203399999999998E-2</c:v>
                </c:pt>
                <c:pt idx="172">
                  <c:v>3.7656000000000002E-2</c:v>
                </c:pt>
                <c:pt idx="173">
                  <c:v>3.8221699999999997E-2</c:v>
                </c:pt>
                <c:pt idx="174">
                  <c:v>3.89288E-2</c:v>
                </c:pt>
                <c:pt idx="175">
                  <c:v>3.9812800000000002E-2</c:v>
                </c:pt>
                <c:pt idx="176">
                  <c:v>4.0033800000000001E-2</c:v>
                </c:pt>
                <c:pt idx="177">
                  <c:v>4.0309999999999999E-2</c:v>
                </c:pt>
                <c:pt idx="178">
                  <c:v>4.0655299999999998E-2</c:v>
                </c:pt>
                <c:pt idx="179">
                  <c:v>4.1086900000000003E-2</c:v>
                </c:pt>
                <c:pt idx="180">
                  <c:v>4.1626499999999997E-2</c:v>
                </c:pt>
                <c:pt idx="181">
                  <c:v>4.1666700000000001E-2</c:v>
                </c:pt>
                <c:pt idx="182">
                  <c:v>4.2206199999999999E-2</c:v>
                </c:pt>
                <c:pt idx="183">
                  <c:v>4.2880399999999999E-2</c:v>
                </c:pt>
                <c:pt idx="184">
                  <c:v>4.3049200000000003E-2</c:v>
                </c:pt>
                <c:pt idx="185">
                  <c:v>4.326E-2</c:v>
                </c:pt>
                <c:pt idx="186">
                  <c:v>4.3523300000000001E-2</c:v>
                </c:pt>
                <c:pt idx="187">
                  <c:v>4.3852500000000003E-2</c:v>
                </c:pt>
                <c:pt idx="188">
                  <c:v>4.4264199999999997E-2</c:v>
                </c:pt>
                <c:pt idx="189">
                  <c:v>4.4778800000000001E-2</c:v>
                </c:pt>
                <c:pt idx="190">
                  <c:v>4.54221E-2</c:v>
                </c:pt>
                <c:pt idx="191">
                  <c:v>4.6225799999999997E-2</c:v>
                </c:pt>
                <c:pt idx="192">
                  <c:v>4.6427099999999999E-2</c:v>
                </c:pt>
                <c:pt idx="193">
                  <c:v>4.6678299999999999E-2</c:v>
                </c:pt>
                <c:pt idx="194">
                  <c:v>4.6992100000000002E-2</c:v>
                </c:pt>
                <c:pt idx="195">
                  <c:v>4.7384599999999999E-2</c:v>
                </c:pt>
                <c:pt idx="196">
                  <c:v>4.7875399999999999E-2</c:v>
                </c:pt>
                <c:pt idx="197">
                  <c:v>4.8488799999999999E-2</c:v>
                </c:pt>
                <c:pt idx="198">
                  <c:v>4.9255399999999998E-2</c:v>
                </c:pt>
                <c:pt idx="199">
                  <c:v>4.9447100000000001E-2</c:v>
                </c:pt>
                <c:pt idx="200">
                  <c:v>4.96867E-2</c:v>
                </c:pt>
                <c:pt idx="201">
                  <c:v>4.9986299999999997E-2</c:v>
                </c:pt>
                <c:pt idx="202">
                  <c:v>5.0360799999999997E-2</c:v>
                </c:pt>
                <c:pt idx="203">
                  <c:v>5.0828699999999997E-2</c:v>
                </c:pt>
                <c:pt idx="204">
                  <c:v>5.1413800000000003E-2</c:v>
                </c:pt>
                <c:pt idx="205">
                  <c:v>5.2144599999999999E-2</c:v>
                </c:pt>
                <c:pt idx="206">
                  <c:v>5.2327499999999999E-2</c:v>
                </c:pt>
                <c:pt idx="207">
                  <c:v>5.25558E-2</c:v>
                </c:pt>
                <c:pt idx="208">
                  <c:v>5.2841699999999998E-2</c:v>
                </c:pt>
                <c:pt idx="209">
                  <c:v>5.3198799999999997E-2</c:v>
                </c:pt>
                <c:pt idx="210">
                  <c:v>5.3644999999999998E-2</c:v>
                </c:pt>
                <c:pt idx="211">
                  <c:v>5.4202899999999998E-2</c:v>
                </c:pt>
                <c:pt idx="212">
                  <c:v>5.4899999999999997E-2</c:v>
                </c:pt>
                <c:pt idx="213">
                  <c:v>5.5074600000000001E-2</c:v>
                </c:pt>
                <c:pt idx="214">
                  <c:v>5.5292500000000001E-2</c:v>
                </c:pt>
                <c:pt idx="215">
                  <c:v>5.5346699999999999E-2</c:v>
                </c:pt>
                <c:pt idx="216">
                  <c:v>5.5414999999999999E-2</c:v>
                </c:pt>
                <c:pt idx="217">
                  <c:v>5.5500000000000001E-2</c:v>
                </c:pt>
                <c:pt idx="218">
                  <c:v>5.5606700000000002E-2</c:v>
                </c:pt>
                <c:pt idx="219">
                  <c:v>5.57396E-2</c:v>
                </c:pt>
                <c:pt idx="220">
                  <c:v>5.5905799999999999E-2</c:v>
                </c:pt>
                <c:pt idx="221">
                  <c:v>5.6113299999999998E-2</c:v>
                </c:pt>
                <c:pt idx="222">
                  <c:v>5.6373300000000001E-2</c:v>
                </c:pt>
                <c:pt idx="223">
                  <c:v>5.6697900000000002E-2</c:v>
                </c:pt>
                <c:pt idx="224">
                  <c:v>5.7103800000000003E-2</c:v>
                </c:pt>
                <c:pt idx="225">
                  <c:v>5.7611200000000001E-2</c:v>
                </c:pt>
                <c:pt idx="226">
                  <c:v>5.8245400000000003E-2</c:v>
                </c:pt>
                <c:pt idx="227">
                  <c:v>5.9038300000000002E-2</c:v>
                </c:pt>
                <c:pt idx="228">
                  <c:v>6.0029199999999998E-2</c:v>
                </c:pt>
                <c:pt idx="229">
                  <c:v>6.12679E-2</c:v>
                </c:pt>
                <c:pt idx="230">
                  <c:v>6.2816300000000005E-2</c:v>
                </c:pt>
                <c:pt idx="231">
                  <c:v>6.4751699999999995E-2</c:v>
                </c:pt>
                <c:pt idx="232">
                  <c:v>6.7170800000000003E-2</c:v>
                </c:pt>
                <c:pt idx="233">
                  <c:v>7.0194999999999994E-2</c:v>
                </c:pt>
                <c:pt idx="234">
                  <c:v>7.3975399999999997E-2</c:v>
                </c:pt>
                <c:pt idx="235">
                  <c:v>7.4920399999999998E-2</c:v>
                </c:pt>
                <c:pt idx="236">
                  <c:v>7.6101699999999994E-2</c:v>
                </c:pt>
                <c:pt idx="237">
                  <c:v>7.7578300000000003E-2</c:v>
                </c:pt>
                <c:pt idx="238">
                  <c:v>7.94237E-2</c:v>
                </c:pt>
                <c:pt idx="239">
                  <c:v>8.1731300000000007E-2</c:v>
                </c:pt>
                <c:pt idx="240">
                  <c:v>8.2307900000000003E-2</c:v>
                </c:pt>
                <c:pt idx="241">
                  <c:v>8.3029199999999997E-2</c:v>
                </c:pt>
                <c:pt idx="242">
                  <c:v>8.3930400000000002E-2</c:v>
                </c:pt>
                <c:pt idx="243">
                  <c:v>8.5056699999999999E-2</c:v>
                </c:pt>
                <c:pt idx="244">
                  <c:v>8.6465E-2</c:v>
                </c:pt>
                <c:pt idx="245">
                  <c:v>8.8225399999999995E-2</c:v>
                </c:pt>
                <c:pt idx="246">
                  <c:v>9.0425800000000001E-2</c:v>
                </c:pt>
                <c:pt idx="247">
                  <c:v>9.3176300000000004E-2</c:v>
                </c:pt>
                <c:pt idx="248">
                  <c:v>9.6614199999999997E-2</c:v>
                </c:pt>
                <c:pt idx="249">
                  <c:v>0.100912</c:v>
                </c:pt>
                <c:pt idx="250">
                  <c:v>0.10198599999999999</c:v>
                </c:pt>
                <c:pt idx="251">
                  <c:v>0.103329</c:v>
                </c:pt>
                <c:pt idx="252">
                  <c:v>0.105008</c:v>
                </c:pt>
                <c:pt idx="253">
                  <c:v>0.10710600000000001</c:v>
                </c:pt>
                <c:pt idx="254">
                  <c:v>0.10972899999999999</c:v>
                </c:pt>
                <c:pt idx="255">
                  <c:v>0.110385</c:v>
                </c:pt>
                <c:pt idx="256">
                  <c:v>0.111205</c:v>
                </c:pt>
                <c:pt idx="257">
                  <c:v>0.112229</c:v>
                </c:pt>
                <c:pt idx="258">
                  <c:v>0.11351</c:v>
                </c:pt>
                <c:pt idx="259">
                  <c:v>0.115111</c:v>
                </c:pt>
                <c:pt idx="260">
                  <c:v>0.11711199999999999</c:v>
                </c:pt>
                <c:pt idx="261">
                  <c:v>0.117613</c:v>
                </c:pt>
                <c:pt idx="262">
                  <c:v>0.118238</c:v>
                </c:pt>
                <c:pt idx="263">
                  <c:v>0.11902</c:v>
                </c:pt>
                <c:pt idx="264">
                  <c:v>0.11999700000000001</c:v>
                </c:pt>
                <c:pt idx="265">
                  <c:v>0.12121800000000001</c:v>
                </c:pt>
                <c:pt idx="266">
                  <c:v>0.12274500000000001</c:v>
                </c:pt>
                <c:pt idx="267">
                  <c:v>0.123127</c:v>
                </c:pt>
                <c:pt idx="268">
                  <c:v>0.12360400000000001</c:v>
                </c:pt>
                <c:pt idx="269">
                  <c:v>0.1242</c:v>
                </c:pt>
                <c:pt idx="270">
                  <c:v>0.124945</c:v>
                </c:pt>
                <c:pt idx="271">
                  <c:v>0.125</c:v>
                </c:pt>
                <c:pt idx="272">
                  <c:v>0.125745</c:v>
                </c:pt>
                <c:pt idx="273">
                  <c:v>0.12667800000000001</c:v>
                </c:pt>
                <c:pt idx="274">
                  <c:v>0.12784200000000001</c:v>
                </c:pt>
                <c:pt idx="275">
                  <c:v>0.129298</c:v>
                </c:pt>
                <c:pt idx="276">
                  <c:v>0.129663</c:v>
                </c:pt>
                <c:pt idx="277">
                  <c:v>0.13011800000000001</c:v>
                </c:pt>
                <c:pt idx="278">
                  <c:v>0.130686</c:v>
                </c:pt>
                <c:pt idx="279">
                  <c:v>0.13139700000000001</c:v>
                </c:pt>
                <c:pt idx="280">
                  <c:v>0.13228599999999999</c:v>
                </c:pt>
                <c:pt idx="281">
                  <c:v>0.13250799999999999</c:v>
                </c:pt>
                <c:pt idx="282">
                  <c:v>0.13278599999999999</c:v>
                </c:pt>
                <c:pt idx="283">
                  <c:v>0.133133</c:v>
                </c:pt>
                <c:pt idx="284">
                  <c:v>0.13356699999999999</c:v>
                </c:pt>
                <c:pt idx="285">
                  <c:v>0.13410900000000001</c:v>
                </c:pt>
                <c:pt idx="286">
                  <c:v>0.13478699999999999</c:v>
                </c:pt>
                <c:pt idx="287">
                  <c:v>0.13563500000000001</c:v>
                </c:pt>
                <c:pt idx="288">
                  <c:v>0.13669400000000001</c:v>
                </c:pt>
                <c:pt idx="289">
                  <c:v>0.138018</c:v>
                </c:pt>
                <c:pt idx="290">
                  <c:v>0.13967399999999999</c:v>
                </c:pt>
                <c:pt idx="291">
                  <c:v>0.14174300000000001</c:v>
                </c:pt>
                <c:pt idx="292">
                  <c:v>0.14433000000000001</c:v>
                </c:pt>
                <c:pt idx="293">
                  <c:v>0.147563</c:v>
                </c:pt>
                <c:pt idx="294">
                  <c:v>0.15160399999999999</c:v>
                </c:pt>
                <c:pt idx="295">
                  <c:v>0.15665599999999999</c:v>
                </c:pt>
                <c:pt idx="296">
                  <c:v>0.157919</c:v>
                </c:pt>
                <c:pt idx="297">
                  <c:v>0.159498</c:v>
                </c:pt>
                <c:pt idx="298">
                  <c:v>0.161471</c:v>
                </c:pt>
                <c:pt idx="299">
                  <c:v>0.163938</c:v>
                </c:pt>
                <c:pt idx="300">
                  <c:v>0.16702</c:v>
                </c:pt>
                <c:pt idx="301">
                  <c:v>0.170875</c:v>
                </c:pt>
                <c:pt idx="302">
                  <c:v>0.17569299999999999</c:v>
                </c:pt>
                <c:pt idx="303">
                  <c:v>0.18171499999999999</c:v>
                </c:pt>
                <c:pt idx="304">
                  <c:v>0.18924199999999999</c:v>
                </c:pt>
                <c:pt idx="305">
                  <c:v>0.198652</c:v>
                </c:pt>
                <c:pt idx="306">
                  <c:v>0.20100399999999999</c:v>
                </c:pt>
                <c:pt idx="307">
                  <c:v>0.20394499999999999</c:v>
                </c:pt>
                <c:pt idx="308">
                  <c:v>0.20762</c:v>
                </c:pt>
                <c:pt idx="309">
                  <c:v>0.21221499999999999</c:v>
                </c:pt>
                <c:pt idx="310">
                  <c:v>0.21795800000000001</c:v>
                </c:pt>
                <c:pt idx="311">
                  <c:v>0.225137</c:v>
                </c:pt>
                <c:pt idx="312">
                  <c:v>0.22693199999999999</c:v>
                </c:pt>
                <c:pt idx="313">
                  <c:v>0.22917499999999999</c:v>
                </c:pt>
                <c:pt idx="314">
                  <c:v>0.23197999999999999</c:v>
                </c:pt>
                <c:pt idx="315">
                  <c:v>0.235485</c:v>
                </c:pt>
                <c:pt idx="316">
                  <c:v>0.239866</c:v>
                </c:pt>
                <c:pt idx="317">
                  <c:v>0.24096200000000001</c:v>
                </c:pt>
                <c:pt idx="318">
                  <c:v>0.24233099999999999</c:v>
                </c:pt>
                <c:pt idx="319">
                  <c:v>0.24404300000000001</c:v>
                </c:pt>
                <c:pt idx="320">
                  <c:v>0.24618200000000001</c:v>
                </c:pt>
                <c:pt idx="321">
                  <c:v>0.24885699999999999</c:v>
                </c:pt>
                <c:pt idx="322">
                  <c:v>0.25</c:v>
                </c:pt>
                <c:pt idx="323">
                  <c:v>0.25267400000000001</c:v>
                </c:pt>
                <c:pt idx="324">
                  <c:v>0.25334299999999998</c:v>
                </c:pt>
                <c:pt idx="325">
                  <c:v>0.25417899999999999</c:v>
                </c:pt>
                <c:pt idx="326">
                  <c:v>0.25522299999999998</c:v>
                </c:pt>
                <c:pt idx="327">
                  <c:v>0.25548500000000002</c:v>
                </c:pt>
                <c:pt idx="328">
                  <c:v>0.25581100000000001</c:v>
                </c:pt>
                <c:pt idx="329">
                  <c:v>0.25589299999999998</c:v>
                </c:pt>
                <c:pt idx="330">
                  <c:v>0.25599499999999997</c:v>
                </c:pt>
                <c:pt idx="331">
                  <c:v>0.25612200000000002</c:v>
                </c:pt>
                <c:pt idx="332">
                  <c:v>0.25628200000000001</c:v>
                </c:pt>
                <c:pt idx="333">
                  <c:v>0.25648100000000001</c:v>
                </c:pt>
                <c:pt idx="334">
                  <c:v>0.25673000000000001</c:v>
                </c:pt>
                <c:pt idx="335">
                  <c:v>0.25704100000000002</c:v>
                </c:pt>
                <c:pt idx="336">
                  <c:v>0.25742999999999999</c:v>
                </c:pt>
                <c:pt idx="337">
                  <c:v>0.25791700000000001</c:v>
                </c:pt>
                <c:pt idx="338">
                  <c:v>0.258525</c:v>
                </c:pt>
                <c:pt idx="339">
                  <c:v>0.25928499999999999</c:v>
                </c:pt>
                <c:pt idx="340">
                  <c:v>0.26023499999999999</c:v>
                </c:pt>
                <c:pt idx="341">
                  <c:v>0.26142300000000002</c:v>
                </c:pt>
                <c:pt idx="342">
                  <c:v>0.26290799999999998</c:v>
                </c:pt>
                <c:pt idx="343">
                  <c:v>0.26476300000000003</c:v>
                </c:pt>
                <c:pt idx="344">
                  <c:v>0.26708300000000001</c:v>
                </c:pt>
                <c:pt idx="345">
                  <c:v>0.269982</c:v>
                </c:pt>
                <c:pt idx="346">
                  <c:v>0.27360699999999999</c:v>
                </c:pt>
                <c:pt idx="347">
                  <c:v>0.27813700000000002</c:v>
                </c:pt>
                <c:pt idx="348">
                  <c:v>0.2838</c:v>
                </c:pt>
                <c:pt idx="349">
                  <c:v>0.29088000000000003</c:v>
                </c:pt>
                <c:pt idx="350">
                  <c:v>0.29972799999999999</c:v>
                </c:pt>
                <c:pt idx="351">
                  <c:v>0.30193999999999999</c:v>
                </c:pt>
                <c:pt idx="352">
                  <c:v>0.304705</c:v>
                </c:pt>
                <c:pt idx="353">
                  <c:v>0.30816199999999999</c:v>
                </c:pt>
                <c:pt idx="354">
                  <c:v>0.31248300000000001</c:v>
                </c:pt>
                <c:pt idx="355">
                  <c:v>0.317884</c:v>
                </c:pt>
                <c:pt idx="356">
                  <c:v>0.32463500000000001</c:v>
                </c:pt>
                <c:pt idx="357">
                  <c:v>0.33307300000000001</c:v>
                </c:pt>
                <c:pt idx="358">
                  <c:v>0.34362199999999998</c:v>
                </c:pt>
                <c:pt idx="359">
                  <c:v>0.35680699999999999</c:v>
                </c:pt>
                <c:pt idx="360">
                  <c:v>0.37329000000000001</c:v>
                </c:pt>
                <c:pt idx="361">
                  <c:v>0.37741000000000002</c:v>
                </c:pt>
                <c:pt idx="362">
                  <c:v>0.38256099999999998</c:v>
                </c:pt>
                <c:pt idx="363">
                  <c:v>0.38899899999999998</c:v>
                </c:pt>
                <c:pt idx="364">
                  <c:v>0.39704699999999998</c:v>
                </c:pt>
                <c:pt idx="365">
                  <c:v>0.407107</c:v>
                </c:pt>
                <c:pt idx="366">
                  <c:v>0.40962199999999999</c:v>
                </c:pt>
                <c:pt idx="367">
                  <c:v>0.41276499999999999</c:v>
                </c:pt>
                <c:pt idx="368">
                  <c:v>0.41669600000000001</c:v>
                </c:pt>
                <c:pt idx="369">
                  <c:v>0.42160799999999998</c:v>
                </c:pt>
                <c:pt idx="370">
                  <c:v>0.42283300000000001</c:v>
                </c:pt>
                <c:pt idx="371">
                  <c:v>0.424371</c:v>
                </c:pt>
                <c:pt idx="372">
                  <c:v>0.426288</c:v>
                </c:pt>
                <c:pt idx="373">
                  <c:v>0.42868800000000001</c:v>
                </c:pt>
                <c:pt idx="374">
                  <c:v>0.43168299999999998</c:v>
                </c:pt>
                <c:pt idx="375">
                  <c:v>0.43543300000000001</c:v>
                </c:pt>
                <c:pt idx="376">
                  <c:v>0.43637100000000001</c:v>
                </c:pt>
                <c:pt idx="377">
                  <c:v>0.43754199999999999</c:v>
                </c:pt>
                <c:pt idx="378">
                  <c:v>0.43900400000000001</c:v>
                </c:pt>
                <c:pt idx="379">
                  <c:v>0.43937100000000001</c:v>
                </c:pt>
                <c:pt idx="380">
                  <c:v>0.43982900000000003</c:v>
                </c:pt>
                <c:pt idx="381">
                  <c:v>0.439942</c:v>
                </c:pt>
                <c:pt idx="382">
                  <c:v>0.44008700000000001</c:v>
                </c:pt>
                <c:pt idx="383">
                  <c:v>0.44026300000000002</c:v>
                </c:pt>
                <c:pt idx="384">
                  <c:v>0.44048700000000002</c:v>
                </c:pt>
                <c:pt idx="385">
                  <c:v>0.44076700000000002</c:v>
                </c:pt>
                <c:pt idx="386">
                  <c:v>0.44111699999999998</c:v>
                </c:pt>
                <c:pt idx="387">
                  <c:v>0.441554</c:v>
                </c:pt>
                <c:pt idx="388">
                  <c:v>0.44209599999999999</c:v>
                </c:pt>
                <c:pt idx="389">
                  <c:v>0.44277899999999998</c:v>
                </c:pt>
                <c:pt idx="390">
                  <c:v>0.443633</c:v>
                </c:pt>
                <c:pt idx="391">
                  <c:v>0.44469599999999998</c:v>
                </c:pt>
                <c:pt idx="392">
                  <c:v>0.44602900000000001</c:v>
                </c:pt>
                <c:pt idx="393">
                  <c:v>0.44769199999999998</c:v>
                </c:pt>
                <c:pt idx="394">
                  <c:v>0.44977099999999998</c:v>
                </c:pt>
                <c:pt idx="395">
                  <c:v>0.45237100000000002</c:v>
                </c:pt>
                <c:pt idx="396">
                  <c:v>0.455625</c:v>
                </c:pt>
                <c:pt idx="397">
                  <c:v>0.45968799999999999</c:v>
                </c:pt>
                <c:pt idx="398">
                  <c:v>0.46476699999999999</c:v>
                </c:pt>
                <c:pt idx="399">
                  <c:v>0.471113</c:v>
                </c:pt>
                <c:pt idx="400">
                  <c:v>0.47904999999999998</c:v>
                </c:pt>
                <c:pt idx="401">
                  <c:v>0.48103299999999999</c:v>
                </c:pt>
                <c:pt idx="402">
                  <c:v>0.483512</c:v>
                </c:pt>
                <c:pt idx="403">
                  <c:v>0.48661300000000002</c:v>
                </c:pt>
                <c:pt idx="404">
                  <c:v>0.49048799999999998</c:v>
                </c:pt>
                <c:pt idx="405">
                  <c:v>0.49533300000000002</c:v>
                </c:pt>
                <c:pt idx="406">
                  <c:v>0.5</c:v>
                </c:pt>
                <c:pt idx="407">
                  <c:v>0.50583299999999998</c:v>
                </c:pt>
                <c:pt idx="408">
                  <c:v>0.51312899999999995</c:v>
                </c:pt>
                <c:pt idx="409">
                  <c:v>0.52224599999999999</c:v>
                </c:pt>
                <c:pt idx="410">
                  <c:v>0.53364199999999995</c:v>
                </c:pt>
                <c:pt idx="411">
                  <c:v>0.54788700000000001</c:v>
                </c:pt>
                <c:pt idx="412">
                  <c:v>0.55144599999999999</c:v>
                </c:pt>
                <c:pt idx="413">
                  <c:v>0.55589999999999995</c:v>
                </c:pt>
                <c:pt idx="414">
                  <c:v>0.56146300000000005</c:v>
                </c:pt>
                <c:pt idx="415">
                  <c:v>0.56842099999999995</c:v>
                </c:pt>
                <c:pt idx="416">
                  <c:v>0.57015800000000005</c:v>
                </c:pt>
                <c:pt idx="417">
                  <c:v>0.57233299999999998</c:v>
                </c:pt>
                <c:pt idx="418">
                  <c:v>0.57504999999999995</c:v>
                </c:pt>
                <c:pt idx="419">
                  <c:v>0.57844600000000002</c:v>
                </c:pt>
                <c:pt idx="420">
                  <c:v>0.58269199999999999</c:v>
                </c:pt>
                <c:pt idx="421">
                  <c:v>0.58799599999999996</c:v>
                </c:pt>
                <c:pt idx="422">
                  <c:v>0.59462899999999996</c:v>
                </c:pt>
                <c:pt idx="423">
                  <c:v>0.60292100000000004</c:v>
                </c:pt>
                <c:pt idx="424">
                  <c:v>0.61328800000000006</c:v>
                </c:pt>
                <c:pt idx="425">
                  <c:v>0.62624199999999997</c:v>
                </c:pt>
                <c:pt idx="426">
                  <c:v>0.64243700000000004</c:v>
                </c:pt>
                <c:pt idx="427">
                  <c:v>0.64648700000000003</c:v>
                </c:pt>
                <c:pt idx="428">
                  <c:v>0.65154599999999996</c:v>
                </c:pt>
                <c:pt idx="429">
                  <c:v>0.65787499999999999</c:v>
                </c:pt>
                <c:pt idx="430">
                  <c:v>0.66578300000000001</c:v>
                </c:pt>
                <c:pt idx="431">
                  <c:v>0.67566700000000002</c:v>
                </c:pt>
                <c:pt idx="432">
                  <c:v>0.68802099999999999</c:v>
                </c:pt>
                <c:pt idx="433">
                  <c:v>0.70346699999999995</c:v>
                </c:pt>
                <c:pt idx="434">
                  <c:v>0.72277100000000005</c:v>
                </c:pt>
                <c:pt idx="435">
                  <c:v>0.74690400000000001</c:v>
                </c:pt>
                <c:pt idx="436">
                  <c:v>0.75293699999999997</c:v>
                </c:pt>
                <c:pt idx="437">
                  <c:v>0.76047900000000002</c:v>
                </c:pt>
                <c:pt idx="438">
                  <c:v>0.76236300000000001</c:v>
                </c:pt>
                <c:pt idx="439">
                  <c:v>0.76472099999999998</c:v>
                </c:pt>
                <c:pt idx="440">
                  <c:v>0.76766699999999999</c:v>
                </c:pt>
                <c:pt idx="441">
                  <c:v>0.77134999999999998</c:v>
                </c:pt>
                <c:pt idx="442">
                  <c:v>0.77595000000000003</c:v>
                </c:pt>
                <c:pt idx="443">
                  <c:v>0.78170399999999995</c:v>
                </c:pt>
                <c:pt idx="444">
                  <c:v>0.78889600000000004</c:v>
                </c:pt>
                <c:pt idx="445">
                  <c:v>0.79788700000000001</c:v>
                </c:pt>
                <c:pt idx="446">
                  <c:v>0.80912499999999998</c:v>
                </c:pt>
                <c:pt idx="447">
                  <c:v>0.82317099999999999</c:v>
                </c:pt>
                <c:pt idx="448">
                  <c:v>0.84072899999999995</c:v>
                </c:pt>
                <c:pt idx="449">
                  <c:v>0.84512100000000001</c:v>
                </c:pt>
                <c:pt idx="450">
                  <c:v>0.85060800000000003</c:v>
                </c:pt>
                <c:pt idx="451">
                  <c:v>0.85746699999999998</c:v>
                </c:pt>
                <c:pt idx="452">
                  <c:v>0.86603699999999995</c:v>
                </c:pt>
                <c:pt idx="453">
                  <c:v>0.86818300000000004</c:v>
                </c:pt>
                <c:pt idx="454">
                  <c:v>0.87086200000000002</c:v>
                </c:pt>
                <c:pt idx="455">
                  <c:v>0.87421300000000002</c:v>
                </c:pt>
                <c:pt idx="456">
                  <c:v>0.87839599999999995</c:v>
                </c:pt>
                <c:pt idx="457">
                  <c:v>0.87944199999999995</c:v>
                </c:pt>
                <c:pt idx="458">
                  <c:v>0.88075000000000003</c:v>
                </c:pt>
                <c:pt idx="459">
                  <c:v>0.88238799999999995</c:v>
                </c:pt>
                <c:pt idx="460">
                  <c:v>0.88442900000000002</c:v>
                </c:pt>
                <c:pt idx="461">
                  <c:v>0.886988</c:v>
                </c:pt>
                <c:pt idx="462">
                  <c:v>0.89017900000000005</c:v>
                </c:pt>
                <c:pt idx="463">
                  <c:v>0.89417100000000005</c:v>
                </c:pt>
                <c:pt idx="464">
                  <c:v>0.89916300000000005</c:v>
                </c:pt>
                <c:pt idx="465">
                  <c:v>0.90539999999999998</c:v>
                </c:pt>
                <c:pt idx="466">
                  <c:v>0.91320000000000001</c:v>
                </c:pt>
                <c:pt idx="467">
                  <c:v>0.92294600000000004</c:v>
                </c:pt>
                <c:pt idx="468">
                  <c:v>0.93512899999999999</c:v>
                </c:pt>
                <c:pt idx="469">
                  <c:v>0.93817499999999998</c:v>
                </c:pt>
                <c:pt idx="470">
                  <c:v>0.94198300000000001</c:v>
                </c:pt>
                <c:pt idx="471">
                  <c:v>0.94674199999999997</c:v>
                </c:pt>
                <c:pt idx="472">
                  <c:v>0.95269199999999998</c:v>
                </c:pt>
                <c:pt idx="473">
                  <c:v>0.96012500000000001</c:v>
                </c:pt>
                <c:pt idx="474">
                  <c:v>0.96198799999999995</c:v>
                </c:pt>
                <c:pt idx="475">
                  <c:v>0.96245000000000003</c:v>
                </c:pt>
                <c:pt idx="476">
                  <c:v>0.96303300000000003</c:v>
                </c:pt>
                <c:pt idx="477">
                  <c:v>0.963758</c:v>
                </c:pt>
                <c:pt idx="478">
                  <c:v>0.96466700000000005</c:v>
                </c:pt>
                <c:pt idx="479">
                  <c:v>0.96579999999999999</c:v>
                </c:pt>
                <c:pt idx="480">
                  <c:v>0.96721699999999999</c:v>
                </c:pt>
                <c:pt idx="481">
                  <c:v>0.96899199999999996</c:v>
                </c:pt>
                <c:pt idx="482">
                  <c:v>0.97120799999999996</c:v>
                </c:pt>
                <c:pt idx="483">
                  <c:v>0.97397900000000004</c:v>
                </c:pt>
                <c:pt idx="484">
                  <c:v>0.97467099999999995</c:v>
                </c:pt>
                <c:pt idx="485">
                  <c:v>0.97553800000000002</c:v>
                </c:pt>
                <c:pt idx="486">
                  <c:v>0.97661699999999996</c:v>
                </c:pt>
                <c:pt idx="487">
                  <c:v>0.97797100000000003</c:v>
                </c:pt>
                <c:pt idx="488">
                  <c:v>0.97966299999999995</c:v>
                </c:pt>
                <c:pt idx="489">
                  <c:v>0.98177499999999995</c:v>
                </c:pt>
                <c:pt idx="490">
                  <c:v>0.98441699999999999</c:v>
                </c:pt>
                <c:pt idx="491">
                  <c:v>0.98772099999999996</c:v>
                </c:pt>
                <c:pt idx="492">
                  <c:v>0.99184600000000001</c:v>
                </c:pt>
                <c:pt idx="493">
                  <c:v>0.99287899999999996</c:v>
                </c:pt>
                <c:pt idx="494">
                  <c:v>0.99417100000000003</c:v>
                </c:pt>
                <c:pt idx="495">
                  <c:v>0.99578299999999997</c:v>
                </c:pt>
                <c:pt idx="496">
                  <c:v>0.99779600000000002</c:v>
                </c:pt>
                <c:pt idx="497">
                  <c:v>1</c:v>
                </c:pt>
                <c:pt idx="498">
                  <c:v>1.00275</c:v>
                </c:pt>
                <c:pt idx="499">
                  <c:v>1.0062</c:v>
                </c:pt>
                <c:pt idx="500">
                  <c:v>1.0105</c:v>
                </c:pt>
                <c:pt idx="501">
                  <c:v>1.0158700000000001</c:v>
                </c:pt>
                <c:pt idx="502">
                  <c:v>1.0225900000000001</c:v>
                </c:pt>
                <c:pt idx="503">
                  <c:v>1.0309900000000001</c:v>
                </c:pt>
                <c:pt idx="504">
                  <c:v>1.0415000000000001</c:v>
                </c:pt>
                <c:pt idx="505">
                  <c:v>1.0441199999999999</c:v>
                </c:pt>
                <c:pt idx="506">
                  <c:v>1.0474000000000001</c:v>
                </c:pt>
                <c:pt idx="507">
                  <c:v>1.0515000000000001</c:v>
                </c:pt>
                <c:pt idx="508">
                  <c:v>1.05253</c:v>
                </c:pt>
                <c:pt idx="509">
                  <c:v>1.0538099999999999</c:v>
                </c:pt>
                <c:pt idx="510">
                  <c:v>1.05541</c:v>
                </c:pt>
                <c:pt idx="511">
                  <c:v>1.05742</c:v>
                </c:pt>
                <c:pt idx="512">
                  <c:v>1.05992</c:v>
                </c:pt>
                <c:pt idx="513">
                  <c:v>1.0630500000000001</c:v>
                </c:pt>
                <c:pt idx="514">
                  <c:v>1.0669599999999999</c:v>
                </c:pt>
                <c:pt idx="515">
                  <c:v>1.07185</c:v>
                </c:pt>
                <c:pt idx="516">
                  <c:v>1.0721000000000001</c:v>
                </c:pt>
                <c:pt idx="517">
                  <c:v>1.0724</c:v>
                </c:pt>
                <c:pt idx="518">
                  <c:v>1.0727800000000001</c:v>
                </c:pt>
                <c:pt idx="519">
                  <c:v>1.0732600000000001</c:v>
                </c:pt>
                <c:pt idx="520">
                  <c:v>1.07386</c:v>
                </c:pt>
                <c:pt idx="521">
                  <c:v>1.0746</c:v>
                </c:pt>
                <c:pt idx="522">
                  <c:v>1.0755399999999999</c:v>
                </c:pt>
                <c:pt idx="523">
                  <c:v>1.0767</c:v>
                </c:pt>
                <c:pt idx="524">
                  <c:v>1.07816</c:v>
                </c:pt>
                <c:pt idx="525">
                  <c:v>1.0799799999999999</c:v>
                </c:pt>
                <c:pt idx="526">
                  <c:v>1.08226</c:v>
                </c:pt>
                <c:pt idx="527">
                  <c:v>1.0851</c:v>
                </c:pt>
                <c:pt idx="528">
                  <c:v>1.08866</c:v>
                </c:pt>
                <c:pt idx="529">
                  <c:v>1.09311</c:v>
                </c:pt>
                <c:pt idx="530">
                  <c:v>1.09867</c:v>
                </c:pt>
                <c:pt idx="531">
                  <c:v>1.10562</c:v>
                </c:pt>
                <c:pt idx="532">
                  <c:v>1.1143000000000001</c:v>
                </c:pt>
                <c:pt idx="533">
                  <c:v>1.1251599999999999</c:v>
                </c:pt>
                <c:pt idx="534">
                  <c:v>1.13873</c:v>
                </c:pt>
                <c:pt idx="535">
                  <c:v>1.1421300000000001</c:v>
                </c:pt>
                <c:pt idx="536">
                  <c:v>1.1463699999999999</c:v>
                </c:pt>
                <c:pt idx="537">
                  <c:v>1.15167</c:v>
                </c:pt>
                <c:pt idx="538">
                  <c:v>1.1583000000000001</c:v>
                </c:pt>
                <c:pt idx="539">
                  <c:v>1.16658</c:v>
                </c:pt>
                <c:pt idx="540">
                  <c:v>1.1769400000000001</c:v>
                </c:pt>
                <c:pt idx="541">
                  <c:v>1.17953</c:v>
                </c:pt>
                <c:pt idx="542">
                  <c:v>1.18276</c:v>
                </c:pt>
                <c:pt idx="543">
                  <c:v>1.1868099999999999</c:v>
                </c:pt>
                <c:pt idx="544">
                  <c:v>1.1918599999999999</c:v>
                </c:pt>
                <c:pt idx="545">
                  <c:v>1.19818</c:v>
                </c:pt>
                <c:pt idx="546">
                  <c:v>1.1997599999999999</c:v>
                </c:pt>
                <c:pt idx="547">
                  <c:v>1.2001599999999999</c:v>
                </c:pt>
                <c:pt idx="548">
                  <c:v>1.20065</c:v>
                </c:pt>
                <c:pt idx="549">
                  <c:v>1.2012700000000001</c:v>
                </c:pt>
                <c:pt idx="550">
                  <c:v>1.20204</c:v>
                </c:pt>
                <c:pt idx="551">
                  <c:v>1.2030000000000001</c:v>
                </c:pt>
                <c:pt idx="552">
                  <c:v>1.20421</c:v>
                </c:pt>
                <c:pt idx="553">
                  <c:v>1.2057199999999999</c:v>
                </c:pt>
                <c:pt idx="554">
                  <c:v>1.2076</c:v>
                </c:pt>
                <c:pt idx="555">
                  <c:v>1.2099500000000001</c:v>
                </c:pt>
                <c:pt idx="556">
                  <c:v>1.2129000000000001</c:v>
                </c:pt>
                <c:pt idx="557">
                  <c:v>1.2165699999999999</c:v>
                </c:pt>
                <c:pt idx="558">
                  <c:v>1.2211799999999999</c:v>
                </c:pt>
                <c:pt idx="559">
                  <c:v>1.2269300000000001</c:v>
                </c:pt>
                <c:pt idx="560">
                  <c:v>1.23411</c:v>
                </c:pt>
                <c:pt idx="561">
                  <c:v>1.24309</c:v>
                </c:pt>
                <c:pt idx="562">
                  <c:v>1.2543200000000001</c:v>
                </c:pt>
                <c:pt idx="563">
                  <c:v>1.2683500000000001</c:v>
                </c:pt>
                <c:pt idx="564">
                  <c:v>1.28589</c:v>
                </c:pt>
                <c:pt idx="565">
                  <c:v>1.30782</c:v>
                </c:pt>
                <c:pt idx="566">
                  <c:v>1.3352299999999999</c:v>
                </c:pt>
                <c:pt idx="567">
                  <c:v>1.3694900000000001</c:v>
                </c:pt>
                <c:pt idx="568">
                  <c:v>1.41232</c:v>
                </c:pt>
                <c:pt idx="569">
                  <c:v>1.4658500000000001</c:v>
                </c:pt>
                <c:pt idx="570">
                  <c:v>1.47923</c:v>
                </c:pt>
                <c:pt idx="571">
                  <c:v>1.49596</c:v>
                </c:pt>
                <c:pt idx="572">
                  <c:v>1.5001500000000001</c:v>
                </c:pt>
                <c:pt idx="573">
                  <c:v>1.5053799999999999</c:v>
                </c:pt>
                <c:pt idx="574">
                  <c:v>1.5119100000000001</c:v>
                </c:pt>
                <c:pt idx="575">
                  <c:v>1.5200800000000001</c:v>
                </c:pt>
                <c:pt idx="576">
                  <c:v>1.5302899999999999</c:v>
                </c:pt>
                <c:pt idx="577">
                  <c:v>1.54305</c:v>
                </c:pt>
                <c:pt idx="578">
                  <c:v>1.5589999999999999</c:v>
                </c:pt>
                <c:pt idx="579">
                  <c:v>1.5789500000000001</c:v>
                </c:pt>
                <c:pt idx="580">
                  <c:v>1.60388</c:v>
                </c:pt>
                <c:pt idx="581">
                  <c:v>1.63504</c:v>
                </c:pt>
                <c:pt idx="582">
                  <c:v>1.6739900000000001</c:v>
                </c:pt>
                <c:pt idx="583">
                  <c:v>1.72268</c:v>
                </c:pt>
                <c:pt idx="584">
                  <c:v>1.7835399999999999</c:v>
                </c:pt>
                <c:pt idx="585">
                  <c:v>1.85961</c:v>
                </c:pt>
                <c:pt idx="586">
                  <c:v>1.9547099999999999</c:v>
                </c:pt>
                <c:pt idx="587">
                  <c:v>1.96377</c:v>
                </c:pt>
                <c:pt idx="588">
                  <c:v>1.97509</c:v>
                </c:pt>
                <c:pt idx="589">
                  <c:v>1.9892399999999999</c:v>
                </c:pt>
                <c:pt idx="590">
                  <c:v>2</c:v>
                </c:pt>
                <c:pt idx="591">
                  <c:v>2.0028299999999999</c:v>
                </c:pt>
                <c:pt idx="592">
                  <c:v>2.00637</c:v>
                </c:pt>
                <c:pt idx="593">
                  <c:v>2.0107900000000001</c:v>
                </c:pt>
                <c:pt idx="594">
                  <c:v>2.0163199999999999</c:v>
                </c:pt>
                <c:pt idx="595">
                  <c:v>2.0232299999999999</c:v>
                </c:pt>
                <c:pt idx="596">
                  <c:v>2.0318700000000001</c:v>
                </c:pt>
                <c:pt idx="597">
                  <c:v>2.0426700000000002</c:v>
                </c:pt>
                <c:pt idx="598">
                  <c:v>2.0561699999999998</c:v>
                </c:pt>
                <c:pt idx="599">
                  <c:v>2.0730400000000002</c:v>
                </c:pt>
                <c:pt idx="600">
                  <c:v>2.0941299999999998</c:v>
                </c:pt>
                <c:pt idx="601">
                  <c:v>2.1204900000000002</c:v>
                </c:pt>
                <c:pt idx="602">
                  <c:v>2.1270799999999999</c:v>
                </c:pt>
                <c:pt idx="603">
                  <c:v>2.1353200000000001</c:v>
                </c:pt>
                <c:pt idx="604">
                  <c:v>2.1456200000000001</c:v>
                </c:pt>
                <c:pt idx="605">
                  <c:v>2.1482000000000001</c:v>
                </c:pt>
                <c:pt idx="606">
                  <c:v>2.1514099999999998</c:v>
                </c:pt>
                <c:pt idx="607">
                  <c:v>2.15544</c:v>
                </c:pt>
                <c:pt idx="608">
                  <c:v>2.1564399999999999</c:v>
                </c:pt>
                <c:pt idx="609">
                  <c:v>2.1577000000000002</c:v>
                </c:pt>
                <c:pt idx="610">
                  <c:v>2.1592699999999998</c:v>
                </c:pt>
                <c:pt idx="611">
                  <c:v>2.1612300000000002</c:v>
                </c:pt>
                <c:pt idx="612">
                  <c:v>2.1636899999999999</c:v>
                </c:pt>
                <c:pt idx="613">
                  <c:v>2.16676</c:v>
                </c:pt>
                <c:pt idx="614">
                  <c:v>2.1705999999999999</c:v>
                </c:pt>
                <c:pt idx="615">
                  <c:v>2.1753900000000002</c:v>
                </c:pt>
                <c:pt idx="616">
                  <c:v>2.1813799999999999</c:v>
                </c:pt>
                <c:pt idx="617">
                  <c:v>2.1888800000000002</c:v>
                </c:pt>
                <c:pt idx="618">
                  <c:v>2.1982400000000002</c:v>
                </c:pt>
                <c:pt idx="619">
                  <c:v>2.2099500000000001</c:v>
                </c:pt>
                <c:pt idx="620">
                  <c:v>2.2245900000000001</c:v>
                </c:pt>
                <c:pt idx="621">
                  <c:v>2.24288</c:v>
                </c:pt>
                <c:pt idx="622">
                  <c:v>2.2474500000000002</c:v>
                </c:pt>
                <c:pt idx="623">
                  <c:v>2.2531699999999999</c:v>
                </c:pt>
                <c:pt idx="624">
                  <c:v>2.26031</c:v>
                </c:pt>
                <c:pt idx="625">
                  <c:v>2.2621000000000002</c:v>
                </c:pt>
                <c:pt idx="626">
                  <c:v>2.2643300000000002</c:v>
                </c:pt>
                <c:pt idx="627">
                  <c:v>2.2671199999999998</c:v>
                </c:pt>
                <c:pt idx="628">
                  <c:v>2.27061</c:v>
                </c:pt>
                <c:pt idx="629">
                  <c:v>2.27149</c:v>
                </c:pt>
                <c:pt idx="630">
                  <c:v>2.27258</c:v>
                </c:pt>
                <c:pt idx="631">
                  <c:v>2.2739400000000001</c:v>
                </c:pt>
                <c:pt idx="632">
                  <c:v>2.2756400000000001</c:v>
                </c:pt>
                <c:pt idx="633">
                  <c:v>2.2777699999999999</c:v>
                </c:pt>
                <c:pt idx="634">
                  <c:v>2.28043</c:v>
                </c:pt>
                <c:pt idx="635">
                  <c:v>2.28376</c:v>
                </c:pt>
                <c:pt idx="636">
                  <c:v>2.2879200000000002</c:v>
                </c:pt>
                <c:pt idx="637">
                  <c:v>2.29312</c:v>
                </c:pt>
                <c:pt idx="638">
                  <c:v>2.29962</c:v>
                </c:pt>
                <c:pt idx="639">
                  <c:v>2.30775</c:v>
                </c:pt>
                <c:pt idx="640">
                  <c:v>2.3178999999999998</c:v>
                </c:pt>
                <c:pt idx="641">
                  <c:v>2.3305899999999999</c:v>
                </c:pt>
                <c:pt idx="642">
                  <c:v>2.3337699999999999</c:v>
                </c:pt>
                <c:pt idx="643">
                  <c:v>2.3377300000000001</c:v>
                </c:pt>
                <c:pt idx="644">
                  <c:v>2.3426900000000002</c:v>
                </c:pt>
                <c:pt idx="645">
                  <c:v>2.3488899999999999</c:v>
                </c:pt>
                <c:pt idx="646">
                  <c:v>2.3566400000000001</c:v>
                </c:pt>
                <c:pt idx="647">
                  <c:v>2.36632</c:v>
                </c:pt>
                <c:pt idx="648">
                  <c:v>2.3687399999999998</c:v>
                </c:pt>
                <c:pt idx="649">
                  <c:v>2.3717700000000002</c:v>
                </c:pt>
                <c:pt idx="650">
                  <c:v>2.3755500000000001</c:v>
                </c:pt>
                <c:pt idx="651">
                  <c:v>2.38028</c:v>
                </c:pt>
                <c:pt idx="652">
                  <c:v>2.38619</c:v>
                </c:pt>
                <c:pt idx="653">
                  <c:v>2.39358</c:v>
                </c:pt>
                <c:pt idx="654">
                  <c:v>2.4028100000000001</c:v>
                </c:pt>
                <c:pt idx="655">
                  <c:v>2.4143599999999998</c:v>
                </c:pt>
                <c:pt idx="656">
                  <c:v>2.4287899999999998</c:v>
                </c:pt>
                <c:pt idx="657">
                  <c:v>2.4468299999999998</c:v>
                </c:pt>
                <c:pt idx="658">
                  <c:v>2.4693700000000001</c:v>
                </c:pt>
                <c:pt idx="659">
                  <c:v>2.49756</c:v>
                </c:pt>
                <c:pt idx="660">
                  <c:v>2.50461</c:v>
                </c:pt>
                <c:pt idx="661">
                  <c:v>2.51342</c:v>
                </c:pt>
                <c:pt idx="662">
                  <c:v>2.5244300000000002</c:v>
                </c:pt>
                <c:pt idx="663">
                  <c:v>2.5381900000000002</c:v>
                </c:pt>
                <c:pt idx="664">
                  <c:v>2.5553900000000001</c:v>
                </c:pt>
                <c:pt idx="665">
                  <c:v>2.5768900000000001</c:v>
                </c:pt>
                <c:pt idx="666">
                  <c:v>2.6037699999999999</c:v>
                </c:pt>
                <c:pt idx="667">
                  <c:v>2.6373700000000002</c:v>
                </c:pt>
                <c:pt idx="668">
                  <c:v>2.6457700000000002</c:v>
                </c:pt>
                <c:pt idx="669">
                  <c:v>2.6478700000000002</c:v>
                </c:pt>
                <c:pt idx="670">
                  <c:v>2.6505000000000001</c:v>
                </c:pt>
                <c:pt idx="671">
                  <c:v>2.6537799999999998</c:v>
                </c:pt>
                <c:pt idx="672">
                  <c:v>2.65788</c:v>
                </c:pt>
                <c:pt idx="673">
                  <c:v>2.6629999999999998</c:v>
                </c:pt>
                <c:pt idx="674">
                  <c:v>2.6694100000000001</c:v>
                </c:pt>
                <c:pt idx="675">
                  <c:v>2.6774200000000001</c:v>
                </c:pt>
                <c:pt idx="676">
                  <c:v>2.6874400000000001</c:v>
                </c:pt>
                <c:pt idx="677">
                  <c:v>2.6999499999999999</c:v>
                </c:pt>
                <c:pt idx="678">
                  <c:v>2.7155999999999998</c:v>
                </c:pt>
                <c:pt idx="679">
                  <c:v>2.73516</c:v>
                </c:pt>
                <c:pt idx="680">
                  <c:v>2.7595999999999998</c:v>
                </c:pt>
                <c:pt idx="681">
                  <c:v>2.7901600000000002</c:v>
                </c:pt>
                <c:pt idx="682">
                  <c:v>2.82836</c:v>
                </c:pt>
                <c:pt idx="683">
                  <c:v>2.8761100000000002</c:v>
                </c:pt>
                <c:pt idx="684">
                  <c:v>2.9357899999999999</c:v>
                </c:pt>
                <c:pt idx="685">
                  <c:v>3</c:v>
                </c:pt>
              </c:numCache>
            </c:numRef>
          </c:xVal>
          <c:yVal>
            <c:numRef>
              <c:f>STOMP!$Q$5:$Q$690</c:f>
              <c:numCache>
                <c:formatCode>0.0000E+00</c:formatCode>
                <c:ptCount val="6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1.47059E-4</c:v>
                </c:pt>
                <c:pt idx="84">
                  <c:v>2.9411800000000001E-4</c:v>
                </c:pt>
                <c:pt idx="85">
                  <c:v>4.4117599999999999E-4</c:v>
                </c:pt>
                <c:pt idx="86">
                  <c:v>7.3529400000000005E-4</c:v>
                </c:pt>
                <c:pt idx="87">
                  <c:v>1.17647E-3</c:v>
                </c:pt>
                <c:pt idx="88">
                  <c:v>2.35294E-3</c:v>
                </c:pt>
                <c:pt idx="89">
                  <c:v>6.0294099999999998E-3</c:v>
                </c:pt>
                <c:pt idx="90">
                  <c:v>1.48529E-2</c:v>
                </c:pt>
                <c:pt idx="91">
                  <c:v>3.07353E-2</c:v>
                </c:pt>
                <c:pt idx="92">
                  <c:v>5.4117600000000002E-2</c:v>
                </c:pt>
                <c:pt idx="93">
                  <c:v>6.0147100000000002E-2</c:v>
                </c:pt>
                <c:pt idx="94">
                  <c:v>6.7941199999999993E-2</c:v>
                </c:pt>
                <c:pt idx="95">
                  <c:v>7.7794100000000005E-2</c:v>
                </c:pt>
                <c:pt idx="96">
                  <c:v>9.0735300000000005E-2</c:v>
                </c:pt>
                <c:pt idx="97">
                  <c:v>0.107059</c:v>
                </c:pt>
                <c:pt idx="98">
                  <c:v>0.127941</c:v>
                </c:pt>
                <c:pt idx="99">
                  <c:v>0.15426500000000001</c:v>
                </c:pt>
                <c:pt idx="100">
                  <c:v>0.160882</c:v>
                </c:pt>
                <c:pt idx="101">
                  <c:v>0.16911799999999999</c:v>
                </c:pt>
                <c:pt idx="102">
                  <c:v>0.179559</c:v>
                </c:pt>
                <c:pt idx="103">
                  <c:v>0.19264700000000001</c:v>
                </c:pt>
                <c:pt idx="104">
                  <c:v>0.20897099999999999</c:v>
                </c:pt>
                <c:pt idx="105">
                  <c:v>0.22955900000000001</c:v>
                </c:pt>
                <c:pt idx="106">
                  <c:v>0.25529400000000002</c:v>
                </c:pt>
                <c:pt idx="107">
                  <c:v>0.26176500000000003</c:v>
                </c:pt>
                <c:pt idx="108">
                  <c:v>0.26985300000000001</c:v>
                </c:pt>
                <c:pt idx="109">
                  <c:v>0.28000000000000003</c:v>
                </c:pt>
                <c:pt idx="110">
                  <c:v>0.29264699999999999</c:v>
                </c:pt>
                <c:pt idx="111">
                  <c:v>0.308529</c:v>
                </c:pt>
                <c:pt idx="112">
                  <c:v>0.32852900000000002</c:v>
                </c:pt>
                <c:pt idx="113">
                  <c:v>0.35367599999999999</c:v>
                </c:pt>
                <c:pt idx="114">
                  <c:v>0.38514700000000002</c:v>
                </c:pt>
                <c:pt idx="115">
                  <c:v>0.39308799999999999</c:v>
                </c:pt>
                <c:pt idx="116">
                  <c:v>0.40294099999999999</c:v>
                </c:pt>
                <c:pt idx="117">
                  <c:v>0.415294</c:v>
                </c:pt>
                <c:pt idx="118">
                  <c:v>0.43088199999999999</c:v>
                </c:pt>
                <c:pt idx="119">
                  <c:v>0.45029400000000003</c:v>
                </c:pt>
                <c:pt idx="120">
                  <c:v>0.47470600000000002</c:v>
                </c:pt>
                <c:pt idx="121">
                  <c:v>0.50544100000000003</c:v>
                </c:pt>
                <c:pt idx="122">
                  <c:v>0.51308799999999999</c:v>
                </c:pt>
                <c:pt idx="123">
                  <c:v>0.52279399999999998</c:v>
                </c:pt>
                <c:pt idx="124">
                  <c:v>0.53485300000000002</c:v>
                </c:pt>
                <c:pt idx="125">
                  <c:v>0.54985300000000004</c:v>
                </c:pt>
                <c:pt idx="126">
                  <c:v>0.568824</c:v>
                </c:pt>
                <c:pt idx="127">
                  <c:v>0.59264700000000003</c:v>
                </c:pt>
                <c:pt idx="128">
                  <c:v>0.62250000000000005</c:v>
                </c:pt>
                <c:pt idx="129">
                  <c:v>0.66014700000000004</c:v>
                </c:pt>
                <c:pt idx="130">
                  <c:v>0.66955900000000002</c:v>
                </c:pt>
                <c:pt idx="131">
                  <c:v>0.68132400000000004</c:v>
                </c:pt>
                <c:pt idx="132">
                  <c:v>0.69617600000000002</c:v>
                </c:pt>
                <c:pt idx="133">
                  <c:v>0.71470599999999995</c:v>
                </c:pt>
                <c:pt idx="134">
                  <c:v>0.73794099999999996</c:v>
                </c:pt>
                <c:pt idx="135">
                  <c:v>0.75955899999999998</c:v>
                </c:pt>
                <c:pt idx="136">
                  <c:v>0.77102899999999996</c:v>
                </c:pt>
                <c:pt idx="137">
                  <c:v>0.77838200000000002</c:v>
                </c:pt>
                <c:pt idx="138">
                  <c:v>0.78382399999999997</c:v>
                </c:pt>
                <c:pt idx="139">
                  <c:v>0.787941</c:v>
                </c:pt>
                <c:pt idx="140">
                  <c:v>0.79147100000000004</c:v>
                </c:pt>
                <c:pt idx="141">
                  <c:v>0.79441200000000001</c:v>
                </c:pt>
                <c:pt idx="142">
                  <c:v>0.79720599999999997</c:v>
                </c:pt>
                <c:pt idx="143">
                  <c:v>0.797794</c:v>
                </c:pt>
                <c:pt idx="144">
                  <c:v>0.79852900000000004</c:v>
                </c:pt>
                <c:pt idx="145">
                  <c:v>0.799265</c:v>
                </c:pt>
                <c:pt idx="146">
                  <c:v>0.80014700000000005</c:v>
                </c:pt>
                <c:pt idx="147">
                  <c:v>0.80102899999999999</c:v>
                </c:pt>
                <c:pt idx="148">
                  <c:v>0.80132400000000004</c:v>
                </c:pt>
                <c:pt idx="149">
                  <c:v>0.80161800000000005</c:v>
                </c:pt>
                <c:pt idx="150">
                  <c:v>0.80191199999999996</c:v>
                </c:pt>
                <c:pt idx="151">
                  <c:v>0.80235299999999998</c:v>
                </c:pt>
                <c:pt idx="152">
                  <c:v>0.80279400000000001</c:v>
                </c:pt>
                <c:pt idx="153">
                  <c:v>0.80338200000000004</c:v>
                </c:pt>
                <c:pt idx="154">
                  <c:v>0.80397099999999999</c:v>
                </c:pt>
                <c:pt idx="155">
                  <c:v>0.804118</c:v>
                </c:pt>
                <c:pt idx="156">
                  <c:v>0.804118</c:v>
                </c:pt>
                <c:pt idx="157">
                  <c:v>0.804118</c:v>
                </c:pt>
                <c:pt idx="158">
                  <c:v>0.80426500000000001</c:v>
                </c:pt>
                <c:pt idx="159">
                  <c:v>0.80426500000000001</c:v>
                </c:pt>
                <c:pt idx="160">
                  <c:v>0.80441200000000002</c:v>
                </c:pt>
                <c:pt idx="161">
                  <c:v>0.80455900000000002</c:v>
                </c:pt>
                <c:pt idx="162">
                  <c:v>0.80485300000000004</c:v>
                </c:pt>
                <c:pt idx="163">
                  <c:v>0.80514699999999995</c:v>
                </c:pt>
                <c:pt idx="164">
                  <c:v>0.80544099999999996</c:v>
                </c:pt>
                <c:pt idx="165">
                  <c:v>0.80573499999999998</c:v>
                </c:pt>
                <c:pt idx="166">
                  <c:v>0.80632400000000004</c:v>
                </c:pt>
                <c:pt idx="167">
                  <c:v>0.80691199999999996</c:v>
                </c:pt>
                <c:pt idx="168">
                  <c:v>0.80794100000000002</c:v>
                </c:pt>
                <c:pt idx="169">
                  <c:v>0.80941200000000002</c:v>
                </c:pt>
                <c:pt idx="170">
                  <c:v>0.80985300000000005</c:v>
                </c:pt>
                <c:pt idx="171">
                  <c:v>0.81044099999999997</c:v>
                </c:pt>
                <c:pt idx="172">
                  <c:v>0.81132400000000005</c:v>
                </c:pt>
                <c:pt idx="173">
                  <c:v>0.81235299999999999</c:v>
                </c:pt>
                <c:pt idx="174">
                  <c:v>0.813971</c:v>
                </c:pt>
                <c:pt idx="175">
                  <c:v>0.81617600000000001</c:v>
                </c:pt>
                <c:pt idx="176">
                  <c:v>0.81676499999999996</c:v>
                </c:pt>
                <c:pt idx="177">
                  <c:v>0.8175</c:v>
                </c:pt>
                <c:pt idx="178">
                  <c:v>0.81852899999999995</c:v>
                </c:pt>
                <c:pt idx="179">
                  <c:v>0.81970600000000005</c:v>
                </c:pt>
                <c:pt idx="180">
                  <c:v>0.82132400000000005</c:v>
                </c:pt>
                <c:pt idx="181">
                  <c:v>0.82147099999999995</c:v>
                </c:pt>
                <c:pt idx="182">
                  <c:v>0.82323500000000005</c:v>
                </c:pt>
                <c:pt idx="183">
                  <c:v>0.82544099999999998</c:v>
                </c:pt>
                <c:pt idx="184">
                  <c:v>0.82588200000000001</c:v>
                </c:pt>
                <c:pt idx="185">
                  <c:v>0.82661799999999996</c:v>
                </c:pt>
                <c:pt idx="186">
                  <c:v>0.82750000000000001</c:v>
                </c:pt>
                <c:pt idx="187">
                  <c:v>0.82867599999999997</c:v>
                </c:pt>
                <c:pt idx="188">
                  <c:v>0.83</c:v>
                </c:pt>
                <c:pt idx="189">
                  <c:v>0.83191199999999998</c:v>
                </c:pt>
                <c:pt idx="190">
                  <c:v>0.83426500000000003</c:v>
                </c:pt>
                <c:pt idx="191">
                  <c:v>0.83720600000000001</c:v>
                </c:pt>
                <c:pt idx="192">
                  <c:v>0.83794100000000005</c:v>
                </c:pt>
                <c:pt idx="193">
                  <c:v>0.83897100000000002</c:v>
                </c:pt>
                <c:pt idx="194">
                  <c:v>0.84014699999999998</c:v>
                </c:pt>
                <c:pt idx="195">
                  <c:v>0.84176499999999999</c:v>
                </c:pt>
                <c:pt idx="196">
                  <c:v>0.84367599999999998</c:v>
                </c:pt>
                <c:pt idx="197">
                  <c:v>0.84617600000000004</c:v>
                </c:pt>
                <c:pt idx="198">
                  <c:v>0.84926500000000005</c:v>
                </c:pt>
                <c:pt idx="199">
                  <c:v>0.85014699999999999</c:v>
                </c:pt>
                <c:pt idx="200">
                  <c:v>0.85117600000000004</c:v>
                </c:pt>
                <c:pt idx="201">
                  <c:v>0.85235300000000003</c:v>
                </c:pt>
                <c:pt idx="202">
                  <c:v>0.85397100000000004</c:v>
                </c:pt>
                <c:pt idx="203">
                  <c:v>0.85602900000000004</c:v>
                </c:pt>
                <c:pt idx="204">
                  <c:v>0.85867599999999999</c:v>
                </c:pt>
                <c:pt idx="205">
                  <c:v>0.86205900000000002</c:v>
                </c:pt>
                <c:pt idx="206">
                  <c:v>0.86294099999999996</c:v>
                </c:pt>
                <c:pt idx="207">
                  <c:v>0.86397100000000004</c:v>
                </c:pt>
                <c:pt idx="208">
                  <c:v>0.86529400000000001</c:v>
                </c:pt>
                <c:pt idx="209">
                  <c:v>0.86705900000000002</c:v>
                </c:pt>
                <c:pt idx="210">
                  <c:v>0.86911799999999995</c:v>
                </c:pt>
                <c:pt idx="211">
                  <c:v>0.87191200000000002</c:v>
                </c:pt>
                <c:pt idx="212">
                  <c:v>0.87544100000000002</c:v>
                </c:pt>
                <c:pt idx="213">
                  <c:v>0.87632399999999999</c:v>
                </c:pt>
                <c:pt idx="214">
                  <c:v>0.87749999999999995</c:v>
                </c:pt>
                <c:pt idx="215">
                  <c:v>0.87779399999999996</c:v>
                </c:pt>
                <c:pt idx="216">
                  <c:v>0.87808799999999998</c:v>
                </c:pt>
                <c:pt idx="217">
                  <c:v>0.878529</c:v>
                </c:pt>
                <c:pt idx="218">
                  <c:v>0.87911799999999996</c:v>
                </c:pt>
                <c:pt idx="219">
                  <c:v>0.88</c:v>
                </c:pt>
                <c:pt idx="220">
                  <c:v>0.88088200000000005</c:v>
                </c:pt>
                <c:pt idx="221">
                  <c:v>0.88235300000000005</c:v>
                </c:pt>
                <c:pt idx="222">
                  <c:v>0.88411799999999996</c:v>
                </c:pt>
                <c:pt idx="223">
                  <c:v>0.88661800000000002</c:v>
                </c:pt>
                <c:pt idx="224">
                  <c:v>0.89029400000000003</c:v>
                </c:pt>
                <c:pt idx="225">
                  <c:v>0.89544100000000004</c:v>
                </c:pt>
                <c:pt idx="226">
                  <c:v>0.903088</c:v>
                </c:pt>
                <c:pt idx="227">
                  <c:v>0.91426499999999999</c:v>
                </c:pt>
                <c:pt idx="228">
                  <c:v>0.93044099999999996</c:v>
                </c:pt>
                <c:pt idx="229">
                  <c:v>0.95352899999999996</c:v>
                </c:pt>
                <c:pt idx="230">
                  <c:v>0.98588200000000004</c:v>
                </c:pt>
                <c:pt idx="231">
                  <c:v>1.0302899999999999</c:v>
                </c:pt>
                <c:pt idx="232">
                  <c:v>1.0905899999999999</c:v>
                </c:pt>
                <c:pt idx="233">
                  <c:v>1.1716200000000001</c:v>
                </c:pt>
                <c:pt idx="234">
                  <c:v>1.27912</c:v>
                </c:pt>
                <c:pt idx="235">
                  <c:v>1.30647</c:v>
                </c:pt>
                <c:pt idx="236">
                  <c:v>1.3410299999999999</c:v>
                </c:pt>
                <c:pt idx="237">
                  <c:v>1.3848499999999999</c:v>
                </c:pt>
                <c:pt idx="238">
                  <c:v>1.4407399999999999</c:v>
                </c:pt>
                <c:pt idx="239">
                  <c:v>1.5119100000000001</c:v>
                </c:pt>
                <c:pt idx="240">
                  <c:v>1.5267599999999999</c:v>
                </c:pt>
                <c:pt idx="241">
                  <c:v>1.54044</c:v>
                </c:pt>
                <c:pt idx="242">
                  <c:v>1.5526500000000001</c:v>
                </c:pt>
                <c:pt idx="243">
                  <c:v>1.56324</c:v>
                </c:pt>
                <c:pt idx="244">
                  <c:v>1.5725</c:v>
                </c:pt>
                <c:pt idx="245">
                  <c:v>1.5805899999999999</c:v>
                </c:pt>
                <c:pt idx="246">
                  <c:v>1.5879399999999999</c:v>
                </c:pt>
                <c:pt idx="247">
                  <c:v>1.5951500000000001</c:v>
                </c:pt>
                <c:pt idx="248">
                  <c:v>1.6022099999999999</c:v>
                </c:pt>
                <c:pt idx="249">
                  <c:v>1.61</c:v>
                </c:pt>
                <c:pt idx="250">
                  <c:v>1.61191</c:v>
                </c:pt>
                <c:pt idx="251">
                  <c:v>1.61426</c:v>
                </c:pt>
                <c:pt idx="252">
                  <c:v>1.61721</c:v>
                </c:pt>
                <c:pt idx="253">
                  <c:v>1.62103</c:v>
                </c:pt>
                <c:pt idx="254">
                  <c:v>1.62588</c:v>
                </c:pt>
                <c:pt idx="255">
                  <c:v>1.62706</c:v>
                </c:pt>
                <c:pt idx="256">
                  <c:v>1.6286799999999999</c:v>
                </c:pt>
                <c:pt idx="257">
                  <c:v>1.63059</c:v>
                </c:pt>
                <c:pt idx="258">
                  <c:v>1.6330899999999999</c:v>
                </c:pt>
                <c:pt idx="259">
                  <c:v>1.63618</c:v>
                </c:pt>
                <c:pt idx="260">
                  <c:v>1.64</c:v>
                </c:pt>
                <c:pt idx="261">
                  <c:v>1.64103</c:v>
                </c:pt>
                <c:pt idx="262">
                  <c:v>1.6422099999999999</c:v>
                </c:pt>
                <c:pt idx="263">
                  <c:v>1.6435299999999999</c:v>
                </c:pt>
                <c:pt idx="264">
                  <c:v>1.64544</c:v>
                </c:pt>
                <c:pt idx="265">
                  <c:v>1.6475</c:v>
                </c:pt>
                <c:pt idx="266">
                  <c:v>1.65015</c:v>
                </c:pt>
                <c:pt idx="267">
                  <c:v>1.6508799999999999</c:v>
                </c:pt>
                <c:pt idx="268">
                  <c:v>1.6516200000000001</c:v>
                </c:pt>
                <c:pt idx="269">
                  <c:v>1.65265</c:v>
                </c:pt>
                <c:pt idx="270">
                  <c:v>1.6538200000000001</c:v>
                </c:pt>
                <c:pt idx="271">
                  <c:v>1.6539699999999999</c:v>
                </c:pt>
                <c:pt idx="272">
                  <c:v>1.6551499999999999</c:v>
                </c:pt>
                <c:pt idx="273">
                  <c:v>1.65662</c:v>
                </c:pt>
                <c:pt idx="274">
                  <c:v>1.65838</c:v>
                </c:pt>
                <c:pt idx="275">
                  <c:v>1.6604399999999999</c:v>
                </c:pt>
                <c:pt idx="276">
                  <c:v>1.66103</c:v>
                </c:pt>
                <c:pt idx="277">
                  <c:v>1.6616200000000001</c:v>
                </c:pt>
                <c:pt idx="278">
                  <c:v>1.6625000000000001</c:v>
                </c:pt>
                <c:pt idx="279">
                  <c:v>1.6633800000000001</c:v>
                </c:pt>
                <c:pt idx="280">
                  <c:v>1.6647099999999999</c:v>
                </c:pt>
                <c:pt idx="281">
                  <c:v>1.665</c:v>
                </c:pt>
                <c:pt idx="282">
                  <c:v>1.6652899999999999</c:v>
                </c:pt>
                <c:pt idx="283">
                  <c:v>1.66588</c:v>
                </c:pt>
                <c:pt idx="284">
                  <c:v>1.6664699999999999</c:v>
                </c:pt>
                <c:pt idx="285">
                  <c:v>1.6673500000000001</c:v>
                </c:pt>
                <c:pt idx="286">
                  <c:v>1.6685300000000001</c:v>
                </c:pt>
                <c:pt idx="287">
                  <c:v>1.67</c:v>
                </c:pt>
                <c:pt idx="288">
                  <c:v>1.67221</c:v>
                </c:pt>
                <c:pt idx="289">
                  <c:v>1.67544</c:v>
                </c:pt>
                <c:pt idx="290">
                  <c:v>1.6804399999999999</c:v>
                </c:pt>
                <c:pt idx="291">
                  <c:v>1.68868</c:v>
                </c:pt>
                <c:pt idx="292">
                  <c:v>1.70191</c:v>
                </c:pt>
                <c:pt idx="293">
                  <c:v>1.7233799999999999</c:v>
                </c:pt>
                <c:pt idx="294">
                  <c:v>1.75647</c:v>
                </c:pt>
                <c:pt idx="295">
                  <c:v>1.80559</c:v>
                </c:pt>
                <c:pt idx="296">
                  <c:v>1.8183800000000001</c:v>
                </c:pt>
                <c:pt idx="297">
                  <c:v>1.835</c:v>
                </c:pt>
                <c:pt idx="298">
                  <c:v>1.85676</c:v>
                </c:pt>
                <c:pt idx="299">
                  <c:v>1.8852899999999999</c:v>
                </c:pt>
                <c:pt idx="300">
                  <c:v>1.9229400000000001</c:v>
                </c:pt>
                <c:pt idx="301">
                  <c:v>1.97265</c:v>
                </c:pt>
                <c:pt idx="302">
                  <c:v>2.0386799999999998</c:v>
                </c:pt>
                <c:pt idx="303">
                  <c:v>2.1270600000000002</c:v>
                </c:pt>
                <c:pt idx="304">
                  <c:v>2.24559</c:v>
                </c:pt>
                <c:pt idx="305">
                  <c:v>2.4051499999999999</c:v>
                </c:pt>
                <c:pt idx="306">
                  <c:v>2.4457399999999998</c:v>
                </c:pt>
                <c:pt idx="307">
                  <c:v>2.4823499999999998</c:v>
                </c:pt>
                <c:pt idx="308">
                  <c:v>2.5117600000000002</c:v>
                </c:pt>
                <c:pt idx="309">
                  <c:v>2.5360299999999998</c:v>
                </c:pt>
                <c:pt idx="310">
                  <c:v>2.5569099999999998</c:v>
                </c:pt>
                <c:pt idx="311">
                  <c:v>2.5761799999999999</c:v>
                </c:pt>
                <c:pt idx="312">
                  <c:v>2.5805899999999999</c:v>
                </c:pt>
                <c:pt idx="313">
                  <c:v>2.5857399999999999</c:v>
                </c:pt>
                <c:pt idx="314">
                  <c:v>2.5917599999999998</c:v>
                </c:pt>
                <c:pt idx="315">
                  <c:v>2.5988199999999999</c:v>
                </c:pt>
                <c:pt idx="316">
                  <c:v>2.60676</c:v>
                </c:pt>
                <c:pt idx="317">
                  <c:v>2.6086800000000001</c:v>
                </c:pt>
                <c:pt idx="318">
                  <c:v>2.61103</c:v>
                </c:pt>
                <c:pt idx="319">
                  <c:v>2.6139700000000001</c:v>
                </c:pt>
                <c:pt idx="320">
                  <c:v>2.6173500000000001</c:v>
                </c:pt>
                <c:pt idx="321">
                  <c:v>2.6213199999999999</c:v>
                </c:pt>
                <c:pt idx="322">
                  <c:v>2.6230899999999999</c:v>
                </c:pt>
                <c:pt idx="323">
                  <c:v>2.62676</c:v>
                </c:pt>
                <c:pt idx="324">
                  <c:v>2.62765</c:v>
                </c:pt>
                <c:pt idx="325">
                  <c:v>2.6286800000000001</c:v>
                </c:pt>
                <c:pt idx="326">
                  <c:v>2.63015</c:v>
                </c:pt>
                <c:pt idx="327">
                  <c:v>2.6304400000000001</c:v>
                </c:pt>
                <c:pt idx="328">
                  <c:v>2.6308799999999999</c:v>
                </c:pt>
                <c:pt idx="329">
                  <c:v>2.6308799999999999</c:v>
                </c:pt>
                <c:pt idx="330">
                  <c:v>2.63103</c:v>
                </c:pt>
                <c:pt idx="331">
                  <c:v>2.6311800000000001</c:v>
                </c:pt>
                <c:pt idx="332">
                  <c:v>2.6314700000000002</c:v>
                </c:pt>
                <c:pt idx="333">
                  <c:v>2.6316199999999998</c:v>
                </c:pt>
                <c:pt idx="334">
                  <c:v>2.6320600000000001</c:v>
                </c:pt>
                <c:pt idx="335">
                  <c:v>2.6323500000000002</c:v>
                </c:pt>
                <c:pt idx="336">
                  <c:v>2.6329400000000001</c:v>
                </c:pt>
                <c:pt idx="337">
                  <c:v>2.6335299999999999</c:v>
                </c:pt>
                <c:pt idx="338">
                  <c:v>2.6342599999999998</c:v>
                </c:pt>
                <c:pt idx="339">
                  <c:v>2.6352899999999999</c:v>
                </c:pt>
                <c:pt idx="340">
                  <c:v>2.6364700000000001</c:v>
                </c:pt>
                <c:pt idx="341">
                  <c:v>2.63809</c:v>
                </c:pt>
                <c:pt idx="342">
                  <c:v>2.64</c:v>
                </c:pt>
                <c:pt idx="343">
                  <c:v>2.6426500000000002</c:v>
                </c:pt>
                <c:pt idx="344">
                  <c:v>2.6461800000000002</c:v>
                </c:pt>
                <c:pt idx="345">
                  <c:v>2.6511800000000001</c:v>
                </c:pt>
                <c:pt idx="346">
                  <c:v>2.6589700000000001</c:v>
                </c:pt>
                <c:pt idx="347">
                  <c:v>2.6714699999999998</c:v>
                </c:pt>
                <c:pt idx="348">
                  <c:v>2.6917599999999999</c:v>
                </c:pt>
                <c:pt idx="349">
                  <c:v>2.72471</c:v>
                </c:pt>
                <c:pt idx="350">
                  <c:v>2.7767599999999999</c:v>
                </c:pt>
                <c:pt idx="351">
                  <c:v>2.7905899999999999</c:v>
                </c:pt>
                <c:pt idx="352">
                  <c:v>2.8088199999999999</c:v>
                </c:pt>
                <c:pt idx="353">
                  <c:v>2.83324</c:v>
                </c:pt>
                <c:pt idx="354">
                  <c:v>2.86632</c:v>
                </c:pt>
                <c:pt idx="355">
                  <c:v>2.9110299999999998</c:v>
                </c:pt>
                <c:pt idx="356">
                  <c:v>2.97221</c:v>
                </c:pt>
                <c:pt idx="357">
                  <c:v>3.0557400000000001</c:v>
                </c:pt>
                <c:pt idx="358">
                  <c:v>3.17</c:v>
                </c:pt>
                <c:pt idx="359">
                  <c:v>3.3250000000000002</c:v>
                </c:pt>
                <c:pt idx="360">
                  <c:v>3.4957400000000001</c:v>
                </c:pt>
                <c:pt idx="361">
                  <c:v>3.5292599999999998</c:v>
                </c:pt>
                <c:pt idx="362">
                  <c:v>3.56074</c:v>
                </c:pt>
                <c:pt idx="363">
                  <c:v>3.5898500000000002</c:v>
                </c:pt>
                <c:pt idx="364">
                  <c:v>3.6173500000000001</c:v>
                </c:pt>
                <c:pt idx="365">
                  <c:v>3.6451500000000001</c:v>
                </c:pt>
                <c:pt idx="366">
                  <c:v>3.6517599999999999</c:v>
                </c:pt>
                <c:pt idx="367">
                  <c:v>3.65971</c:v>
                </c:pt>
                <c:pt idx="368">
                  <c:v>3.6691199999999999</c:v>
                </c:pt>
                <c:pt idx="369">
                  <c:v>3.6802899999999998</c:v>
                </c:pt>
                <c:pt idx="370">
                  <c:v>3.6829399999999999</c:v>
                </c:pt>
                <c:pt idx="371">
                  <c:v>3.6863199999999998</c:v>
                </c:pt>
                <c:pt idx="372">
                  <c:v>3.6904400000000002</c:v>
                </c:pt>
                <c:pt idx="373">
                  <c:v>3.6955900000000002</c:v>
                </c:pt>
                <c:pt idx="374">
                  <c:v>3.7016200000000001</c:v>
                </c:pt>
                <c:pt idx="375">
                  <c:v>3.7086800000000002</c:v>
                </c:pt>
                <c:pt idx="376">
                  <c:v>3.7104400000000002</c:v>
                </c:pt>
                <c:pt idx="377">
                  <c:v>3.71265</c:v>
                </c:pt>
                <c:pt idx="378">
                  <c:v>3.71515</c:v>
                </c:pt>
                <c:pt idx="379">
                  <c:v>3.7158799999999998</c:v>
                </c:pt>
                <c:pt idx="380">
                  <c:v>3.7166199999999998</c:v>
                </c:pt>
                <c:pt idx="381">
                  <c:v>3.7169099999999999</c:v>
                </c:pt>
                <c:pt idx="382">
                  <c:v>3.71706</c:v>
                </c:pt>
                <c:pt idx="383">
                  <c:v>3.7174999999999998</c:v>
                </c:pt>
                <c:pt idx="384">
                  <c:v>3.7177899999999999</c:v>
                </c:pt>
                <c:pt idx="385">
                  <c:v>3.7183799999999998</c:v>
                </c:pt>
                <c:pt idx="386">
                  <c:v>3.7189700000000001</c:v>
                </c:pt>
                <c:pt idx="387">
                  <c:v>3.7197100000000001</c:v>
                </c:pt>
                <c:pt idx="388">
                  <c:v>3.7205900000000001</c:v>
                </c:pt>
                <c:pt idx="389">
                  <c:v>3.7217600000000002</c:v>
                </c:pt>
                <c:pt idx="390">
                  <c:v>3.7232400000000001</c:v>
                </c:pt>
                <c:pt idx="391">
                  <c:v>3.7250000000000001</c:v>
                </c:pt>
                <c:pt idx="392">
                  <c:v>3.7272099999999999</c:v>
                </c:pt>
                <c:pt idx="393">
                  <c:v>3.73</c:v>
                </c:pt>
                <c:pt idx="394">
                  <c:v>3.7333799999999999</c:v>
                </c:pt>
                <c:pt idx="395">
                  <c:v>3.7376499999999999</c:v>
                </c:pt>
                <c:pt idx="396">
                  <c:v>3.7432400000000001</c:v>
                </c:pt>
                <c:pt idx="397">
                  <c:v>3.7504400000000002</c:v>
                </c:pt>
                <c:pt idx="398">
                  <c:v>3.7602899999999999</c:v>
                </c:pt>
                <c:pt idx="399">
                  <c:v>3.7739699999999998</c:v>
                </c:pt>
                <c:pt idx="400">
                  <c:v>3.7930899999999999</c:v>
                </c:pt>
                <c:pt idx="401">
                  <c:v>3.7980900000000002</c:v>
                </c:pt>
                <c:pt idx="402">
                  <c:v>3.8045599999999999</c:v>
                </c:pt>
                <c:pt idx="403">
                  <c:v>3.8127900000000001</c:v>
                </c:pt>
                <c:pt idx="404">
                  <c:v>3.82382</c:v>
                </c:pt>
                <c:pt idx="405">
                  <c:v>3.8382399999999999</c:v>
                </c:pt>
                <c:pt idx="406">
                  <c:v>3.8529399999999998</c:v>
                </c:pt>
                <c:pt idx="407">
                  <c:v>3.8727900000000002</c:v>
                </c:pt>
                <c:pt idx="408">
                  <c:v>3.8998499999999998</c:v>
                </c:pt>
                <c:pt idx="409">
                  <c:v>3.9373499999999999</c:v>
                </c:pt>
                <c:pt idx="410">
                  <c:v>3.99044</c:v>
                </c:pt>
                <c:pt idx="411">
                  <c:v>4.0657399999999999</c:v>
                </c:pt>
                <c:pt idx="412">
                  <c:v>4.0851499999999996</c:v>
                </c:pt>
                <c:pt idx="413">
                  <c:v>4.11015</c:v>
                </c:pt>
                <c:pt idx="414">
                  <c:v>4.1426499999999997</c:v>
                </c:pt>
                <c:pt idx="415">
                  <c:v>4.18485</c:v>
                </c:pt>
                <c:pt idx="416">
                  <c:v>4.1954399999999996</c:v>
                </c:pt>
                <c:pt idx="417">
                  <c:v>4.2091200000000004</c:v>
                </c:pt>
                <c:pt idx="418">
                  <c:v>4.2264699999999999</c:v>
                </c:pt>
                <c:pt idx="419">
                  <c:v>4.2488200000000003</c:v>
                </c:pt>
                <c:pt idx="420">
                  <c:v>4.2777900000000004</c:v>
                </c:pt>
                <c:pt idx="421">
                  <c:v>4.3154399999999997</c:v>
                </c:pt>
                <c:pt idx="422">
                  <c:v>4.3644100000000003</c:v>
                </c:pt>
                <c:pt idx="423">
                  <c:v>4.4119099999999998</c:v>
                </c:pt>
                <c:pt idx="424">
                  <c:v>4.4536800000000003</c:v>
                </c:pt>
                <c:pt idx="425">
                  <c:v>4.4908799999999998</c:v>
                </c:pt>
                <c:pt idx="426">
                  <c:v>4.5270599999999996</c:v>
                </c:pt>
                <c:pt idx="427">
                  <c:v>4.5357399999999997</c:v>
                </c:pt>
                <c:pt idx="428">
                  <c:v>4.54603</c:v>
                </c:pt>
                <c:pt idx="429">
                  <c:v>4.5585300000000002</c:v>
                </c:pt>
                <c:pt idx="430">
                  <c:v>4.5744100000000003</c:v>
                </c:pt>
                <c:pt idx="431">
                  <c:v>4.5960299999999998</c:v>
                </c:pt>
                <c:pt idx="432">
                  <c:v>4.6283799999999999</c:v>
                </c:pt>
                <c:pt idx="433">
                  <c:v>4.6805899999999996</c:v>
                </c:pt>
                <c:pt idx="434">
                  <c:v>4.76471</c:v>
                </c:pt>
                <c:pt idx="435">
                  <c:v>4.89412</c:v>
                </c:pt>
                <c:pt idx="436">
                  <c:v>4.9277899999999999</c:v>
                </c:pt>
                <c:pt idx="437">
                  <c:v>4.9720599999999999</c:v>
                </c:pt>
                <c:pt idx="438">
                  <c:v>4.9832400000000003</c:v>
                </c:pt>
                <c:pt idx="439">
                  <c:v>4.99735</c:v>
                </c:pt>
                <c:pt idx="440">
                  <c:v>5.0154399999999999</c:v>
                </c:pt>
                <c:pt idx="441">
                  <c:v>5.0385299999999997</c:v>
                </c:pt>
                <c:pt idx="442">
                  <c:v>5.0689700000000002</c:v>
                </c:pt>
                <c:pt idx="443">
                  <c:v>5.1092599999999999</c:v>
                </c:pt>
                <c:pt idx="444">
                  <c:v>5.1626500000000002</c:v>
                </c:pt>
                <c:pt idx="445">
                  <c:v>5.2326499999999996</c:v>
                </c:pt>
                <c:pt idx="446">
                  <c:v>5.3226500000000003</c:v>
                </c:pt>
                <c:pt idx="447">
                  <c:v>5.4372100000000003</c:v>
                </c:pt>
                <c:pt idx="448">
                  <c:v>5.5817600000000001</c:v>
                </c:pt>
                <c:pt idx="449">
                  <c:v>5.6169099999999998</c:v>
                </c:pt>
                <c:pt idx="450">
                  <c:v>5.6554399999999996</c:v>
                </c:pt>
                <c:pt idx="451">
                  <c:v>5.6951499999999999</c:v>
                </c:pt>
                <c:pt idx="452">
                  <c:v>5.7344099999999996</c:v>
                </c:pt>
                <c:pt idx="453">
                  <c:v>5.7436800000000003</c:v>
                </c:pt>
                <c:pt idx="454">
                  <c:v>5.75441</c:v>
                </c:pt>
                <c:pt idx="455">
                  <c:v>5.7667599999999997</c:v>
                </c:pt>
                <c:pt idx="456">
                  <c:v>5.7805900000000001</c:v>
                </c:pt>
                <c:pt idx="457">
                  <c:v>5.7839700000000001</c:v>
                </c:pt>
                <c:pt idx="458">
                  <c:v>5.7880900000000004</c:v>
                </c:pt>
                <c:pt idx="459">
                  <c:v>5.7929399999999998</c:v>
                </c:pt>
                <c:pt idx="460">
                  <c:v>5.7988200000000001</c:v>
                </c:pt>
                <c:pt idx="461">
                  <c:v>5.8057400000000001</c:v>
                </c:pt>
                <c:pt idx="462">
                  <c:v>5.8138199999999998</c:v>
                </c:pt>
                <c:pt idx="463">
                  <c:v>5.8232400000000002</c:v>
                </c:pt>
                <c:pt idx="464">
                  <c:v>5.8338200000000002</c:v>
                </c:pt>
                <c:pt idx="465">
                  <c:v>5.8457400000000002</c:v>
                </c:pt>
                <c:pt idx="466">
                  <c:v>5.8591199999999999</c:v>
                </c:pt>
                <c:pt idx="467">
                  <c:v>5.8735299999999997</c:v>
                </c:pt>
                <c:pt idx="468">
                  <c:v>5.8891200000000001</c:v>
                </c:pt>
                <c:pt idx="469">
                  <c:v>5.8929400000000003</c:v>
                </c:pt>
                <c:pt idx="470">
                  <c:v>5.8973500000000003</c:v>
                </c:pt>
                <c:pt idx="471">
                  <c:v>5.9027900000000004</c:v>
                </c:pt>
                <c:pt idx="472">
                  <c:v>5.9092599999999997</c:v>
                </c:pt>
                <c:pt idx="473">
                  <c:v>5.9170600000000002</c:v>
                </c:pt>
                <c:pt idx="474">
                  <c:v>5.9191200000000004</c:v>
                </c:pt>
                <c:pt idx="475">
                  <c:v>5.9195599999999997</c:v>
                </c:pt>
                <c:pt idx="476">
                  <c:v>5.9201499999999996</c:v>
                </c:pt>
                <c:pt idx="477">
                  <c:v>5.92103</c:v>
                </c:pt>
                <c:pt idx="478">
                  <c:v>5.9219099999999996</c:v>
                </c:pt>
                <c:pt idx="479">
                  <c:v>5.9230900000000002</c:v>
                </c:pt>
                <c:pt idx="480">
                  <c:v>5.9247100000000001</c:v>
                </c:pt>
                <c:pt idx="481">
                  <c:v>5.9266199999999998</c:v>
                </c:pt>
                <c:pt idx="482">
                  <c:v>5.9289699999999996</c:v>
                </c:pt>
                <c:pt idx="483">
                  <c:v>5.9322100000000004</c:v>
                </c:pt>
                <c:pt idx="484">
                  <c:v>5.9329400000000003</c:v>
                </c:pt>
                <c:pt idx="485">
                  <c:v>5.9339700000000004</c:v>
                </c:pt>
                <c:pt idx="486">
                  <c:v>5.9352900000000002</c:v>
                </c:pt>
                <c:pt idx="487">
                  <c:v>5.9369100000000001</c:v>
                </c:pt>
                <c:pt idx="488">
                  <c:v>5.93912</c:v>
                </c:pt>
                <c:pt idx="489">
                  <c:v>5.9417600000000004</c:v>
                </c:pt>
                <c:pt idx="490">
                  <c:v>5.9454399999999996</c:v>
                </c:pt>
                <c:pt idx="491">
                  <c:v>5.9504400000000004</c:v>
                </c:pt>
                <c:pt idx="492">
                  <c:v>5.9574999999999996</c:v>
                </c:pt>
                <c:pt idx="493">
                  <c:v>5.9592599999999996</c:v>
                </c:pt>
                <c:pt idx="494">
                  <c:v>5.9616199999999999</c:v>
                </c:pt>
                <c:pt idx="495">
                  <c:v>5.9647100000000002</c:v>
                </c:pt>
                <c:pt idx="496">
                  <c:v>5.96882</c:v>
                </c:pt>
                <c:pt idx="497">
                  <c:v>5.9733799999999997</c:v>
                </c:pt>
                <c:pt idx="498">
                  <c:v>5.9795600000000002</c:v>
                </c:pt>
                <c:pt idx="499">
                  <c:v>5.9876500000000004</c:v>
                </c:pt>
                <c:pt idx="500">
                  <c:v>5.99838</c:v>
                </c:pt>
                <c:pt idx="501">
                  <c:v>6.0123499999999996</c:v>
                </c:pt>
                <c:pt idx="502">
                  <c:v>6.0301499999999999</c:v>
                </c:pt>
                <c:pt idx="503">
                  <c:v>6.0523499999999997</c:v>
                </c:pt>
                <c:pt idx="504">
                  <c:v>6.0783800000000001</c:v>
                </c:pt>
                <c:pt idx="505">
                  <c:v>6.0847100000000003</c:v>
                </c:pt>
                <c:pt idx="506">
                  <c:v>6.0925000000000002</c:v>
                </c:pt>
                <c:pt idx="507">
                  <c:v>6.1017599999999996</c:v>
                </c:pt>
                <c:pt idx="508">
                  <c:v>6.1039700000000003</c:v>
                </c:pt>
                <c:pt idx="509">
                  <c:v>6.1069100000000001</c:v>
                </c:pt>
                <c:pt idx="510">
                  <c:v>6.11029</c:v>
                </c:pt>
                <c:pt idx="511">
                  <c:v>6.11456</c:v>
                </c:pt>
                <c:pt idx="512">
                  <c:v>6.1197100000000004</c:v>
                </c:pt>
                <c:pt idx="513">
                  <c:v>6.1257400000000004</c:v>
                </c:pt>
                <c:pt idx="514">
                  <c:v>6.1330900000000002</c:v>
                </c:pt>
                <c:pt idx="515">
                  <c:v>6.14147</c:v>
                </c:pt>
                <c:pt idx="516">
                  <c:v>6.1419100000000002</c:v>
                </c:pt>
                <c:pt idx="517">
                  <c:v>6.1425000000000001</c:v>
                </c:pt>
                <c:pt idx="518">
                  <c:v>6.1430899999999999</c:v>
                </c:pt>
                <c:pt idx="519">
                  <c:v>6.1439700000000004</c:v>
                </c:pt>
                <c:pt idx="520">
                  <c:v>6.1449999999999996</c:v>
                </c:pt>
                <c:pt idx="521">
                  <c:v>6.1463200000000002</c:v>
                </c:pt>
                <c:pt idx="522">
                  <c:v>6.1479400000000002</c:v>
                </c:pt>
                <c:pt idx="523">
                  <c:v>6.1498499999999998</c:v>
                </c:pt>
                <c:pt idx="524">
                  <c:v>6.1523500000000002</c:v>
                </c:pt>
                <c:pt idx="525">
                  <c:v>6.1552899999999999</c:v>
                </c:pt>
                <c:pt idx="526">
                  <c:v>6.1589700000000001</c:v>
                </c:pt>
                <c:pt idx="527">
                  <c:v>6.1635299999999997</c:v>
                </c:pt>
                <c:pt idx="528">
                  <c:v>6.1691200000000004</c:v>
                </c:pt>
                <c:pt idx="529">
                  <c:v>6.1760299999999999</c:v>
                </c:pt>
                <c:pt idx="530">
                  <c:v>6.1847099999999999</c:v>
                </c:pt>
                <c:pt idx="531">
                  <c:v>6.1960300000000004</c:v>
                </c:pt>
                <c:pt idx="532">
                  <c:v>6.2111799999999997</c:v>
                </c:pt>
                <c:pt idx="533">
                  <c:v>6.2314699999999998</c:v>
                </c:pt>
                <c:pt idx="534">
                  <c:v>6.2592600000000003</c:v>
                </c:pt>
                <c:pt idx="535">
                  <c:v>6.2663200000000003</c:v>
                </c:pt>
                <c:pt idx="536">
                  <c:v>6.2754399999999997</c:v>
                </c:pt>
                <c:pt idx="537">
                  <c:v>6.2870600000000003</c:v>
                </c:pt>
                <c:pt idx="538">
                  <c:v>6.3017599999999998</c:v>
                </c:pt>
                <c:pt idx="539">
                  <c:v>6.3208799999999998</c:v>
                </c:pt>
                <c:pt idx="540">
                  <c:v>6.3451500000000003</c:v>
                </c:pt>
                <c:pt idx="541">
                  <c:v>6.3513200000000003</c:v>
                </c:pt>
                <c:pt idx="542">
                  <c:v>6.3589700000000002</c:v>
                </c:pt>
                <c:pt idx="543">
                  <c:v>6.3686800000000003</c:v>
                </c:pt>
                <c:pt idx="544">
                  <c:v>6.3808800000000003</c:v>
                </c:pt>
                <c:pt idx="545">
                  <c:v>6.3963200000000002</c:v>
                </c:pt>
                <c:pt idx="546">
                  <c:v>6.40015</c:v>
                </c:pt>
                <c:pt idx="547">
                  <c:v>6.4010300000000004</c:v>
                </c:pt>
                <c:pt idx="548">
                  <c:v>6.4023500000000002</c:v>
                </c:pt>
                <c:pt idx="549">
                  <c:v>6.4038199999999996</c:v>
                </c:pt>
                <c:pt idx="550">
                  <c:v>6.4057399999999998</c:v>
                </c:pt>
                <c:pt idx="551">
                  <c:v>6.4080899999999996</c:v>
                </c:pt>
                <c:pt idx="552">
                  <c:v>6.4111799999999999</c:v>
                </c:pt>
                <c:pt idx="553">
                  <c:v>6.4148500000000004</c:v>
                </c:pt>
                <c:pt idx="554">
                  <c:v>6.4197100000000002</c:v>
                </c:pt>
                <c:pt idx="555">
                  <c:v>6.4255899999999997</c:v>
                </c:pt>
                <c:pt idx="556">
                  <c:v>6.4332399999999996</c:v>
                </c:pt>
                <c:pt idx="557">
                  <c:v>6.4429400000000001</c:v>
                </c:pt>
                <c:pt idx="558">
                  <c:v>6.4554400000000003</c:v>
                </c:pt>
                <c:pt idx="559">
                  <c:v>6.4719100000000003</c:v>
                </c:pt>
                <c:pt idx="560">
                  <c:v>6.4935299999999998</c:v>
                </c:pt>
                <c:pt idx="561">
                  <c:v>6.5194099999999997</c:v>
                </c:pt>
                <c:pt idx="562">
                  <c:v>6.54779</c:v>
                </c:pt>
                <c:pt idx="563">
                  <c:v>6.5777900000000002</c:v>
                </c:pt>
                <c:pt idx="564">
                  <c:v>6.6089700000000002</c:v>
                </c:pt>
                <c:pt idx="565">
                  <c:v>6.6435300000000002</c:v>
                </c:pt>
                <c:pt idx="566">
                  <c:v>6.6864699999999999</c:v>
                </c:pt>
                <c:pt idx="567">
                  <c:v>6.7495599999999998</c:v>
                </c:pt>
                <c:pt idx="568">
                  <c:v>6.8547099999999999</c:v>
                </c:pt>
                <c:pt idx="569">
                  <c:v>7.0317600000000002</c:v>
                </c:pt>
                <c:pt idx="570">
                  <c:v>7.07897</c:v>
                </c:pt>
                <c:pt idx="571">
                  <c:v>7.1423500000000004</c:v>
                </c:pt>
                <c:pt idx="572">
                  <c:v>7.1583800000000002</c:v>
                </c:pt>
                <c:pt idx="573">
                  <c:v>7.1789699999999996</c:v>
                </c:pt>
                <c:pt idx="574">
                  <c:v>7.2052899999999998</c:v>
                </c:pt>
                <c:pt idx="575">
                  <c:v>7.2383800000000003</c:v>
                </c:pt>
                <c:pt idx="576">
                  <c:v>7.2773500000000002</c:v>
                </c:pt>
                <c:pt idx="577">
                  <c:v>7.3216200000000002</c:v>
                </c:pt>
                <c:pt idx="578">
                  <c:v>7.3714700000000004</c:v>
                </c:pt>
                <c:pt idx="579">
                  <c:v>7.4291200000000002</c:v>
                </c:pt>
                <c:pt idx="580">
                  <c:v>7.4995599999999998</c:v>
                </c:pt>
                <c:pt idx="581">
                  <c:v>7.5907400000000003</c:v>
                </c:pt>
                <c:pt idx="582">
                  <c:v>7.7141200000000003</c:v>
                </c:pt>
                <c:pt idx="583">
                  <c:v>7.8844099999999999</c:v>
                </c:pt>
                <c:pt idx="584">
                  <c:v>8.1198499999999996</c:v>
                </c:pt>
                <c:pt idx="585">
                  <c:v>8.4420599999999997</c:v>
                </c:pt>
                <c:pt idx="586">
                  <c:v>8.8770600000000002</c:v>
                </c:pt>
                <c:pt idx="587">
                  <c:v>8.9172100000000007</c:v>
                </c:pt>
                <c:pt idx="588">
                  <c:v>8.9625000000000004</c:v>
                </c:pt>
                <c:pt idx="589">
                  <c:v>9.0111799999999995</c:v>
                </c:pt>
                <c:pt idx="590">
                  <c:v>9.0439699999999998</c:v>
                </c:pt>
                <c:pt idx="591">
                  <c:v>9.0523500000000006</c:v>
                </c:pt>
                <c:pt idx="592">
                  <c:v>9.0623500000000003</c:v>
                </c:pt>
                <c:pt idx="593">
                  <c:v>9.0742600000000007</c:v>
                </c:pt>
                <c:pt idx="594">
                  <c:v>9.0882400000000008</c:v>
                </c:pt>
                <c:pt idx="595">
                  <c:v>9.1044099999999997</c:v>
                </c:pt>
                <c:pt idx="596">
                  <c:v>9.1229399999999998</c:v>
                </c:pt>
                <c:pt idx="597">
                  <c:v>9.1439699999999995</c:v>
                </c:pt>
                <c:pt idx="598">
                  <c:v>9.1672100000000007</c:v>
                </c:pt>
                <c:pt idx="599">
                  <c:v>9.1925000000000008</c:v>
                </c:pt>
                <c:pt idx="600">
                  <c:v>9.2198499999999992</c:v>
                </c:pt>
                <c:pt idx="601">
                  <c:v>9.2495600000000007</c:v>
                </c:pt>
                <c:pt idx="602">
                  <c:v>9.2567599999999999</c:v>
                </c:pt>
                <c:pt idx="603">
                  <c:v>9.2655899999999995</c:v>
                </c:pt>
                <c:pt idx="604">
                  <c:v>9.2764699999999998</c:v>
                </c:pt>
                <c:pt idx="605">
                  <c:v>9.2792600000000007</c:v>
                </c:pt>
                <c:pt idx="606">
                  <c:v>9.2826500000000003</c:v>
                </c:pt>
                <c:pt idx="607">
                  <c:v>9.2869100000000007</c:v>
                </c:pt>
                <c:pt idx="608">
                  <c:v>9.2879400000000008</c:v>
                </c:pt>
                <c:pt idx="609">
                  <c:v>9.2892600000000005</c:v>
                </c:pt>
                <c:pt idx="610">
                  <c:v>9.2908799999999996</c:v>
                </c:pt>
                <c:pt idx="611">
                  <c:v>9.2929399999999998</c:v>
                </c:pt>
                <c:pt idx="612">
                  <c:v>9.2955900000000007</c:v>
                </c:pt>
                <c:pt idx="613">
                  <c:v>9.2989700000000006</c:v>
                </c:pt>
                <c:pt idx="614">
                  <c:v>9.3032400000000006</c:v>
                </c:pt>
                <c:pt idx="615">
                  <c:v>9.3086800000000007</c:v>
                </c:pt>
                <c:pt idx="616">
                  <c:v>9.3157399999999999</c:v>
                </c:pt>
                <c:pt idx="617">
                  <c:v>9.3252900000000007</c:v>
                </c:pt>
                <c:pt idx="618">
                  <c:v>9.3382400000000008</c:v>
                </c:pt>
                <c:pt idx="619">
                  <c:v>9.3563200000000002</c:v>
                </c:pt>
                <c:pt idx="620">
                  <c:v>9.3807399999999994</c:v>
                </c:pt>
                <c:pt idx="621">
                  <c:v>9.4116199999999992</c:v>
                </c:pt>
                <c:pt idx="622">
                  <c:v>9.4194099999999992</c:v>
                </c:pt>
                <c:pt idx="623">
                  <c:v>9.42882</c:v>
                </c:pt>
                <c:pt idx="624">
                  <c:v>9.4402899999999992</c:v>
                </c:pt>
                <c:pt idx="625">
                  <c:v>9.4432399999999994</c:v>
                </c:pt>
                <c:pt idx="626">
                  <c:v>9.4466199999999994</c:v>
                </c:pt>
                <c:pt idx="627">
                  <c:v>9.4510299999999994</c:v>
                </c:pt>
                <c:pt idx="628">
                  <c:v>9.4563199999999998</c:v>
                </c:pt>
                <c:pt idx="629">
                  <c:v>9.4576499999999992</c:v>
                </c:pt>
                <c:pt idx="630">
                  <c:v>9.4592600000000004</c:v>
                </c:pt>
                <c:pt idx="631">
                  <c:v>9.4613200000000006</c:v>
                </c:pt>
                <c:pt idx="632">
                  <c:v>9.4638200000000001</c:v>
                </c:pt>
                <c:pt idx="633">
                  <c:v>9.4669100000000004</c:v>
                </c:pt>
                <c:pt idx="634">
                  <c:v>9.4708799999999993</c:v>
                </c:pt>
                <c:pt idx="635">
                  <c:v>9.4757400000000001</c:v>
                </c:pt>
                <c:pt idx="636">
                  <c:v>9.4814699999999998</c:v>
                </c:pt>
                <c:pt idx="637">
                  <c:v>9.4886800000000004</c:v>
                </c:pt>
                <c:pt idx="638">
                  <c:v>9.4972100000000008</c:v>
                </c:pt>
                <c:pt idx="639">
                  <c:v>9.5073500000000006</c:v>
                </c:pt>
                <c:pt idx="640">
                  <c:v>9.5195600000000002</c:v>
                </c:pt>
                <c:pt idx="641">
                  <c:v>9.5341199999999997</c:v>
                </c:pt>
                <c:pt idx="642">
                  <c:v>9.5376499999999993</c:v>
                </c:pt>
                <c:pt idx="643">
                  <c:v>9.5420599999999993</c:v>
                </c:pt>
                <c:pt idx="644">
                  <c:v>9.5474999999999994</c:v>
                </c:pt>
                <c:pt idx="645">
                  <c:v>9.5542599999999993</c:v>
                </c:pt>
                <c:pt idx="646">
                  <c:v>9.5623500000000003</c:v>
                </c:pt>
                <c:pt idx="647">
                  <c:v>9.5724999999999998</c:v>
                </c:pt>
                <c:pt idx="648">
                  <c:v>9.5749999999999993</c:v>
                </c:pt>
                <c:pt idx="649">
                  <c:v>9.5780899999999995</c:v>
                </c:pt>
                <c:pt idx="650">
                  <c:v>9.5819100000000006</c:v>
                </c:pt>
                <c:pt idx="651">
                  <c:v>9.5866199999999999</c:v>
                </c:pt>
                <c:pt idx="652">
                  <c:v>9.5926500000000008</c:v>
                </c:pt>
                <c:pt idx="653">
                  <c:v>9.6</c:v>
                </c:pt>
                <c:pt idx="654">
                  <c:v>9.6092600000000008</c:v>
                </c:pt>
                <c:pt idx="655">
                  <c:v>9.6210299999999993</c:v>
                </c:pt>
                <c:pt idx="656">
                  <c:v>9.6360299999999999</c:v>
                </c:pt>
                <c:pt idx="657">
                  <c:v>9.6557399999999998</c:v>
                </c:pt>
                <c:pt idx="658">
                  <c:v>9.6824999999999992</c:v>
                </c:pt>
                <c:pt idx="659">
                  <c:v>9.7200000000000006</c:v>
                </c:pt>
                <c:pt idx="660">
                  <c:v>9.7295599999999993</c:v>
                </c:pt>
                <c:pt idx="661">
                  <c:v>9.7420600000000004</c:v>
                </c:pt>
                <c:pt idx="662">
                  <c:v>9.7580899999999993</c:v>
                </c:pt>
                <c:pt idx="663">
                  <c:v>9.7791200000000007</c:v>
                </c:pt>
                <c:pt idx="664">
                  <c:v>9.8060299999999998</c:v>
                </c:pt>
                <c:pt idx="665">
                  <c:v>9.8367599999999999</c:v>
                </c:pt>
                <c:pt idx="666">
                  <c:v>9.8710299999999993</c:v>
                </c:pt>
                <c:pt idx="667">
                  <c:v>9.9077900000000003</c:v>
                </c:pt>
                <c:pt idx="668">
                  <c:v>9.91676</c:v>
                </c:pt>
                <c:pt idx="669">
                  <c:v>9.9189699999999998</c:v>
                </c:pt>
                <c:pt idx="670">
                  <c:v>9.9216200000000008</c:v>
                </c:pt>
                <c:pt idx="671">
                  <c:v>9.9250000000000007</c:v>
                </c:pt>
                <c:pt idx="672">
                  <c:v>9.9291199999999993</c:v>
                </c:pt>
                <c:pt idx="673">
                  <c:v>9.9342600000000001</c:v>
                </c:pt>
                <c:pt idx="674">
                  <c:v>9.9404400000000006</c:v>
                </c:pt>
                <c:pt idx="675">
                  <c:v>9.9479399999999991</c:v>
                </c:pt>
                <c:pt idx="676">
                  <c:v>9.9572099999999999</c:v>
                </c:pt>
                <c:pt idx="677">
                  <c:v>9.9686800000000009</c:v>
                </c:pt>
                <c:pt idx="678">
                  <c:v>9.9827899999999996</c:v>
                </c:pt>
                <c:pt idx="679">
                  <c:v>10.0007</c:v>
                </c:pt>
                <c:pt idx="680">
                  <c:v>10.0246</c:v>
                </c:pt>
                <c:pt idx="681">
                  <c:v>10.057600000000001</c:v>
                </c:pt>
                <c:pt idx="682">
                  <c:v>10.106</c:v>
                </c:pt>
                <c:pt idx="683">
                  <c:v>10.179600000000001</c:v>
                </c:pt>
                <c:pt idx="684">
                  <c:v>10.293799999999999</c:v>
                </c:pt>
                <c:pt idx="685">
                  <c:v>10.4034</c:v>
                </c:pt>
              </c:numCache>
            </c:numRef>
          </c:yVal>
        </c:ser>
        <c:axId val="94526464"/>
        <c:axId val="94545024"/>
      </c:scatterChart>
      <c:scatterChart>
        <c:scatterStyle val="lineMarker"/>
        <c:ser>
          <c:idx val="3"/>
          <c:order val="2"/>
          <c:tx>
            <c:v>TOUGH</c:v>
          </c:tx>
          <c:spPr>
            <a:ln w="254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TOUGH!$S$4:$S$244</c:f>
              <c:numCache>
                <c:formatCode>0.00E+00</c:formatCode>
                <c:ptCount val="241"/>
                <c:pt idx="0">
                  <c:v>1.1574074099999999E-4</c:v>
                </c:pt>
                <c:pt idx="1">
                  <c:v>2.3148148099999999E-4</c:v>
                </c:pt>
                <c:pt idx="2">
                  <c:v>3.4722222199999998E-4</c:v>
                </c:pt>
                <c:pt idx="3">
                  <c:v>4.6296296299999998E-4</c:v>
                </c:pt>
                <c:pt idx="4">
                  <c:v>5.7870370399999997E-4</c:v>
                </c:pt>
                <c:pt idx="5">
                  <c:v>8.1018518499999996E-4</c:v>
                </c:pt>
                <c:pt idx="6">
                  <c:v>1.04166667E-3</c:v>
                </c:pt>
                <c:pt idx="7">
                  <c:v>1.27314815E-3</c:v>
                </c:pt>
                <c:pt idx="8">
                  <c:v>1.3888888899999999E-3</c:v>
                </c:pt>
                <c:pt idx="9">
                  <c:v>1.6203703699999999E-3</c:v>
                </c:pt>
                <c:pt idx="10">
                  <c:v>1.8518518499999999E-3</c:v>
                </c:pt>
                <c:pt idx="11">
                  <c:v>2.0833333300000001E-3</c:v>
                </c:pt>
                <c:pt idx="12">
                  <c:v>2.3148148099999999E-3</c:v>
                </c:pt>
                <c:pt idx="13">
                  <c:v>2.5462963000000001E-3</c:v>
                </c:pt>
                <c:pt idx="14">
                  <c:v>2.7777777799999999E-3</c:v>
                </c:pt>
                <c:pt idx="15">
                  <c:v>3.0092592600000001E-3</c:v>
                </c:pt>
                <c:pt idx="16">
                  <c:v>3.2407407399999998E-3</c:v>
                </c:pt>
                <c:pt idx="17">
                  <c:v>3.4722222200000001E-3</c:v>
                </c:pt>
                <c:pt idx="18">
                  <c:v>3.7037036999999998E-3</c:v>
                </c:pt>
                <c:pt idx="19">
                  <c:v>4.1666666700000002E-3</c:v>
                </c:pt>
                <c:pt idx="20">
                  <c:v>5.0925925900000002E-3</c:v>
                </c:pt>
                <c:pt idx="21">
                  <c:v>6.9444444400000001E-3</c:v>
                </c:pt>
                <c:pt idx="22">
                  <c:v>8.7962963000000009E-3</c:v>
                </c:pt>
                <c:pt idx="23">
                  <c:v>1.2500000000000001E-2</c:v>
                </c:pt>
                <c:pt idx="24">
                  <c:v>1.38888889E-2</c:v>
                </c:pt>
                <c:pt idx="25">
                  <c:v>1.6666666699999999E-2</c:v>
                </c:pt>
                <c:pt idx="26">
                  <c:v>2.2222222199999999E-2</c:v>
                </c:pt>
                <c:pt idx="27">
                  <c:v>3.3333333299999997E-2</c:v>
                </c:pt>
                <c:pt idx="28">
                  <c:v>4.16666667E-2</c:v>
                </c:pt>
                <c:pt idx="29">
                  <c:v>5.8333333299999998E-2</c:v>
                </c:pt>
                <c:pt idx="30">
                  <c:v>6.25E-2</c:v>
                </c:pt>
                <c:pt idx="31">
                  <c:v>6.6666666700000002E-2</c:v>
                </c:pt>
                <c:pt idx="32">
                  <c:v>7.4999999999999997E-2</c:v>
                </c:pt>
                <c:pt idx="33">
                  <c:v>9.1666666699999996E-2</c:v>
                </c:pt>
                <c:pt idx="34">
                  <c:v>0.108333333</c:v>
                </c:pt>
                <c:pt idx="35">
                  <c:v>0.141666667</c:v>
                </c:pt>
                <c:pt idx="36">
                  <c:v>0.17499999999999999</c:v>
                </c:pt>
                <c:pt idx="37">
                  <c:v>0.20833333300000001</c:v>
                </c:pt>
                <c:pt idx="38">
                  <c:v>0.241666667</c:v>
                </c:pt>
                <c:pt idx="39">
                  <c:v>0.27500000000000002</c:v>
                </c:pt>
                <c:pt idx="40">
                  <c:v>0.30833333299999999</c:v>
                </c:pt>
                <c:pt idx="41">
                  <c:v>0.375</c:v>
                </c:pt>
                <c:pt idx="42">
                  <c:v>0.44166666700000001</c:v>
                </c:pt>
                <c:pt idx="43">
                  <c:v>0.5</c:v>
                </c:pt>
                <c:pt idx="44">
                  <c:v>0.55833333299999999</c:v>
                </c:pt>
                <c:pt idx="45">
                  <c:v>0.61666666699999995</c:v>
                </c:pt>
                <c:pt idx="46">
                  <c:v>0.67500000000000004</c:v>
                </c:pt>
                <c:pt idx="47">
                  <c:v>0.73333333300000003</c:v>
                </c:pt>
                <c:pt idx="48">
                  <c:v>0.79166666699999999</c:v>
                </c:pt>
                <c:pt idx="49">
                  <c:v>0.85</c:v>
                </c:pt>
                <c:pt idx="50">
                  <c:v>0.90833333299999997</c:v>
                </c:pt>
                <c:pt idx="51">
                  <c:v>0.96666666700000003</c:v>
                </c:pt>
                <c:pt idx="52">
                  <c:v>1</c:v>
                </c:pt>
                <c:pt idx="53">
                  <c:v>1.03333333</c:v>
                </c:pt>
                <c:pt idx="54">
                  <c:v>1.1000000000000001</c:v>
                </c:pt>
                <c:pt idx="55">
                  <c:v>1.1666666699999999</c:v>
                </c:pt>
                <c:pt idx="56">
                  <c:v>1.23333333</c:v>
                </c:pt>
                <c:pt idx="57">
                  <c:v>1.3</c:v>
                </c:pt>
                <c:pt idx="58">
                  <c:v>1.3666666700000001</c:v>
                </c:pt>
                <c:pt idx="59">
                  <c:v>1.43333333</c:v>
                </c:pt>
                <c:pt idx="60">
                  <c:v>1.5</c:v>
                </c:pt>
                <c:pt idx="61">
                  <c:v>1.56666667</c:v>
                </c:pt>
                <c:pt idx="62">
                  <c:v>1.6333333299999999</c:v>
                </c:pt>
                <c:pt idx="63">
                  <c:v>1.7</c:v>
                </c:pt>
                <c:pt idx="64">
                  <c:v>1.76666667</c:v>
                </c:pt>
                <c:pt idx="65">
                  <c:v>1.8333333300000001</c:v>
                </c:pt>
                <c:pt idx="66">
                  <c:v>1.9</c:v>
                </c:pt>
                <c:pt idx="67">
                  <c:v>1.96666667</c:v>
                </c:pt>
                <c:pt idx="68">
                  <c:v>2</c:v>
                </c:pt>
                <c:pt idx="69">
                  <c:v>2.06666667</c:v>
                </c:pt>
                <c:pt idx="70">
                  <c:v>2.1333333300000001</c:v>
                </c:pt>
                <c:pt idx="71">
                  <c:v>2.2000000000000002</c:v>
                </c:pt>
                <c:pt idx="72">
                  <c:v>2.2666666700000002</c:v>
                </c:pt>
                <c:pt idx="73">
                  <c:v>2.3333333299999999</c:v>
                </c:pt>
                <c:pt idx="74">
                  <c:v>2.4</c:v>
                </c:pt>
                <c:pt idx="75">
                  <c:v>2.46666667</c:v>
                </c:pt>
                <c:pt idx="76">
                  <c:v>2.53333333</c:v>
                </c:pt>
                <c:pt idx="77">
                  <c:v>2.6</c:v>
                </c:pt>
                <c:pt idx="78">
                  <c:v>2.6666666700000001</c:v>
                </c:pt>
                <c:pt idx="79">
                  <c:v>2.7333333299999998</c:v>
                </c:pt>
                <c:pt idx="80">
                  <c:v>2.8</c:v>
                </c:pt>
                <c:pt idx="81">
                  <c:v>2.8666666699999999</c:v>
                </c:pt>
                <c:pt idx="82">
                  <c:v>2.93333333</c:v>
                </c:pt>
                <c:pt idx="83">
                  <c:v>3</c:v>
                </c:pt>
              </c:numCache>
            </c:numRef>
          </c:xVal>
          <c:yVal>
            <c:numRef>
              <c:f>TOUGH!$U$4:$U$244</c:f>
              <c:numCache>
                <c:formatCode>0.00E+00</c:formatCode>
                <c:ptCount val="241"/>
                <c:pt idx="0">
                  <c:v>1.8161086399999998E-2</c:v>
                </c:pt>
                <c:pt idx="1">
                  <c:v>1.4739391399999999E-2</c:v>
                </c:pt>
                <c:pt idx="2">
                  <c:v>1.1060563400000001E-2</c:v>
                </c:pt>
                <c:pt idx="3">
                  <c:v>9.2202044300000001E-3</c:v>
                </c:pt>
                <c:pt idx="4">
                  <c:v>8.2158140599999999E-3</c:v>
                </c:pt>
                <c:pt idx="5">
                  <c:v>7.0532057199999996E-3</c:v>
                </c:pt>
                <c:pt idx="6">
                  <c:v>6.41283683E-3</c:v>
                </c:pt>
                <c:pt idx="7">
                  <c:v>6.0075565400000003E-3</c:v>
                </c:pt>
                <c:pt idx="8">
                  <c:v>5.8417873699999996E-3</c:v>
                </c:pt>
                <c:pt idx="9">
                  <c:v>5.61572767E-3</c:v>
                </c:pt>
                <c:pt idx="10">
                  <c:v>5.4214647800000003E-3</c:v>
                </c:pt>
                <c:pt idx="11">
                  <c:v>5.2631541100000004E-3</c:v>
                </c:pt>
                <c:pt idx="12">
                  <c:v>5.1083242799999998E-3</c:v>
                </c:pt>
                <c:pt idx="13">
                  <c:v>4.9652149199999997E-3</c:v>
                </c:pt>
                <c:pt idx="14">
                  <c:v>4.8152119300000004E-3</c:v>
                </c:pt>
                <c:pt idx="15">
                  <c:v>4.6737878299999997E-3</c:v>
                </c:pt>
                <c:pt idx="16">
                  <c:v>4.4795686499999997E-3</c:v>
                </c:pt>
                <c:pt idx="17">
                  <c:v>4.34649384E-3</c:v>
                </c:pt>
                <c:pt idx="18">
                  <c:v>4.1824394800000003E-3</c:v>
                </c:pt>
                <c:pt idx="19">
                  <c:v>3.9471411899999996E-3</c:v>
                </c:pt>
                <c:pt idx="20">
                  <c:v>3.5828391800000001E-3</c:v>
                </c:pt>
                <c:pt idx="21">
                  <c:v>3.0822845700000001E-3</c:v>
                </c:pt>
                <c:pt idx="22">
                  <c:v>2.7128693400000001E-3</c:v>
                </c:pt>
                <c:pt idx="23">
                  <c:v>2.29661644E-3</c:v>
                </c:pt>
                <c:pt idx="24">
                  <c:v>2.1440709099999999E-3</c:v>
                </c:pt>
                <c:pt idx="25">
                  <c:v>1.9672775399999999E-3</c:v>
                </c:pt>
                <c:pt idx="26">
                  <c:v>1.78188218E-3</c:v>
                </c:pt>
                <c:pt idx="27">
                  <c:v>1.4663639499999999E-3</c:v>
                </c:pt>
                <c:pt idx="28">
                  <c:v>1.1603472300000001E-3</c:v>
                </c:pt>
                <c:pt idx="29">
                  <c:v>6.8875965400000004E-4</c:v>
                </c:pt>
                <c:pt idx="30">
                  <c:v>4.2848240400000001E-4</c:v>
                </c:pt>
                <c:pt idx="31">
                  <c:v>3.5639735699999998E-4</c:v>
                </c:pt>
                <c:pt idx="32">
                  <c:v>2.5783244999999998E-4</c:v>
                </c:pt>
                <c:pt idx="33">
                  <c:v>1.60874056E-4</c:v>
                </c:pt>
                <c:pt idx="34">
                  <c:v>1.16942786E-4</c:v>
                </c:pt>
                <c:pt idx="35">
                  <c:v>8.8333627100000003E-5</c:v>
                </c:pt>
                <c:pt idx="36">
                  <c:v>7.8209903899999997E-5</c:v>
                </c:pt>
                <c:pt idx="37">
                  <c:v>7.3903970600000003E-5</c:v>
                </c:pt>
                <c:pt idx="38">
                  <c:v>5.4183384800000003E-5</c:v>
                </c:pt>
                <c:pt idx="39">
                  <c:v>2.8412221399999999E-5</c:v>
                </c:pt>
                <c:pt idx="40">
                  <c:v>3.6786587699999997E-5</c:v>
                </c:pt>
                <c:pt idx="41">
                  <c:v>4.1261125200000002E-5</c:v>
                </c:pt>
                <c:pt idx="42">
                  <c:v>4.2126124599999998E-5</c:v>
                </c:pt>
                <c:pt idx="43">
                  <c:v>4.2091270700000001E-5</c:v>
                </c:pt>
                <c:pt idx="44">
                  <c:v>2.8704170500000001E-5</c:v>
                </c:pt>
                <c:pt idx="45">
                  <c:v>2.24009352E-5</c:v>
                </c:pt>
                <c:pt idx="46">
                  <c:v>2.71044823E-5</c:v>
                </c:pt>
                <c:pt idx="47">
                  <c:v>2.8925338799999999E-5</c:v>
                </c:pt>
                <c:pt idx="48">
                  <c:v>2.9593945899999999E-5</c:v>
                </c:pt>
                <c:pt idx="49">
                  <c:v>2.9770645100000001E-5</c:v>
                </c:pt>
                <c:pt idx="50">
                  <c:v>2.9779108900000001E-5</c:v>
                </c:pt>
                <c:pt idx="51">
                  <c:v>2.5553986600000001E-5</c:v>
                </c:pt>
                <c:pt idx="52">
                  <c:v>1.15785805E-5</c:v>
                </c:pt>
                <c:pt idx="53">
                  <c:v>1.6151876699999999E-5</c:v>
                </c:pt>
                <c:pt idx="54">
                  <c:v>1.9997657999999998E-5</c:v>
                </c:pt>
                <c:pt idx="55">
                  <c:v>2.16833772E-5</c:v>
                </c:pt>
                <c:pt idx="56">
                  <c:v>2.24488302E-5</c:v>
                </c:pt>
                <c:pt idx="57">
                  <c:v>2.2778995999999999E-5</c:v>
                </c:pt>
                <c:pt idx="58">
                  <c:v>2.2883918599999998E-5</c:v>
                </c:pt>
                <c:pt idx="59">
                  <c:v>2.2896107899999999E-5</c:v>
                </c:pt>
                <c:pt idx="60">
                  <c:v>2.2889936600000001E-5</c:v>
                </c:pt>
                <c:pt idx="61">
                  <c:v>1.2758643399999999E-5</c:v>
                </c:pt>
                <c:pt idx="62">
                  <c:v>1.3652046E-5</c:v>
                </c:pt>
                <c:pt idx="63">
                  <c:v>1.6085303000000002E-5</c:v>
                </c:pt>
                <c:pt idx="64">
                  <c:v>1.7272970900000001E-5</c:v>
                </c:pt>
                <c:pt idx="65">
                  <c:v>1.78979541E-5</c:v>
                </c:pt>
                <c:pt idx="66">
                  <c:v>1.82354696E-5</c:v>
                </c:pt>
                <c:pt idx="67">
                  <c:v>1.84082157E-5</c:v>
                </c:pt>
                <c:pt idx="68">
                  <c:v>1.8453187799999999E-5</c:v>
                </c:pt>
                <c:pt idx="69">
                  <c:v>1.8498642200000001E-5</c:v>
                </c:pt>
                <c:pt idx="70">
                  <c:v>1.8526481299999999E-5</c:v>
                </c:pt>
                <c:pt idx="71">
                  <c:v>1.8532917E-5</c:v>
                </c:pt>
                <c:pt idx="72">
                  <c:v>9.7490445400000004E-6</c:v>
                </c:pt>
                <c:pt idx="73">
                  <c:v>1.1040987400000001E-5</c:v>
                </c:pt>
                <c:pt idx="74">
                  <c:v>1.3042480399999999E-5</c:v>
                </c:pt>
                <c:pt idx="75">
                  <c:v>1.40837592E-5</c:v>
                </c:pt>
                <c:pt idx="76">
                  <c:v>1.46789963E-5</c:v>
                </c:pt>
                <c:pt idx="77">
                  <c:v>1.50412467E-5</c:v>
                </c:pt>
                <c:pt idx="78">
                  <c:v>1.5265788500000001E-5</c:v>
                </c:pt>
                <c:pt idx="79">
                  <c:v>1.5400933900000002E-5</c:v>
                </c:pt>
                <c:pt idx="80">
                  <c:v>1.5475408900000001E-5</c:v>
                </c:pt>
                <c:pt idx="81">
                  <c:v>1.5510392899999999E-5</c:v>
                </c:pt>
                <c:pt idx="82">
                  <c:v>1.5542797699999999E-5</c:v>
                </c:pt>
                <c:pt idx="83">
                  <c:v>1.5560155499999999E-5</c:v>
                </c:pt>
              </c:numCache>
            </c:numRef>
          </c:yVal>
        </c:ser>
        <c:ser>
          <c:idx val="4"/>
          <c:order val="3"/>
          <c:tx>
            <c:v>HydResSim</c:v>
          </c:tx>
          <c:spPr>
            <a:ln w="254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HydResSim!$AK$3:$AK$350</c:f>
              <c:numCache>
                <c:formatCode>0.00E+00</c:formatCode>
                <c:ptCount val="348"/>
                <c:pt idx="0">
                  <c:v>1.1574074099999999E-4</c:v>
                </c:pt>
                <c:pt idx="1">
                  <c:v>2.3148148099999999E-4</c:v>
                </c:pt>
                <c:pt idx="2">
                  <c:v>3.4722222199999998E-4</c:v>
                </c:pt>
                <c:pt idx="3">
                  <c:v>4.6296296299999998E-4</c:v>
                </c:pt>
                <c:pt idx="4">
                  <c:v>5.7870370399999997E-4</c:v>
                </c:pt>
                <c:pt idx="5">
                  <c:v>8.1018518499999996E-4</c:v>
                </c:pt>
                <c:pt idx="6">
                  <c:v>1.04166667E-3</c:v>
                </c:pt>
                <c:pt idx="7">
                  <c:v>1.27314815E-3</c:v>
                </c:pt>
                <c:pt idx="8">
                  <c:v>1.3888888899999999E-3</c:v>
                </c:pt>
                <c:pt idx="9">
                  <c:v>1.6203703699999999E-3</c:v>
                </c:pt>
                <c:pt idx="10">
                  <c:v>1.8518518499999999E-3</c:v>
                </c:pt>
                <c:pt idx="11">
                  <c:v>2.0833333300000001E-3</c:v>
                </c:pt>
                <c:pt idx="12">
                  <c:v>2.3148148099999999E-3</c:v>
                </c:pt>
                <c:pt idx="13">
                  <c:v>2.5462963000000001E-3</c:v>
                </c:pt>
                <c:pt idx="14">
                  <c:v>2.7777777799999999E-3</c:v>
                </c:pt>
                <c:pt idx="15">
                  <c:v>3.0092592600000001E-3</c:v>
                </c:pt>
                <c:pt idx="16">
                  <c:v>3.2407407399999998E-3</c:v>
                </c:pt>
                <c:pt idx="17">
                  <c:v>3.4722222200000001E-3</c:v>
                </c:pt>
                <c:pt idx="18">
                  <c:v>3.7037036999999998E-3</c:v>
                </c:pt>
                <c:pt idx="19">
                  <c:v>4.1666666700000002E-3</c:v>
                </c:pt>
                <c:pt idx="20">
                  <c:v>5.0925925900000002E-3</c:v>
                </c:pt>
                <c:pt idx="21">
                  <c:v>6.9444444400000001E-3</c:v>
                </c:pt>
                <c:pt idx="22">
                  <c:v>8.7962963000000009E-3</c:v>
                </c:pt>
                <c:pt idx="23">
                  <c:v>1.2500000000000001E-2</c:v>
                </c:pt>
                <c:pt idx="24">
                  <c:v>1.38888889E-2</c:v>
                </c:pt>
                <c:pt idx="25">
                  <c:v>1.6666666699999999E-2</c:v>
                </c:pt>
                <c:pt idx="26">
                  <c:v>2.2222222199999999E-2</c:v>
                </c:pt>
                <c:pt idx="27">
                  <c:v>3.3333333299999997E-2</c:v>
                </c:pt>
                <c:pt idx="28">
                  <c:v>4.16666667E-2</c:v>
                </c:pt>
                <c:pt idx="29">
                  <c:v>0.05</c:v>
                </c:pt>
                <c:pt idx="30">
                  <c:v>6.25E-2</c:v>
                </c:pt>
                <c:pt idx="31">
                  <c:v>7.4999999999999997E-2</c:v>
                </c:pt>
                <c:pt idx="32">
                  <c:v>8.7499999999999994E-2</c:v>
                </c:pt>
                <c:pt idx="33">
                  <c:v>0.1125</c:v>
                </c:pt>
                <c:pt idx="34">
                  <c:v>0.13750000000000001</c:v>
                </c:pt>
                <c:pt idx="35">
                  <c:v>0.1875</c:v>
                </c:pt>
                <c:pt idx="36">
                  <c:v>0.23749999999999999</c:v>
                </c:pt>
                <c:pt idx="37">
                  <c:v>0.28749999999999998</c:v>
                </c:pt>
                <c:pt idx="38">
                  <c:v>0.33750000000000002</c:v>
                </c:pt>
                <c:pt idx="39">
                  <c:v>0.4375</c:v>
                </c:pt>
                <c:pt idx="40">
                  <c:v>0.5</c:v>
                </c:pt>
                <c:pt idx="41">
                  <c:v>0.5625</c:v>
                </c:pt>
                <c:pt idx="42">
                  <c:v>0.625</c:v>
                </c:pt>
                <c:pt idx="43">
                  <c:v>0.6875</c:v>
                </c:pt>
                <c:pt idx="44">
                  <c:v>0.75</c:v>
                </c:pt>
                <c:pt idx="45">
                  <c:v>0.875</c:v>
                </c:pt>
                <c:pt idx="46">
                  <c:v>1</c:v>
                </c:pt>
                <c:pt idx="47">
                  <c:v>1.125</c:v>
                </c:pt>
                <c:pt idx="48">
                  <c:v>1.25</c:v>
                </c:pt>
                <c:pt idx="49">
                  <c:v>1.375</c:v>
                </c:pt>
                <c:pt idx="50">
                  <c:v>1.5</c:v>
                </c:pt>
                <c:pt idx="51">
                  <c:v>1.53125</c:v>
                </c:pt>
                <c:pt idx="52">
                  <c:v>1.5625</c:v>
                </c:pt>
                <c:pt idx="53">
                  <c:v>1.59375</c:v>
                </c:pt>
                <c:pt idx="54">
                  <c:v>1.625</c:v>
                </c:pt>
                <c:pt idx="55">
                  <c:v>1.6875</c:v>
                </c:pt>
                <c:pt idx="56">
                  <c:v>1.8125</c:v>
                </c:pt>
                <c:pt idx="57">
                  <c:v>1.9375</c:v>
                </c:pt>
                <c:pt idx="58">
                  <c:v>2</c:v>
                </c:pt>
                <c:pt idx="59">
                  <c:v>2.0625</c:v>
                </c:pt>
                <c:pt idx="60">
                  <c:v>2.1875</c:v>
                </c:pt>
                <c:pt idx="61">
                  <c:v>2.21875</c:v>
                </c:pt>
                <c:pt idx="62">
                  <c:v>2.28125</c:v>
                </c:pt>
                <c:pt idx="63">
                  <c:v>2.34375</c:v>
                </c:pt>
                <c:pt idx="64">
                  <c:v>2.40625</c:v>
                </c:pt>
                <c:pt idx="65">
                  <c:v>2.53125</c:v>
                </c:pt>
                <c:pt idx="66">
                  <c:v>2.65625</c:v>
                </c:pt>
                <c:pt idx="67">
                  <c:v>2.78125</c:v>
                </c:pt>
                <c:pt idx="68">
                  <c:v>2.90625</c:v>
                </c:pt>
                <c:pt idx="69">
                  <c:v>3</c:v>
                </c:pt>
              </c:numCache>
            </c:numRef>
          </c:xVal>
          <c:yVal>
            <c:numRef>
              <c:f>HydResSim!$AM$3:$AM$350</c:f>
              <c:numCache>
                <c:formatCode>0.00E+00</c:formatCode>
                <c:ptCount val="348"/>
                <c:pt idx="0">
                  <c:v>1.8511231400000001E-2</c:v>
                </c:pt>
                <c:pt idx="1">
                  <c:v>1.4942372000000001E-2</c:v>
                </c:pt>
                <c:pt idx="2">
                  <c:v>1.1214451E-2</c:v>
                </c:pt>
                <c:pt idx="3">
                  <c:v>9.3511609200000005E-3</c:v>
                </c:pt>
                <c:pt idx="4">
                  <c:v>8.3427259600000001E-3</c:v>
                </c:pt>
                <c:pt idx="5">
                  <c:v>7.1539187999999998E-3</c:v>
                </c:pt>
                <c:pt idx="6">
                  <c:v>6.49199619E-3</c:v>
                </c:pt>
                <c:pt idx="7">
                  <c:v>6.09168768E-3</c:v>
                </c:pt>
                <c:pt idx="8">
                  <c:v>5.9248713900000001E-3</c:v>
                </c:pt>
                <c:pt idx="9">
                  <c:v>5.6827556400000003E-3</c:v>
                </c:pt>
                <c:pt idx="10">
                  <c:v>5.4888139200000002E-3</c:v>
                </c:pt>
                <c:pt idx="11">
                  <c:v>5.32196882E-3</c:v>
                </c:pt>
                <c:pt idx="12">
                  <c:v>5.1638674899999997E-3</c:v>
                </c:pt>
                <c:pt idx="13">
                  <c:v>5.0097768099999999E-3</c:v>
                </c:pt>
                <c:pt idx="14">
                  <c:v>4.8549661399999999E-3</c:v>
                </c:pt>
                <c:pt idx="15">
                  <c:v>4.7058205499999999E-3</c:v>
                </c:pt>
                <c:pt idx="16">
                  <c:v>4.5323705800000003E-3</c:v>
                </c:pt>
                <c:pt idx="17">
                  <c:v>4.4117082700000001E-3</c:v>
                </c:pt>
                <c:pt idx="18">
                  <c:v>4.2305697499999996E-3</c:v>
                </c:pt>
                <c:pt idx="19">
                  <c:v>3.9935030199999997E-3</c:v>
                </c:pt>
                <c:pt idx="20">
                  <c:v>3.62590794E-3</c:v>
                </c:pt>
                <c:pt idx="21">
                  <c:v>3.11902818E-3</c:v>
                </c:pt>
                <c:pt idx="22">
                  <c:v>2.74422225E-3</c:v>
                </c:pt>
                <c:pt idx="23">
                  <c:v>2.3222441799999999E-3</c:v>
                </c:pt>
                <c:pt idx="24">
                  <c:v>2.16737773E-3</c:v>
                </c:pt>
                <c:pt idx="25">
                  <c:v>1.98865267E-3</c:v>
                </c:pt>
                <c:pt idx="26">
                  <c:v>1.80352345E-3</c:v>
                </c:pt>
                <c:pt idx="27">
                  <c:v>1.4818391799999999E-3</c:v>
                </c:pt>
                <c:pt idx="28">
                  <c:v>1.1681794299999999E-3</c:v>
                </c:pt>
                <c:pt idx="29">
                  <c:v>8.8042886800000005E-4</c:v>
                </c:pt>
                <c:pt idx="30">
                  <c:v>5.0727689499999997E-4</c:v>
                </c:pt>
                <c:pt idx="31">
                  <c:v>2.55621715E-4</c:v>
                </c:pt>
                <c:pt idx="32">
                  <c:v>1.71866878E-4</c:v>
                </c:pt>
                <c:pt idx="33">
                  <c:v>1.10496659E-4</c:v>
                </c:pt>
                <c:pt idx="34">
                  <c:v>8.8280139000000002E-5</c:v>
                </c:pt>
                <c:pt idx="35">
                  <c:v>7.6288549499999999E-5</c:v>
                </c:pt>
                <c:pt idx="36">
                  <c:v>6.6807729499999998E-5</c:v>
                </c:pt>
                <c:pt idx="37">
                  <c:v>2.96685814E-5</c:v>
                </c:pt>
                <c:pt idx="38">
                  <c:v>3.82048184E-5</c:v>
                </c:pt>
                <c:pt idx="39">
                  <c:v>4.1545888600000002E-5</c:v>
                </c:pt>
                <c:pt idx="40">
                  <c:v>4.19202424E-5</c:v>
                </c:pt>
                <c:pt idx="41">
                  <c:v>2.9662523399999999E-5</c:v>
                </c:pt>
                <c:pt idx="42">
                  <c:v>2.2394253499999999E-5</c:v>
                </c:pt>
                <c:pt idx="43">
                  <c:v>2.70116294E-5</c:v>
                </c:pt>
                <c:pt idx="44">
                  <c:v>2.8808070899999999E-5</c:v>
                </c:pt>
                <c:pt idx="45">
                  <c:v>2.9612239200000001E-5</c:v>
                </c:pt>
                <c:pt idx="46">
                  <c:v>2.5258872300000001E-5</c:v>
                </c:pt>
                <c:pt idx="47">
                  <c:v>1.8238748300000002E-5</c:v>
                </c:pt>
                <c:pt idx="48">
                  <c:v>2.15325962E-5</c:v>
                </c:pt>
                <c:pt idx="49">
                  <c:v>2.2498882599999999E-5</c:v>
                </c:pt>
                <c:pt idx="50">
                  <c:v>2.27515813E-5</c:v>
                </c:pt>
                <c:pt idx="51">
                  <c:v>1.6702876700000001E-5</c:v>
                </c:pt>
                <c:pt idx="52">
                  <c:v>8.9404242000000005E-6</c:v>
                </c:pt>
                <c:pt idx="53">
                  <c:v>1.2103972899999999E-5</c:v>
                </c:pt>
                <c:pt idx="54">
                  <c:v>1.40746818E-5</c:v>
                </c:pt>
                <c:pt idx="55">
                  <c:v>1.60347877E-5</c:v>
                </c:pt>
                <c:pt idx="56">
                  <c:v>1.75720404E-5</c:v>
                </c:pt>
                <c:pt idx="57">
                  <c:v>1.81938889E-5</c:v>
                </c:pt>
                <c:pt idx="58">
                  <c:v>1.83618122E-5</c:v>
                </c:pt>
                <c:pt idx="59">
                  <c:v>1.8458721000000001E-5</c:v>
                </c:pt>
                <c:pt idx="60">
                  <c:v>1.8519112500000001E-5</c:v>
                </c:pt>
                <c:pt idx="61">
                  <c:v>1.7786969700000001E-5</c:v>
                </c:pt>
                <c:pt idx="62">
                  <c:v>8.2986123099999996E-6</c:v>
                </c:pt>
                <c:pt idx="63">
                  <c:v>1.1504796500000001E-5</c:v>
                </c:pt>
                <c:pt idx="64">
                  <c:v>1.31181237E-5</c:v>
                </c:pt>
                <c:pt idx="65">
                  <c:v>1.44385574E-5</c:v>
                </c:pt>
                <c:pt idx="66">
                  <c:v>1.5043637000000001E-5</c:v>
                </c:pt>
                <c:pt idx="67">
                  <c:v>1.53350074E-5</c:v>
                </c:pt>
                <c:pt idx="68">
                  <c:v>1.5470494699999999E-5</c:v>
                </c:pt>
                <c:pt idx="69">
                  <c:v>1.5518088299999998E-5</c:v>
                </c:pt>
              </c:numCache>
            </c:numRef>
          </c:yVal>
        </c:ser>
        <c:ser>
          <c:idx val="6"/>
          <c:order val="6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'MH21'!$M$3:$M$63</c:f>
              <c:numCache>
                <c:formatCode>General</c:formatCode>
                <c:ptCount val="61"/>
                <c:pt idx="0" formatCode="0.00E+00">
                  <c:v>1.9764099999999999E-5</c:v>
                </c:pt>
                <c:pt idx="1">
                  <c:v>7.67861E-4</c:v>
                </c:pt>
                <c:pt idx="2">
                  <c:v>1.38889E-3</c:v>
                </c:pt>
                <c:pt idx="3">
                  <c:v>3.4722199999999998E-3</c:v>
                </c:pt>
                <c:pt idx="4">
                  <c:v>5.4398299999999997E-3</c:v>
                </c:pt>
                <c:pt idx="5">
                  <c:v>1.12269E-2</c:v>
                </c:pt>
                <c:pt idx="6">
                  <c:v>1.3888899999999999E-2</c:v>
                </c:pt>
                <c:pt idx="7">
                  <c:v>1.6955999999999999E-2</c:v>
                </c:pt>
                <c:pt idx="8">
                  <c:v>2.2743099999999999E-2</c:v>
                </c:pt>
                <c:pt idx="9">
                  <c:v>2.8530099999999999E-2</c:v>
                </c:pt>
                <c:pt idx="10">
                  <c:v>3.4317100000000003E-2</c:v>
                </c:pt>
                <c:pt idx="11">
                  <c:v>4.01042E-2</c:v>
                </c:pt>
                <c:pt idx="12">
                  <c:v>4.1666700000000001E-2</c:v>
                </c:pt>
                <c:pt idx="13">
                  <c:v>9.6871700000000005E-2</c:v>
                </c:pt>
                <c:pt idx="14">
                  <c:v>0.212612</c:v>
                </c:pt>
                <c:pt idx="15">
                  <c:v>0.32835300000000001</c:v>
                </c:pt>
                <c:pt idx="16">
                  <c:v>0.44409399999999999</c:v>
                </c:pt>
                <c:pt idx="17">
                  <c:v>0.5</c:v>
                </c:pt>
                <c:pt idx="18">
                  <c:v>0.55786999999999998</c:v>
                </c:pt>
                <c:pt idx="19">
                  <c:v>0.67361099999999996</c:v>
                </c:pt>
                <c:pt idx="20">
                  <c:v>0.78935200000000005</c:v>
                </c:pt>
                <c:pt idx="21">
                  <c:v>0.90509300000000004</c:v>
                </c:pt>
                <c:pt idx="22">
                  <c:v>1</c:v>
                </c:pt>
                <c:pt idx="23">
                  <c:v>1.0196799999999999</c:v>
                </c:pt>
                <c:pt idx="24">
                  <c:v>1.1354200000000001</c:v>
                </c:pt>
                <c:pt idx="25">
                  <c:v>1.25116</c:v>
                </c:pt>
                <c:pt idx="26">
                  <c:v>1.3669</c:v>
                </c:pt>
                <c:pt idx="27">
                  <c:v>1.48264</c:v>
                </c:pt>
                <c:pt idx="28">
                  <c:v>1.5983799999999999</c:v>
                </c:pt>
                <c:pt idx="29">
                  <c:v>1.7141200000000001</c:v>
                </c:pt>
                <c:pt idx="30">
                  <c:v>1.82986</c:v>
                </c:pt>
                <c:pt idx="31">
                  <c:v>1.9456</c:v>
                </c:pt>
                <c:pt idx="32">
                  <c:v>2</c:v>
                </c:pt>
                <c:pt idx="33">
                  <c:v>2.06019</c:v>
                </c:pt>
                <c:pt idx="34">
                  <c:v>2.1759300000000001</c:v>
                </c:pt>
                <c:pt idx="35">
                  <c:v>2.2916699999999999</c:v>
                </c:pt>
                <c:pt idx="36">
                  <c:v>2.40741</c:v>
                </c:pt>
                <c:pt idx="37">
                  <c:v>2.5231499999999998</c:v>
                </c:pt>
                <c:pt idx="38">
                  <c:v>2.63889</c:v>
                </c:pt>
                <c:pt idx="39">
                  <c:v>2.7546300000000001</c:v>
                </c:pt>
                <c:pt idx="40">
                  <c:v>2.8703699999999999</c:v>
                </c:pt>
                <c:pt idx="41">
                  <c:v>2.98611</c:v>
                </c:pt>
                <c:pt idx="42">
                  <c:v>3</c:v>
                </c:pt>
                <c:pt idx="43">
                  <c:v>3.1006900000000002</c:v>
                </c:pt>
                <c:pt idx="44">
                  <c:v>3.21644</c:v>
                </c:pt>
                <c:pt idx="45">
                  <c:v>3.3321800000000001</c:v>
                </c:pt>
                <c:pt idx="46">
                  <c:v>3.4479199999999999</c:v>
                </c:pt>
                <c:pt idx="47">
                  <c:v>3.56366</c:v>
                </c:pt>
                <c:pt idx="48">
                  <c:v>3.6793999999999998</c:v>
                </c:pt>
                <c:pt idx="49">
                  <c:v>3.79514</c:v>
                </c:pt>
                <c:pt idx="50">
                  <c:v>3.9108800000000001</c:v>
                </c:pt>
                <c:pt idx="51">
                  <c:v>4.0266200000000003</c:v>
                </c:pt>
                <c:pt idx="52">
                  <c:v>4.14236</c:v>
                </c:pt>
                <c:pt idx="53">
                  <c:v>4.2580999999999998</c:v>
                </c:pt>
                <c:pt idx="54">
                  <c:v>4.3738400000000004</c:v>
                </c:pt>
                <c:pt idx="55">
                  <c:v>4.4895800000000001</c:v>
                </c:pt>
                <c:pt idx="56">
                  <c:v>4.6053199999999999</c:v>
                </c:pt>
                <c:pt idx="57">
                  <c:v>4.7210599999999996</c:v>
                </c:pt>
                <c:pt idx="58">
                  <c:v>4.8368099999999998</c:v>
                </c:pt>
                <c:pt idx="59">
                  <c:v>4.9525499999999996</c:v>
                </c:pt>
                <c:pt idx="60">
                  <c:v>5</c:v>
                </c:pt>
              </c:numCache>
            </c:numRef>
          </c:xVal>
          <c:yVal>
            <c:numRef>
              <c:f>'MH21'!$T$3:$T$63</c:f>
              <c:numCache>
                <c:formatCode>General</c:formatCode>
                <c:ptCount val="61"/>
                <c:pt idx="0">
                  <c:v>1.32373E-4</c:v>
                </c:pt>
                <c:pt idx="1">
                  <c:v>5.35799E-3</c:v>
                </c:pt>
                <c:pt idx="2" formatCode="0.00E+00">
                  <c:v>4.1304699999999998E-3</c:v>
                </c:pt>
                <c:pt idx="3">
                  <c:v>2.8463400000000002E-3</c:v>
                </c:pt>
                <c:pt idx="4">
                  <c:v>2.3180700000000002E-3</c:v>
                </c:pt>
                <c:pt idx="5">
                  <c:v>1.63838E-3</c:v>
                </c:pt>
                <c:pt idx="6">
                  <c:v>1.5027300000000001E-3</c:v>
                </c:pt>
                <c:pt idx="7" formatCode="0.00E+00">
                  <c:v>1.41428E-3</c:v>
                </c:pt>
                <c:pt idx="8" formatCode="0.00E+00">
                  <c:v>1.37572E-3</c:v>
                </c:pt>
                <c:pt idx="9" formatCode="0.00E+00">
                  <c:v>1.4154300000000001E-3</c:v>
                </c:pt>
                <c:pt idx="10" formatCode="0.00E+00">
                  <c:v>1.3209599999999999E-3</c:v>
                </c:pt>
                <c:pt idx="11" formatCode="0.00E+00">
                  <c:v>1.0935000000000001E-3</c:v>
                </c:pt>
                <c:pt idx="12" formatCode="0.00E+00">
                  <c:v>1.02626E-3</c:v>
                </c:pt>
                <c:pt idx="13">
                  <c:v>1.2717699999999999E-4</c:v>
                </c:pt>
                <c:pt idx="14" formatCode="0.00E+00">
                  <c:v>7.7613499999999998E-5</c:v>
                </c:pt>
                <c:pt idx="15" formatCode="0.00E+00">
                  <c:v>5.3118200000000002E-5</c:v>
                </c:pt>
                <c:pt idx="16" formatCode="0.00E+00">
                  <c:v>4.9772599999999998E-5</c:v>
                </c:pt>
                <c:pt idx="17" formatCode="0.00E+00">
                  <c:v>4.5177499999999999E-5</c:v>
                </c:pt>
                <c:pt idx="18" formatCode="0.00E+00">
                  <c:v>2.4848700000000001E-5</c:v>
                </c:pt>
                <c:pt idx="19" formatCode="0.00E+00">
                  <c:v>3.5781700000000003E-5</c:v>
                </c:pt>
                <c:pt idx="20" formatCode="0.00E+00">
                  <c:v>3.4863700000000003E-5</c:v>
                </c:pt>
                <c:pt idx="21" formatCode="0.00E+00">
                  <c:v>3.14199E-5</c:v>
                </c:pt>
                <c:pt idx="22" formatCode="0.00E+00">
                  <c:v>1.7768700000000002E-5</c:v>
                </c:pt>
                <c:pt idx="23" formatCode="0.00E+00">
                  <c:v>1.9415700000000001E-5</c:v>
                </c:pt>
                <c:pt idx="24" formatCode="0.00E+00">
                  <c:v>2.5338100000000001E-5</c:v>
                </c:pt>
                <c:pt idx="25" formatCode="0.00E+00">
                  <c:v>2.5457200000000001E-5</c:v>
                </c:pt>
                <c:pt idx="26" formatCode="0.00E+00">
                  <c:v>2.4371300000000002E-5</c:v>
                </c:pt>
                <c:pt idx="27" formatCode="0.00E+00">
                  <c:v>2.1194599999999999E-5</c:v>
                </c:pt>
                <c:pt idx="28" formatCode="0.00E+00">
                  <c:v>1.4555299999999999E-5</c:v>
                </c:pt>
                <c:pt idx="29" formatCode="0.00E+00">
                  <c:v>1.87243E-5</c:v>
                </c:pt>
                <c:pt idx="30" formatCode="0.00E+00">
                  <c:v>1.9449E-5</c:v>
                </c:pt>
                <c:pt idx="31" formatCode="0.00E+00">
                  <c:v>1.9224000000000001E-5</c:v>
                </c:pt>
                <c:pt idx="32" formatCode="0.00E+00">
                  <c:v>1.89533E-5</c:v>
                </c:pt>
                <c:pt idx="33" formatCode="0.00E+00">
                  <c:v>1.8529499999999999E-5</c:v>
                </c:pt>
                <c:pt idx="34" formatCode="0.00E+00">
                  <c:v>1.6205399999999999E-5</c:v>
                </c:pt>
                <c:pt idx="35" formatCode="0.00E+00">
                  <c:v>1.09036E-5</c:v>
                </c:pt>
                <c:pt idx="36" formatCode="0.00E+00">
                  <c:v>1.42757E-5</c:v>
                </c:pt>
                <c:pt idx="37" formatCode="0.00E+00">
                  <c:v>1.5433500000000001E-5</c:v>
                </c:pt>
                <c:pt idx="38" formatCode="0.00E+00">
                  <c:v>1.5659699999999998E-5</c:v>
                </c:pt>
                <c:pt idx="39" formatCode="0.00E+00">
                  <c:v>1.54968E-5</c:v>
                </c:pt>
                <c:pt idx="40" formatCode="0.00E+00">
                  <c:v>1.5045000000000001E-5</c:v>
                </c:pt>
                <c:pt idx="41" formatCode="0.00E+00">
                  <c:v>1.3706999999999999E-5</c:v>
                </c:pt>
                <c:pt idx="42" formatCode="0.00E+00">
                  <c:v>1.32853E-5</c:v>
                </c:pt>
                <c:pt idx="43" formatCode="0.00E+00">
                  <c:v>8.9245099999999997E-6</c:v>
                </c:pt>
                <c:pt idx="44" formatCode="0.00E+00">
                  <c:v>1.0899399999999999E-5</c:v>
                </c:pt>
                <c:pt idx="45" formatCode="0.00E+00">
                  <c:v>1.2460700000000001E-5</c:v>
                </c:pt>
                <c:pt idx="46" formatCode="0.00E+00">
                  <c:v>1.30141E-5</c:v>
                </c:pt>
                <c:pt idx="47" formatCode="0.00E+00">
                  <c:v>1.3143699999999999E-5</c:v>
                </c:pt>
                <c:pt idx="48" formatCode="0.00E+00">
                  <c:v>1.30468E-5</c:v>
                </c:pt>
                <c:pt idx="49" formatCode="0.00E+00">
                  <c:v>1.27653E-5</c:v>
                </c:pt>
                <c:pt idx="50" formatCode="0.00E+00">
                  <c:v>1.20909E-5</c:v>
                </c:pt>
                <c:pt idx="51" formatCode="0.00E+00">
                  <c:v>8.80382E-6</c:v>
                </c:pt>
                <c:pt idx="52" formatCode="0.00E+00">
                  <c:v>8.3307600000000005E-6</c:v>
                </c:pt>
                <c:pt idx="53" formatCode="0.00E+00">
                  <c:v>9.9770199999999992E-6</c:v>
                </c:pt>
                <c:pt idx="54" formatCode="0.00E+00">
                  <c:v>1.0869199999999999E-5</c:v>
                </c:pt>
                <c:pt idx="55" formatCode="0.00E+00">
                  <c:v>1.1237600000000001E-5</c:v>
                </c:pt>
                <c:pt idx="56" formatCode="0.00E+00">
                  <c:v>1.1347400000000001E-5</c:v>
                </c:pt>
                <c:pt idx="57" formatCode="0.00E+00">
                  <c:v>1.13029E-5</c:v>
                </c:pt>
                <c:pt idx="58" formatCode="0.00E+00">
                  <c:v>1.11344E-5</c:v>
                </c:pt>
                <c:pt idx="59" formatCode="0.00E+00">
                  <c:v>1.07847E-5</c:v>
                </c:pt>
                <c:pt idx="60" formatCode="0.00E+00">
                  <c:v>1.04955E-5</c:v>
                </c:pt>
              </c:numCache>
            </c:numRef>
          </c:yVal>
        </c:ser>
        <c:ser>
          <c:idx val="9"/>
          <c:order val="9"/>
          <c:tx>
            <c:v>UH_cum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UHoust!$N$2:$N$672</c:f>
              <c:numCache>
                <c:formatCode>0.00E+00</c:formatCode>
                <c:ptCount val="671"/>
                <c:pt idx="0">
                  <c:v>5.7870370370370367E-6</c:v>
                </c:pt>
                <c:pt idx="1">
                  <c:v>1.2152777777777779E-5</c:v>
                </c:pt>
                <c:pt idx="2">
                  <c:v>1.9155092592592592E-5</c:v>
                </c:pt>
                <c:pt idx="3">
                  <c:v>2.685763888888889E-5</c:v>
                </c:pt>
                <c:pt idx="4">
                  <c:v>3.5330439814814819E-5</c:v>
                </c:pt>
                <c:pt idx="5">
                  <c:v>4.4650578703703706E-5</c:v>
                </c:pt>
                <c:pt idx="6">
                  <c:v>5.4902662037037039E-5</c:v>
                </c:pt>
                <c:pt idx="7">
                  <c:v>6.6179861111111105E-5</c:v>
                </c:pt>
                <c:pt idx="8">
                  <c:v>7.8584953703703702E-5</c:v>
                </c:pt>
                <c:pt idx="9">
                  <c:v>9.2230439814814806E-5</c:v>
                </c:pt>
                <c:pt idx="10">
                  <c:v>1.0724050925925926E-4</c:v>
                </c:pt>
                <c:pt idx="11">
                  <c:v>1.2375115740740741E-4</c:v>
                </c:pt>
                <c:pt idx="12">
                  <c:v>1.4191435185185186E-4</c:v>
                </c:pt>
                <c:pt idx="13">
                  <c:v>1.6189236111111111E-4</c:v>
                </c:pt>
                <c:pt idx="14">
                  <c:v>1.8386805555555555E-4</c:v>
                </c:pt>
                <c:pt idx="15">
                  <c:v>2.0804282407407409E-4</c:v>
                </c:pt>
                <c:pt idx="16">
                  <c:v>2.3221643518518521E-4</c:v>
                </c:pt>
                <c:pt idx="17">
                  <c:v>2.5639004629629628E-4</c:v>
                </c:pt>
                <c:pt idx="18">
                  <c:v>2.8056365740740743E-4</c:v>
                </c:pt>
                <c:pt idx="19">
                  <c:v>3.0473842592592591E-4</c:v>
                </c:pt>
                <c:pt idx="20">
                  <c:v>3.3132870370370369E-4</c:v>
                </c:pt>
                <c:pt idx="21">
                  <c:v>3.5792013888888885E-4</c:v>
                </c:pt>
                <c:pt idx="22">
                  <c:v>3.8717129629629627E-4</c:v>
                </c:pt>
                <c:pt idx="23">
                  <c:v>4.1934606481481478E-4</c:v>
                </c:pt>
                <c:pt idx="24">
                  <c:v>4.5473958333333331E-4</c:v>
                </c:pt>
                <c:pt idx="25">
                  <c:v>4.9367129629629631E-4</c:v>
                </c:pt>
                <c:pt idx="26">
                  <c:v>5.3649768518518521E-4</c:v>
                </c:pt>
                <c:pt idx="27">
                  <c:v>5.8360532407407406E-4</c:v>
                </c:pt>
                <c:pt idx="28">
                  <c:v>6.3542361111111113E-4</c:v>
                </c:pt>
                <c:pt idx="29">
                  <c:v>6.9242476851851854E-4</c:v>
                </c:pt>
                <c:pt idx="30">
                  <c:v>7.5512615740740748E-4</c:v>
                </c:pt>
                <c:pt idx="31">
                  <c:v>8.2409722222222216E-4</c:v>
                </c:pt>
                <c:pt idx="32">
                  <c:v>8.9996527777777785E-4</c:v>
                </c:pt>
                <c:pt idx="33">
                  <c:v>9.8341898148148138E-4</c:v>
                </c:pt>
                <c:pt idx="34">
                  <c:v>1.0752199074074073E-3</c:v>
                </c:pt>
                <c:pt idx="35">
                  <c:v>1.1762037037037036E-3</c:v>
                </c:pt>
                <c:pt idx="36">
                  <c:v>1.2872800925925927E-3</c:v>
                </c:pt>
                <c:pt idx="37">
                  <c:v>1.3888888888888889E-3</c:v>
                </c:pt>
                <c:pt idx="38">
                  <c:v>1.3946759259259259E-3</c:v>
                </c:pt>
                <c:pt idx="39">
                  <c:v>1.4010416666666665E-3</c:v>
                </c:pt>
                <c:pt idx="40">
                  <c:v>1.4080439814814815E-3</c:v>
                </c:pt>
                <c:pt idx="41">
                  <c:v>1.4157407407407406E-3</c:v>
                </c:pt>
                <c:pt idx="42">
                  <c:v>1.424224537037037E-3</c:v>
                </c:pt>
                <c:pt idx="43">
                  <c:v>1.4335416666666667E-3</c:v>
                </c:pt>
                <c:pt idx="44">
                  <c:v>1.4437962962962963E-3</c:v>
                </c:pt>
                <c:pt idx="45">
                  <c:v>1.4550694444444444E-3</c:v>
                </c:pt>
                <c:pt idx="46">
                  <c:v>1.467476851851852E-3</c:v>
                </c:pt>
                <c:pt idx="47">
                  <c:v>1.4811226851851851E-3</c:v>
                </c:pt>
                <c:pt idx="48">
                  <c:v>1.4961342592592591E-3</c:v>
                </c:pt>
                <c:pt idx="49">
                  <c:v>1.5126388888888889E-3</c:v>
                </c:pt>
                <c:pt idx="50">
                  <c:v>1.530798611111111E-3</c:v>
                </c:pt>
                <c:pt idx="51">
                  <c:v>1.550775462962963E-3</c:v>
                </c:pt>
                <c:pt idx="52">
                  <c:v>1.5727546296296297E-3</c:v>
                </c:pt>
                <c:pt idx="53">
                  <c:v>1.5969328703703703E-3</c:v>
                </c:pt>
                <c:pt idx="54">
                  <c:v>1.6235185185185185E-3</c:v>
                </c:pt>
                <c:pt idx="55">
                  <c:v>1.652777777777778E-3</c:v>
                </c:pt>
                <c:pt idx="56">
                  <c:v>1.6849537037037039E-3</c:v>
                </c:pt>
                <c:pt idx="57">
                  <c:v>1.7203356481481481E-3</c:v>
                </c:pt>
                <c:pt idx="58">
                  <c:v>1.7592708333333334E-3</c:v>
                </c:pt>
                <c:pt idx="59">
                  <c:v>1.8020949074074074E-3</c:v>
                </c:pt>
                <c:pt idx="60">
                  <c:v>1.8492129629629629E-3</c:v>
                </c:pt>
                <c:pt idx="61">
                  <c:v>1.9010300925925926E-3</c:v>
                </c:pt>
                <c:pt idx="62">
                  <c:v>1.9580324074074075E-3</c:v>
                </c:pt>
                <c:pt idx="63">
                  <c:v>2.0207291666666668E-3</c:v>
                </c:pt>
                <c:pt idx="64">
                  <c:v>2.0896990740740741E-3</c:v>
                </c:pt>
                <c:pt idx="65">
                  <c:v>2.1655671296296297E-3</c:v>
                </c:pt>
                <c:pt idx="66">
                  <c:v>2.2490162037037036E-3</c:v>
                </c:pt>
                <c:pt idx="67">
                  <c:v>2.3408217592592595E-3</c:v>
                </c:pt>
                <c:pt idx="68">
                  <c:v>2.4418055555555556E-3</c:v>
                </c:pt>
                <c:pt idx="69">
                  <c:v>2.5528819444444444E-3</c:v>
                </c:pt>
                <c:pt idx="70">
                  <c:v>2.6750694444444443E-3</c:v>
                </c:pt>
                <c:pt idx="71">
                  <c:v>2.8094675925925926E-3</c:v>
                </c:pt>
                <c:pt idx="72">
                  <c:v>2.8464351851851849E-3</c:v>
                </c:pt>
                <c:pt idx="73">
                  <c:v>2.8870949074074072E-3</c:v>
                </c:pt>
                <c:pt idx="74">
                  <c:v>2.9318171296296297E-3</c:v>
                </c:pt>
                <c:pt idx="75">
                  <c:v>2.9810069444444445E-3</c:v>
                </c:pt>
                <c:pt idx="76">
                  <c:v>3.0351273148148152E-3</c:v>
                </c:pt>
                <c:pt idx="77">
                  <c:v>3.0946527777777778E-3</c:v>
                </c:pt>
                <c:pt idx="78">
                  <c:v>3.1110185185185182E-3</c:v>
                </c:pt>
                <c:pt idx="79">
                  <c:v>3.1290277777777779E-3</c:v>
                </c:pt>
                <c:pt idx="80">
                  <c:v>3.1488310185185187E-3</c:v>
                </c:pt>
                <c:pt idx="81">
                  <c:v>3.1706250000000003E-3</c:v>
                </c:pt>
                <c:pt idx="82">
                  <c:v>3.1945949074074073E-3</c:v>
                </c:pt>
                <c:pt idx="83">
                  <c:v>3.2209490740740744E-3</c:v>
                </c:pt>
                <c:pt idx="84">
                  <c:v>3.2499537037037037E-3</c:v>
                </c:pt>
                <c:pt idx="85">
                  <c:v>3.2818518518518522E-3</c:v>
                </c:pt>
                <c:pt idx="86">
                  <c:v>3.3169444444444444E-3</c:v>
                </c:pt>
                <c:pt idx="87">
                  <c:v>3.3555439814814815E-3</c:v>
                </c:pt>
                <c:pt idx="88">
                  <c:v>3.3979976851851849E-3</c:v>
                </c:pt>
                <c:pt idx="89">
                  <c:v>3.4447106481481481E-3</c:v>
                </c:pt>
                <c:pt idx="90">
                  <c:v>3.472222222222222E-3</c:v>
                </c:pt>
                <c:pt idx="91">
                  <c:v>3.4780092592592592E-3</c:v>
                </c:pt>
                <c:pt idx="92">
                  <c:v>3.4837962962962965E-3</c:v>
                </c:pt>
                <c:pt idx="93">
                  <c:v>3.4901620370370373E-3</c:v>
                </c:pt>
                <c:pt idx="94">
                  <c:v>3.4971643518518516E-3</c:v>
                </c:pt>
                <c:pt idx="95">
                  <c:v>3.5048726851851855E-3</c:v>
                </c:pt>
                <c:pt idx="96">
                  <c:v>3.5133449074074073E-3</c:v>
                </c:pt>
                <c:pt idx="97">
                  <c:v>3.5226620370370373E-3</c:v>
                </c:pt>
                <c:pt idx="98">
                  <c:v>3.5329166666666668E-3</c:v>
                </c:pt>
                <c:pt idx="99">
                  <c:v>3.5441898148148151E-3</c:v>
                </c:pt>
                <c:pt idx="100">
                  <c:v>3.5565972222222223E-3</c:v>
                </c:pt>
                <c:pt idx="101">
                  <c:v>3.5702430555555557E-3</c:v>
                </c:pt>
                <c:pt idx="102">
                  <c:v>3.5852546296296296E-3</c:v>
                </c:pt>
                <c:pt idx="103">
                  <c:v>3.6017592592592594E-3</c:v>
                </c:pt>
                <c:pt idx="104">
                  <c:v>3.6199189814814818E-3</c:v>
                </c:pt>
                <c:pt idx="105">
                  <c:v>3.6398958333333335E-3</c:v>
                </c:pt>
                <c:pt idx="106">
                  <c:v>3.6618750000000002E-3</c:v>
                </c:pt>
                <c:pt idx="107">
                  <c:v>3.686053240740741E-3</c:v>
                </c:pt>
                <c:pt idx="108">
                  <c:v>3.7126388888888886E-3</c:v>
                </c:pt>
                <c:pt idx="109">
                  <c:v>3.7418981481481483E-3</c:v>
                </c:pt>
                <c:pt idx="110">
                  <c:v>3.7740740740740738E-3</c:v>
                </c:pt>
                <c:pt idx="111">
                  <c:v>3.8094560185185184E-3</c:v>
                </c:pt>
                <c:pt idx="112">
                  <c:v>3.8483912037037033E-3</c:v>
                </c:pt>
                <c:pt idx="113">
                  <c:v>3.8912152777777782E-3</c:v>
                </c:pt>
                <c:pt idx="114">
                  <c:v>3.9383333333333336E-3</c:v>
                </c:pt>
                <c:pt idx="115">
                  <c:v>3.9901504629629636E-3</c:v>
                </c:pt>
                <c:pt idx="116">
                  <c:v>4.0471527777777771E-3</c:v>
                </c:pt>
                <c:pt idx="117">
                  <c:v>4.1098495370370369E-3</c:v>
                </c:pt>
                <c:pt idx="118">
                  <c:v>4.1788194444444442E-3</c:v>
                </c:pt>
                <c:pt idx="119">
                  <c:v>4.2546874999999998E-3</c:v>
                </c:pt>
                <c:pt idx="120">
                  <c:v>4.3381365740740741E-3</c:v>
                </c:pt>
                <c:pt idx="121">
                  <c:v>4.42994212962963E-3</c:v>
                </c:pt>
                <c:pt idx="122">
                  <c:v>4.5309259259259261E-3</c:v>
                </c:pt>
                <c:pt idx="123">
                  <c:v>4.6420023148148149E-3</c:v>
                </c:pt>
                <c:pt idx="124">
                  <c:v>4.7641898148148148E-3</c:v>
                </c:pt>
                <c:pt idx="125">
                  <c:v>4.8985879629629631E-3</c:v>
                </c:pt>
                <c:pt idx="126">
                  <c:v>5.0464351851851851E-3</c:v>
                </c:pt>
                <c:pt idx="127">
                  <c:v>5.2090625000000002E-3</c:v>
                </c:pt>
                <c:pt idx="128">
                  <c:v>5.3879629629629625E-3</c:v>
                </c:pt>
                <c:pt idx="129">
                  <c:v>5.5847453703703701E-3</c:v>
                </c:pt>
                <c:pt idx="130">
                  <c:v>5.8012037037037034E-3</c:v>
                </c:pt>
                <c:pt idx="131">
                  <c:v>6.0393055555555564E-3</c:v>
                </c:pt>
                <c:pt idx="132">
                  <c:v>6.3012268518518521E-3</c:v>
                </c:pt>
                <c:pt idx="133">
                  <c:v>6.5893287037037031E-3</c:v>
                </c:pt>
                <c:pt idx="134">
                  <c:v>6.9062500000000009E-3</c:v>
                </c:pt>
                <c:pt idx="135">
                  <c:v>7.2548611111111121E-3</c:v>
                </c:pt>
                <c:pt idx="136">
                  <c:v>7.6383333333333329E-3</c:v>
                </c:pt>
                <c:pt idx="137">
                  <c:v>8.0601620370370376E-3</c:v>
                </c:pt>
                <c:pt idx="138">
                  <c:v>8.5241550925925919E-3</c:v>
                </c:pt>
                <c:pt idx="139">
                  <c:v>9.0345601851851854E-3</c:v>
                </c:pt>
                <c:pt idx="140">
                  <c:v>9.5960069444444452E-3</c:v>
                </c:pt>
                <c:pt idx="141">
                  <c:v>1.0213587962962963E-2</c:v>
                </c:pt>
                <c:pt idx="142">
                  <c:v>1.0892939814814815E-2</c:v>
                </c:pt>
                <c:pt idx="143">
                  <c:v>1.1640162037037037E-2</c:v>
                </c:pt>
                <c:pt idx="144">
                  <c:v>1.2462268518518518E-2</c:v>
                </c:pt>
                <c:pt idx="145">
                  <c:v>1.3366435185185184E-2</c:v>
                </c:pt>
                <c:pt idx="146">
                  <c:v>1.3888888888888888E-2</c:v>
                </c:pt>
                <c:pt idx="147">
                  <c:v>1.3894675925925927E-2</c:v>
                </c:pt>
                <c:pt idx="148">
                  <c:v>1.3901041666666666E-2</c:v>
                </c:pt>
                <c:pt idx="149">
                  <c:v>1.3907986111111112E-2</c:v>
                </c:pt>
                <c:pt idx="150">
                  <c:v>1.3915740740740741E-2</c:v>
                </c:pt>
                <c:pt idx="151">
                  <c:v>1.3924189814814815E-2</c:v>
                </c:pt>
                <c:pt idx="152">
                  <c:v>1.3933564814814814E-2</c:v>
                </c:pt>
                <c:pt idx="153">
                  <c:v>1.394375E-2</c:v>
                </c:pt>
                <c:pt idx="154">
                  <c:v>1.3955092592592594E-2</c:v>
                </c:pt>
                <c:pt idx="155">
                  <c:v>1.3967476851851851E-2</c:v>
                </c:pt>
                <c:pt idx="156">
                  <c:v>1.3981134259259259E-2</c:v>
                </c:pt>
                <c:pt idx="157">
                  <c:v>1.3996180555555555E-2</c:v>
                </c:pt>
                <c:pt idx="158">
                  <c:v>1.4012615740740742E-2</c:v>
                </c:pt>
                <c:pt idx="159">
                  <c:v>1.4030787037037038E-2</c:v>
                </c:pt>
                <c:pt idx="160">
                  <c:v>1.4050810185185185E-2</c:v>
                </c:pt>
                <c:pt idx="161">
                  <c:v>1.4072800925925928E-2</c:v>
                </c:pt>
                <c:pt idx="162">
                  <c:v>1.4096875E-2</c:v>
                </c:pt>
                <c:pt idx="163">
                  <c:v>1.412349537037037E-2</c:v>
                </c:pt>
                <c:pt idx="164">
                  <c:v>1.4152777777777778E-2</c:v>
                </c:pt>
                <c:pt idx="165">
                  <c:v>1.4184953703703703E-2</c:v>
                </c:pt>
                <c:pt idx="166">
                  <c:v>1.4220370370370371E-2</c:v>
                </c:pt>
                <c:pt idx="167">
                  <c:v>1.425925925925926E-2</c:v>
                </c:pt>
                <c:pt idx="168">
                  <c:v>1.4302083333333333E-2</c:v>
                </c:pt>
                <c:pt idx="169">
                  <c:v>1.4349189814814815E-2</c:v>
                </c:pt>
                <c:pt idx="170">
                  <c:v>1.4401041666666666E-2</c:v>
                </c:pt>
                <c:pt idx="171">
                  <c:v>1.4457986111111112E-2</c:v>
                </c:pt>
                <c:pt idx="172">
                  <c:v>1.4520717592592592E-2</c:v>
                </c:pt>
                <c:pt idx="173">
                  <c:v>1.4589699074074074E-2</c:v>
                </c:pt>
                <c:pt idx="174">
                  <c:v>1.4665509259259258E-2</c:v>
                </c:pt>
                <c:pt idx="175">
                  <c:v>1.4749074074074074E-2</c:v>
                </c:pt>
                <c:pt idx="176">
                  <c:v>1.4840856481481481E-2</c:v>
                </c:pt>
                <c:pt idx="177">
                  <c:v>1.4941782407407407E-2</c:v>
                </c:pt>
                <c:pt idx="178">
                  <c:v>1.5052893518518518E-2</c:v>
                </c:pt>
                <c:pt idx="179">
                  <c:v>1.5175115740740742E-2</c:v>
                </c:pt>
                <c:pt idx="180">
                  <c:v>1.5309490740740742E-2</c:v>
                </c:pt>
                <c:pt idx="181">
                  <c:v>1.5457291666666666E-2</c:v>
                </c:pt>
                <c:pt idx="182">
                  <c:v>1.5619907407407407E-2</c:v>
                </c:pt>
                <c:pt idx="183">
                  <c:v>1.5798842592592593E-2</c:v>
                </c:pt>
                <c:pt idx="184">
                  <c:v>1.5995601851851851E-2</c:v>
                </c:pt>
                <c:pt idx="185">
                  <c:v>1.6212037037037039E-2</c:v>
                </c:pt>
                <c:pt idx="186">
                  <c:v>1.6450231481481482E-2</c:v>
                </c:pt>
                <c:pt idx="187">
                  <c:v>1.6712152777777777E-2</c:v>
                </c:pt>
                <c:pt idx="188">
                  <c:v>1.7000231481481481E-2</c:v>
                </c:pt>
                <c:pt idx="189">
                  <c:v>1.731712962962963E-2</c:v>
                </c:pt>
                <c:pt idx="190">
                  <c:v>1.7665740740740739E-2</c:v>
                </c:pt>
                <c:pt idx="191">
                  <c:v>1.8049189814814817E-2</c:v>
                </c:pt>
                <c:pt idx="192">
                  <c:v>1.8471064814814815E-2</c:v>
                </c:pt>
                <c:pt idx="193">
                  <c:v>1.8935069444444445E-2</c:v>
                </c:pt>
                <c:pt idx="194">
                  <c:v>1.9445486111111111E-2</c:v>
                </c:pt>
                <c:pt idx="195">
                  <c:v>2.0006828703703704E-2</c:v>
                </c:pt>
                <c:pt idx="196">
                  <c:v>2.0624421296296297E-2</c:v>
                </c:pt>
                <c:pt idx="197">
                  <c:v>2.1303819444444445E-2</c:v>
                </c:pt>
                <c:pt idx="198">
                  <c:v>2.2051041666666667E-2</c:v>
                </c:pt>
                <c:pt idx="199">
                  <c:v>2.2873148148148149E-2</c:v>
                </c:pt>
                <c:pt idx="200">
                  <c:v>2.3777314814814817E-2</c:v>
                </c:pt>
                <c:pt idx="201">
                  <c:v>2.4771990740740744E-2</c:v>
                </c:pt>
                <c:pt idx="202">
                  <c:v>2.5866087962962962E-2</c:v>
                </c:pt>
                <c:pt idx="203">
                  <c:v>2.7069560185185186E-2</c:v>
                </c:pt>
                <c:pt idx="204">
                  <c:v>2.8393402777777778E-2</c:v>
                </c:pt>
                <c:pt idx="205">
                  <c:v>2.9849652777777781E-2</c:v>
                </c:pt>
                <c:pt idx="206">
                  <c:v>3.1451504629629631E-2</c:v>
                </c:pt>
                <c:pt idx="207">
                  <c:v>3.3213541666666666E-2</c:v>
                </c:pt>
                <c:pt idx="208">
                  <c:v>3.5151736111111109E-2</c:v>
                </c:pt>
                <c:pt idx="209">
                  <c:v>3.7283912037037036E-2</c:v>
                </c:pt>
                <c:pt idx="210">
                  <c:v>3.9629166666666667E-2</c:v>
                </c:pt>
                <c:pt idx="211">
                  <c:v>4.1666666666666664E-2</c:v>
                </c:pt>
                <c:pt idx="212">
                  <c:v>4.1672453703703705E-2</c:v>
                </c:pt>
                <c:pt idx="213">
                  <c:v>4.1678819444444445E-2</c:v>
                </c:pt>
                <c:pt idx="214">
                  <c:v>4.1685879629629628E-2</c:v>
                </c:pt>
                <c:pt idx="215">
                  <c:v>4.1693518518518519E-2</c:v>
                </c:pt>
                <c:pt idx="216">
                  <c:v>4.1701967592592593E-2</c:v>
                </c:pt>
                <c:pt idx="217">
                  <c:v>4.1711342592592592E-2</c:v>
                </c:pt>
                <c:pt idx="218">
                  <c:v>4.1721527777777774E-2</c:v>
                </c:pt>
                <c:pt idx="219">
                  <c:v>4.1732870370370365E-2</c:v>
                </c:pt>
                <c:pt idx="220">
                  <c:v>4.1745254629629629E-2</c:v>
                </c:pt>
                <c:pt idx="221">
                  <c:v>4.1758912037037035E-2</c:v>
                </c:pt>
                <c:pt idx="222">
                  <c:v>4.1773958333333333E-2</c:v>
                </c:pt>
                <c:pt idx="223">
                  <c:v>4.1790393518518522E-2</c:v>
                </c:pt>
                <c:pt idx="224">
                  <c:v>4.1808564814814819E-2</c:v>
                </c:pt>
                <c:pt idx="225">
                  <c:v>4.182858796296296E-2</c:v>
                </c:pt>
                <c:pt idx="226">
                  <c:v>4.1850578703703699E-2</c:v>
                </c:pt>
                <c:pt idx="227">
                  <c:v>4.1874652777777778E-2</c:v>
                </c:pt>
                <c:pt idx="228">
                  <c:v>4.1901273148148149E-2</c:v>
                </c:pt>
                <c:pt idx="229">
                  <c:v>4.1930555555555554E-2</c:v>
                </c:pt>
                <c:pt idx="230">
                  <c:v>4.1962731481481483E-2</c:v>
                </c:pt>
                <c:pt idx="231">
                  <c:v>4.1998148148148146E-2</c:v>
                </c:pt>
                <c:pt idx="232">
                  <c:v>4.2037037037037039E-2</c:v>
                </c:pt>
                <c:pt idx="233">
                  <c:v>4.207986111111111E-2</c:v>
                </c:pt>
                <c:pt idx="234">
                  <c:v>4.2126967592592594E-2</c:v>
                </c:pt>
                <c:pt idx="235">
                  <c:v>4.2178819444444446E-2</c:v>
                </c:pt>
                <c:pt idx="236">
                  <c:v>4.2235763888888889E-2</c:v>
                </c:pt>
                <c:pt idx="237">
                  <c:v>4.2298495370370372E-2</c:v>
                </c:pt>
                <c:pt idx="238">
                  <c:v>4.2367476851851854E-2</c:v>
                </c:pt>
                <c:pt idx="239">
                  <c:v>4.2443287037037036E-2</c:v>
                </c:pt>
                <c:pt idx="240">
                  <c:v>4.252685185185185E-2</c:v>
                </c:pt>
                <c:pt idx="241">
                  <c:v>4.2618634259259262E-2</c:v>
                </c:pt>
                <c:pt idx="242">
                  <c:v>4.2719560185185183E-2</c:v>
                </c:pt>
                <c:pt idx="243">
                  <c:v>4.2830671296296301E-2</c:v>
                </c:pt>
                <c:pt idx="244">
                  <c:v>4.2952893518518519E-2</c:v>
                </c:pt>
                <c:pt idx="245">
                  <c:v>4.3087268518518518E-2</c:v>
                </c:pt>
                <c:pt idx="246">
                  <c:v>4.3235069444444447E-2</c:v>
                </c:pt>
                <c:pt idx="247">
                  <c:v>4.3397685185185185E-2</c:v>
                </c:pt>
                <c:pt idx="248">
                  <c:v>4.357662037037037E-2</c:v>
                </c:pt>
                <c:pt idx="249">
                  <c:v>4.3773379629629627E-2</c:v>
                </c:pt>
                <c:pt idx="250">
                  <c:v>4.3989814814814815E-2</c:v>
                </c:pt>
                <c:pt idx="251">
                  <c:v>4.4228009259259259E-2</c:v>
                </c:pt>
                <c:pt idx="252">
                  <c:v>4.4489930555555557E-2</c:v>
                </c:pt>
                <c:pt idx="253">
                  <c:v>4.477800925925926E-2</c:v>
                </c:pt>
                <c:pt idx="254">
                  <c:v>4.5094907407407403E-2</c:v>
                </c:pt>
                <c:pt idx="255">
                  <c:v>4.5443518518518522E-2</c:v>
                </c:pt>
                <c:pt idx="256">
                  <c:v>4.5826967592592589E-2</c:v>
                </c:pt>
                <c:pt idx="257">
                  <c:v>4.6248842592592591E-2</c:v>
                </c:pt>
                <c:pt idx="258">
                  <c:v>4.6712847222222222E-2</c:v>
                </c:pt>
                <c:pt idx="259">
                  <c:v>4.7223263888888888E-2</c:v>
                </c:pt>
                <c:pt idx="260">
                  <c:v>4.778460648148148E-2</c:v>
                </c:pt>
                <c:pt idx="261">
                  <c:v>4.8402199074074073E-2</c:v>
                </c:pt>
                <c:pt idx="262">
                  <c:v>4.9081597222222217E-2</c:v>
                </c:pt>
                <c:pt idx="263">
                  <c:v>4.9828819444444443E-2</c:v>
                </c:pt>
                <c:pt idx="264">
                  <c:v>5.0650925925925926E-2</c:v>
                </c:pt>
                <c:pt idx="265">
                  <c:v>5.155509259259259E-2</c:v>
                </c:pt>
                <c:pt idx="266">
                  <c:v>5.2549768518518523E-2</c:v>
                </c:pt>
                <c:pt idx="267">
                  <c:v>5.3643865740740738E-2</c:v>
                </c:pt>
                <c:pt idx="268">
                  <c:v>5.4847337962962969E-2</c:v>
                </c:pt>
                <c:pt idx="269">
                  <c:v>5.6171180555555554E-2</c:v>
                </c:pt>
                <c:pt idx="270">
                  <c:v>5.762743055555556E-2</c:v>
                </c:pt>
                <c:pt idx="271">
                  <c:v>5.9229282407407408E-2</c:v>
                </c:pt>
                <c:pt idx="272">
                  <c:v>6.0991319444444442E-2</c:v>
                </c:pt>
                <c:pt idx="273">
                  <c:v>6.25E-2</c:v>
                </c:pt>
                <c:pt idx="274">
                  <c:v>6.2505787037037033E-2</c:v>
                </c:pt>
                <c:pt idx="275">
                  <c:v>6.2512152777777774E-2</c:v>
                </c:pt>
                <c:pt idx="276">
                  <c:v>6.2519097222222222E-2</c:v>
                </c:pt>
                <c:pt idx="277">
                  <c:v>6.2526851851851847E-2</c:v>
                </c:pt>
                <c:pt idx="278">
                  <c:v>6.2535300925925921E-2</c:v>
                </c:pt>
                <c:pt idx="279">
                  <c:v>6.2544675925925927E-2</c:v>
                </c:pt>
                <c:pt idx="280">
                  <c:v>6.255486111111111E-2</c:v>
                </c:pt>
                <c:pt idx="281">
                  <c:v>6.2566203703703707E-2</c:v>
                </c:pt>
                <c:pt idx="282">
                  <c:v>6.2578587962962964E-2</c:v>
                </c:pt>
                <c:pt idx="283">
                  <c:v>6.2592245370370378E-2</c:v>
                </c:pt>
                <c:pt idx="284">
                  <c:v>6.2607291666666676E-2</c:v>
                </c:pt>
                <c:pt idx="285">
                  <c:v>6.2623726851851844E-2</c:v>
                </c:pt>
                <c:pt idx="286">
                  <c:v>6.2641898148148148E-2</c:v>
                </c:pt>
                <c:pt idx="287">
                  <c:v>6.2661921296296288E-2</c:v>
                </c:pt>
                <c:pt idx="288">
                  <c:v>6.2683912037037035E-2</c:v>
                </c:pt>
                <c:pt idx="289">
                  <c:v>6.2707986111111114E-2</c:v>
                </c:pt>
                <c:pt idx="290">
                  <c:v>6.2734606481481492E-2</c:v>
                </c:pt>
                <c:pt idx="291">
                  <c:v>6.2763888888888897E-2</c:v>
                </c:pt>
                <c:pt idx="292">
                  <c:v>6.2796064814814812E-2</c:v>
                </c:pt>
                <c:pt idx="293">
                  <c:v>6.2831481481481488E-2</c:v>
                </c:pt>
                <c:pt idx="294">
                  <c:v>6.2870370370370368E-2</c:v>
                </c:pt>
                <c:pt idx="295">
                  <c:v>6.2913194444444445E-2</c:v>
                </c:pt>
                <c:pt idx="296">
                  <c:v>6.296030092592593E-2</c:v>
                </c:pt>
                <c:pt idx="297">
                  <c:v>6.3012152777777775E-2</c:v>
                </c:pt>
                <c:pt idx="298">
                  <c:v>6.3069097222222217E-2</c:v>
                </c:pt>
                <c:pt idx="299">
                  <c:v>6.3131828703703707E-2</c:v>
                </c:pt>
                <c:pt idx="300">
                  <c:v>6.3200810185185183E-2</c:v>
                </c:pt>
                <c:pt idx="301">
                  <c:v>6.3276620370370379E-2</c:v>
                </c:pt>
                <c:pt idx="302">
                  <c:v>6.3360185185185186E-2</c:v>
                </c:pt>
                <c:pt idx="303">
                  <c:v>6.3451967592592598E-2</c:v>
                </c:pt>
                <c:pt idx="304">
                  <c:v>6.3552893518518519E-2</c:v>
                </c:pt>
                <c:pt idx="305">
                  <c:v>6.3664004629629622E-2</c:v>
                </c:pt>
                <c:pt idx="306">
                  <c:v>6.3786226851851854E-2</c:v>
                </c:pt>
                <c:pt idx="307">
                  <c:v>6.3920601851851847E-2</c:v>
                </c:pt>
                <c:pt idx="308">
                  <c:v>6.4068402777777783E-2</c:v>
                </c:pt>
                <c:pt idx="309">
                  <c:v>6.4231018518518521E-2</c:v>
                </c:pt>
                <c:pt idx="310">
                  <c:v>6.4409953703703712E-2</c:v>
                </c:pt>
                <c:pt idx="311">
                  <c:v>6.460671296296297E-2</c:v>
                </c:pt>
                <c:pt idx="312">
                  <c:v>6.4823148148148158E-2</c:v>
                </c:pt>
                <c:pt idx="313">
                  <c:v>6.5061342592592594E-2</c:v>
                </c:pt>
                <c:pt idx="314">
                  <c:v>6.5323263888888886E-2</c:v>
                </c:pt>
                <c:pt idx="315">
                  <c:v>6.5611342592592589E-2</c:v>
                </c:pt>
                <c:pt idx="316">
                  <c:v>6.5928240740740732E-2</c:v>
                </c:pt>
                <c:pt idx="317">
                  <c:v>6.6276851851851851E-2</c:v>
                </c:pt>
                <c:pt idx="318">
                  <c:v>6.6660300925925925E-2</c:v>
                </c:pt>
                <c:pt idx="319">
                  <c:v>6.7082175925925927E-2</c:v>
                </c:pt>
                <c:pt idx="320">
                  <c:v>6.7546180555555557E-2</c:v>
                </c:pt>
                <c:pt idx="321">
                  <c:v>6.8056597222222223E-2</c:v>
                </c:pt>
                <c:pt idx="322">
                  <c:v>6.8617939814814816E-2</c:v>
                </c:pt>
                <c:pt idx="323">
                  <c:v>6.9235532407407402E-2</c:v>
                </c:pt>
                <c:pt idx="324">
                  <c:v>6.9914930555555546E-2</c:v>
                </c:pt>
                <c:pt idx="325">
                  <c:v>7.0662152777777779E-2</c:v>
                </c:pt>
                <c:pt idx="326">
                  <c:v>7.1484259259259261E-2</c:v>
                </c:pt>
                <c:pt idx="327">
                  <c:v>7.2388425925925926E-2</c:v>
                </c:pt>
                <c:pt idx="328">
                  <c:v>7.3383101851851859E-2</c:v>
                </c:pt>
                <c:pt idx="329">
                  <c:v>7.4477199074074074E-2</c:v>
                </c:pt>
                <c:pt idx="330">
                  <c:v>7.5680671296296298E-2</c:v>
                </c:pt>
                <c:pt idx="331">
                  <c:v>7.700451388888889E-2</c:v>
                </c:pt>
                <c:pt idx="332">
                  <c:v>7.8460763888888896E-2</c:v>
                </c:pt>
                <c:pt idx="333">
                  <c:v>8.0062615740740736E-2</c:v>
                </c:pt>
                <c:pt idx="334">
                  <c:v>8.182465277777777E-2</c:v>
                </c:pt>
                <c:pt idx="335">
                  <c:v>8.3762847222222214E-2</c:v>
                </c:pt>
                <c:pt idx="336">
                  <c:v>8.5895023148148147E-2</c:v>
                </c:pt>
                <c:pt idx="337">
                  <c:v>8.8240277777777779E-2</c:v>
                </c:pt>
                <c:pt idx="338">
                  <c:v>9.0820023148148146E-2</c:v>
                </c:pt>
                <c:pt idx="339">
                  <c:v>9.3657870370370364E-2</c:v>
                </c:pt>
                <c:pt idx="340">
                  <c:v>9.6779398148148149E-2</c:v>
                </c:pt>
                <c:pt idx="341">
                  <c:v>0.10021319444444445</c:v>
                </c:pt>
                <c:pt idx="342">
                  <c:v>0.10399027777777778</c:v>
                </c:pt>
                <c:pt idx="343">
                  <c:v>0.10814502314814814</c:v>
                </c:pt>
                <c:pt idx="344">
                  <c:v>0.11271539351851853</c:v>
                </c:pt>
                <c:pt idx="345">
                  <c:v>0.11774305555555556</c:v>
                </c:pt>
                <c:pt idx="346">
                  <c:v>0.12327314814814815</c:v>
                </c:pt>
                <c:pt idx="347">
                  <c:v>0.12935532407407407</c:v>
                </c:pt>
                <c:pt idx="348">
                  <c:v>0.13604745370370369</c:v>
                </c:pt>
                <c:pt idx="349">
                  <c:v>0.1434074074074074</c:v>
                </c:pt>
                <c:pt idx="350">
                  <c:v>0.15150462962962963</c:v>
                </c:pt>
                <c:pt idx="351">
                  <c:v>0.16041087962962963</c:v>
                </c:pt>
                <c:pt idx="352">
                  <c:v>0.17020717592592594</c:v>
                </c:pt>
                <c:pt idx="353">
                  <c:v>0.1809837962962963</c:v>
                </c:pt>
                <c:pt idx="354">
                  <c:v>0.19283796296296296</c:v>
                </c:pt>
                <c:pt idx="355">
                  <c:v>0.2058773148148148</c:v>
                </c:pt>
                <c:pt idx="356">
                  <c:v>0.22022106481481479</c:v>
                </c:pt>
                <c:pt idx="357">
                  <c:v>0.23599884259259257</c:v>
                </c:pt>
                <c:pt idx="358">
                  <c:v>0.25335416666666666</c:v>
                </c:pt>
                <c:pt idx="359">
                  <c:v>0.27244560185185185</c:v>
                </c:pt>
                <c:pt idx="360">
                  <c:v>0.29344675925925923</c:v>
                </c:pt>
                <c:pt idx="361">
                  <c:v>0.31654629629629627</c:v>
                </c:pt>
                <c:pt idx="362">
                  <c:v>0.34195717592592589</c:v>
                </c:pt>
                <c:pt idx="363">
                  <c:v>0.36990856481481482</c:v>
                </c:pt>
                <c:pt idx="364">
                  <c:v>0.40065509259259258</c:v>
                </c:pt>
                <c:pt idx="365">
                  <c:v>0.43447685185185186</c:v>
                </c:pt>
                <c:pt idx="366">
                  <c:v>0.47168055555555555</c:v>
                </c:pt>
                <c:pt idx="367">
                  <c:v>0.5</c:v>
                </c:pt>
                <c:pt idx="368">
                  <c:v>0.50000578703703702</c:v>
                </c:pt>
                <c:pt idx="369">
                  <c:v>0.50001273148148151</c:v>
                </c:pt>
                <c:pt idx="370">
                  <c:v>0.50001967592592589</c:v>
                </c:pt>
                <c:pt idx="371">
                  <c:v>0.50002662037037038</c:v>
                </c:pt>
                <c:pt idx="372">
                  <c:v>0.50003587962962959</c:v>
                </c:pt>
                <c:pt idx="373">
                  <c:v>0.50004513888888891</c:v>
                </c:pt>
                <c:pt idx="374">
                  <c:v>0.50005439814814812</c:v>
                </c:pt>
                <c:pt idx="375">
                  <c:v>0.50006597222222215</c:v>
                </c:pt>
                <c:pt idx="376">
                  <c:v>0.50007870370370378</c:v>
                </c:pt>
                <c:pt idx="377">
                  <c:v>0.50009259259259264</c:v>
                </c:pt>
                <c:pt idx="378">
                  <c:v>0.50010763888888887</c:v>
                </c:pt>
                <c:pt idx="379">
                  <c:v>0.50012384259259257</c:v>
                </c:pt>
                <c:pt idx="380">
                  <c:v>0.5001423611111111</c:v>
                </c:pt>
                <c:pt idx="381">
                  <c:v>0.50016203703703699</c:v>
                </c:pt>
                <c:pt idx="382">
                  <c:v>0.50018402777777782</c:v>
                </c:pt>
                <c:pt idx="383">
                  <c:v>0.50020833333333337</c:v>
                </c:pt>
                <c:pt idx="384">
                  <c:v>0.50023495370370374</c:v>
                </c:pt>
                <c:pt idx="385">
                  <c:v>0.50026388888888895</c:v>
                </c:pt>
                <c:pt idx="386">
                  <c:v>0.50029629629629624</c:v>
                </c:pt>
                <c:pt idx="387">
                  <c:v>0.50033101851851847</c:v>
                </c:pt>
                <c:pt idx="388">
                  <c:v>0.50037037037037035</c:v>
                </c:pt>
                <c:pt idx="389">
                  <c:v>0.50041319444444443</c:v>
                </c:pt>
                <c:pt idx="390">
                  <c:v>0.50046064814814817</c:v>
                </c:pt>
                <c:pt idx="391">
                  <c:v>0.50051157407407409</c:v>
                </c:pt>
                <c:pt idx="392">
                  <c:v>0.5005694444444444</c:v>
                </c:pt>
                <c:pt idx="393">
                  <c:v>0.50063194444444448</c:v>
                </c:pt>
                <c:pt idx="394">
                  <c:v>0.50070023148148146</c:v>
                </c:pt>
                <c:pt idx="395">
                  <c:v>0.50077662037037041</c:v>
                </c:pt>
                <c:pt idx="396">
                  <c:v>0.50085995370370373</c:v>
                </c:pt>
                <c:pt idx="397">
                  <c:v>0.5009513888888889</c:v>
                </c:pt>
                <c:pt idx="398">
                  <c:v>0.50105324074074076</c:v>
                </c:pt>
                <c:pt idx="399">
                  <c:v>0.50116435185185182</c:v>
                </c:pt>
                <c:pt idx="400">
                  <c:v>0.50128587962962956</c:v>
                </c:pt>
                <c:pt idx="401">
                  <c:v>0.50142013888888881</c:v>
                </c:pt>
                <c:pt idx="402">
                  <c:v>0.50156828703703704</c:v>
                </c:pt>
                <c:pt idx="403">
                  <c:v>0.5017314814814815</c:v>
                </c:pt>
                <c:pt idx="404">
                  <c:v>0.50190972222222219</c:v>
                </c:pt>
                <c:pt idx="405">
                  <c:v>0.50210648148148151</c:v>
                </c:pt>
                <c:pt idx="406">
                  <c:v>0.50232291666666662</c:v>
                </c:pt>
                <c:pt idx="407">
                  <c:v>0.50256134259259266</c:v>
                </c:pt>
                <c:pt idx="408">
                  <c:v>0.50282291666666667</c:v>
                </c:pt>
                <c:pt idx="409">
                  <c:v>0.50311111111111118</c:v>
                </c:pt>
                <c:pt idx="410">
                  <c:v>0.50342824074074066</c:v>
                </c:pt>
                <c:pt idx="411">
                  <c:v>0.50377662037037041</c:v>
                </c:pt>
                <c:pt idx="412">
                  <c:v>0.50416087962962963</c:v>
                </c:pt>
                <c:pt idx="413">
                  <c:v>0.50458217592592591</c:v>
                </c:pt>
                <c:pt idx="414">
                  <c:v>0.50504629629629627</c:v>
                </c:pt>
                <c:pt idx="415">
                  <c:v>0.5055567129629629</c:v>
                </c:pt>
                <c:pt idx="416">
                  <c:v>0.50611805555555556</c:v>
                </c:pt>
                <c:pt idx="417">
                  <c:v>0.50673611111111116</c:v>
                </c:pt>
                <c:pt idx="418">
                  <c:v>0.5074143518518518</c:v>
                </c:pt>
                <c:pt idx="419">
                  <c:v>0.508162037037037</c:v>
                </c:pt>
                <c:pt idx="420">
                  <c:v>0.50898379629629631</c:v>
                </c:pt>
                <c:pt idx="421">
                  <c:v>0.50988888888888895</c:v>
                </c:pt>
                <c:pt idx="422">
                  <c:v>0.51088310185185193</c:v>
                </c:pt>
                <c:pt idx="423">
                  <c:v>0.51197685185185193</c:v>
                </c:pt>
                <c:pt idx="424">
                  <c:v>0.51318055555555564</c:v>
                </c:pt>
                <c:pt idx="425">
                  <c:v>0.51450462962962962</c:v>
                </c:pt>
                <c:pt idx="426">
                  <c:v>0.51596064814814813</c:v>
                </c:pt>
                <c:pt idx="427">
                  <c:v>0.51756250000000004</c:v>
                </c:pt>
                <c:pt idx="428">
                  <c:v>0.5193240740740741</c:v>
                </c:pt>
                <c:pt idx="429">
                  <c:v>0.5212627314814815</c:v>
                </c:pt>
                <c:pt idx="430">
                  <c:v>0.52339467592592592</c:v>
                </c:pt>
                <c:pt idx="431">
                  <c:v>0.52574074074074073</c:v>
                </c:pt>
                <c:pt idx="432">
                  <c:v>0.52832060185185192</c:v>
                </c:pt>
                <c:pt idx="433">
                  <c:v>0.53115740740740736</c:v>
                </c:pt>
                <c:pt idx="434">
                  <c:v>0.5342789351851851</c:v>
                </c:pt>
                <c:pt idx="435">
                  <c:v>0.537712962962963</c:v>
                </c:pt>
                <c:pt idx="436">
                  <c:v>0.54149074074074077</c:v>
                </c:pt>
                <c:pt idx="437">
                  <c:v>0.54564467592592591</c:v>
                </c:pt>
                <c:pt idx="438">
                  <c:v>0.55021527777777779</c:v>
                </c:pt>
                <c:pt idx="439">
                  <c:v>0.55524305555555553</c:v>
                </c:pt>
                <c:pt idx="440">
                  <c:v>0.56077314814814816</c:v>
                </c:pt>
                <c:pt idx="441">
                  <c:v>0.56685532407407413</c:v>
                </c:pt>
                <c:pt idx="442">
                  <c:v>0.57354745370370375</c:v>
                </c:pt>
                <c:pt idx="443">
                  <c:v>0.58090740740740743</c:v>
                </c:pt>
                <c:pt idx="444">
                  <c:v>0.58900462962962963</c:v>
                </c:pt>
                <c:pt idx="445">
                  <c:v>0.59791087962962963</c:v>
                </c:pt>
                <c:pt idx="446">
                  <c:v>0.60770717592592594</c:v>
                </c:pt>
                <c:pt idx="447">
                  <c:v>0.61848379629629635</c:v>
                </c:pt>
                <c:pt idx="448">
                  <c:v>0.63033796296296296</c:v>
                </c:pt>
                <c:pt idx="449">
                  <c:v>0.64337731481481486</c:v>
                </c:pt>
                <c:pt idx="450">
                  <c:v>0.65772106481481485</c:v>
                </c:pt>
                <c:pt idx="451">
                  <c:v>0.67349884259259263</c:v>
                </c:pt>
                <c:pt idx="452">
                  <c:v>0.69085416666666666</c:v>
                </c:pt>
                <c:pt idx="453">
                  <c:v>0.70994560185185185</c:v>
                </c:pt>
                <c:pt idx="454">
                  <c:v>0.73094675925925934</c:v>
                </c:pt>
                <c:pt idx="455">
                  <c:v>0.75404629629629627</c:v>
                </c:pt>
                <c:pt idx="456">
                  <c:v>0.779457175925926</c:v>
                </c:pt>
                <c:pt idx="457">
                  <c:v>0.80740856481481493</c:v>
                </c:pt>
                <c:pt idx="458">
                  <c:v>0.83815509259259269</c:v>
                </c:pt>
                <c:pt idx="459">
                  <c:v>0.87197685185185192</c:v>
                </c:pt>
                <c:pt idx="460">
                  <c:v>0.90918055555555555</c:v>
                </c:pt>
                <c:pt idx="461">
                  <c:v>0.95010416666666664</c:v>
                </c:pt>
                <c:pt idx="462">
                  <c:v>0.99512037037037027</c:v>
                </c:pt>
                <c:pt idx="463">
                  <c:v>1</c:v>
                </c:pt>
                <c:pt idx="464">
                  <c:v>1.0000057870370371</c:v>
                </c:pt>
                <c:pt idx="465">
                  <c:v>1.0000127314814815</c:v>
                </c:pt>
                <c:pt idx="466">
                  <c:v>1.0000196759259259</c:v>
                </c:pt>
                <c:pt idx="467">
                  <c:v>1.0000266203703705</c:v>
                </c:pt>
                <c:pt idx="468">
                  <c:v>1.0000358796296296</c:v>
                </c:pt>
                <c:pt idx="469">
                  <c:v>1.0000451388888889</c:v>
                </c:pt>
                <c:pt idx="470">
                  <c:v>1.000054398148148</c:v>
                </c:pt>
                <c:pt idx="471">
                  <c:v>1.0000659722222223</c:v>
                </c:pt>
                <c:pt idx="472">
                  <c:v>1.0000787037037038</c:v>
                </c:pt>
                <c:pt idx="473">
                  <c:v>1.0000925925925925</c:v>
                </c:pt>
                <c:pt idx="474">
                  <c:v>1.000107638888889</c:v>
                </c:pt>
                <c:pt idx="475">
                  <c:v>1.0001238425925925</c:v>
                </c:pt>
                <c:pt idx="476">
                  <c:v>1.0001423611111111</c:v>
                </c:pt>
                <c:pt idx="477">
                  <c:v>1.000162037037037</c:v>
                </c:pt>
                <c:pt idx="478">
                  <c:v>1.0001840277777778</c:v>
                </c:pt>
                <c:pt idx="479">
                  <c:v>1.0002083333333334</c:v>
                </c:pt>
                <c:pt idx="480">
                  <c:v>1.0002349537037036</c:v>
                </c:pt>
                <c:pt idx="481">
                  <c:v>1.0002638888888888</c:v>
                </c:pt>
                <c:pt idx="482">
                  <c:v>1.0002962962962965</c:v>
                </c:pt>
                <c:pt idx="483">
                  <c:v>1.0003310185185186</c:v>
                </c:pt>
                <c:pt idx="484">
                  <c:v>1.0003703703703704</c:v>
                </c:pt>
                <c:pt idx="485">
                  <c:v>1.0004131944444443</c:v>
                </c:pt>
                <c:pt idx="486">
                  <c:v>1.0004606481481482</c:v>
                </c:pt>
                <c:pt idx="487">
                  <c:v>1.000511574074074</c:v>
                </c:pt>
                <c:pt idx="488">
                  <c:v>1.0005694444444444</c:v>
                </c:pt>
                <c:pt idx="489">
                  <c:v>1.0006319444444445</c:v>
                </c:pt>
                <c:pt idx="490">
                  <c:v>1.0007002314814815</c:v>
                </c:pt>
                <c:pt idx="491">
                  <c:v>1.0007766203703705</c:v>
                </c:pt>
                <c:pt idx="492">
                  <c:v>1.0008599537037037</c:v>
                </c:pt>
                <c:pt idx="493">
                  <c:v>1.0009513888888888</c:v>
                </c:pt>
                <c:pt idx="494">
                  <c:v>1.0010532407407406</c:v>
                </c:pt>
                <c:pt idx="495">
                  <c:v>1.0011643518518518</c:v>
                </c:pt>
                <c:pt idx="496">
                  <c:v>1.0012858796296298</c:v>
                </c:pt>
                <c:pt idx="497">
                  <c:v>1.0014201388888888</c:v>
                </c:pt>
                <c:pt idx="498">
                  <c:v>1.001568287037037</c:v>
                </c:pt>
                <c:pt idx="499">
                  <c:v>1.0017314814814815</c:v>
                </c:pt>
                <c:pt idx="500">
                  <c:v>1.0019097222222222</c:v>
                </c:pt>
                <c:pt idx="501">
                  <c:v>1.0021064814814815</c:v>
                </c:pt>
                <c:pt idx="502">
                  <c:v>1.0023229166666667</c:v>
                </c:pt>
                <c:pt idx="503">
                  <c:v>1.0025613425925926</c:v>
                </c:pt>
                <c:pt idx="504">
                  <c:v>1.0028229166666667</c:v>
                </c:pt>
                <c:pt idx="505">
                  <c:v>1.0031111111111111</c:v>
                </c:pt>
                <c:pt idx="506">
                  <c:v>1.0034282407407407</c:v>
                </c:pt>
                <c:pt idx="507">
                  <c:v>1.0037766203703704</c:v>
                </c:pt>
                <c:pt idx="508">
                  <c:v>1.0041608796296295</c:v>
                </c:pt>
                <c:pt idx="509">
                  <c:v>1.0045821759259259</c:v>
                </c:pt>
                <c:pt idx="510">
                  <c:v>1.0050462962962963</c:v>
                </c:pt>
                <c:pt idx="511">
                  <c:v>1.005556712962963</c:v>
                </c:pt>
                <c:pt idx="512">
                  <c:v>1.0061180555555556</c:v>
                </c:pt>
                <c:pt idx="513">
                  <c:v>1.0067361111111111</c:v>
                </c:pt>
                <c:pt idx="514">
                  <c:v>1.0074143518518519</c:v>
                </c:pt>
                <c:pt idx="515">
                  <c:v>1.008162037037037</c:v>
                </c:pt>
                <c:pt idx="516">
                  <c:v>1.0089837962962962</c:v>
                </c:pt>
                <c:pt idx="517">
                  <c:v>1.0098888888888888</c:v>
                </c:pt>
                <c:pt idx="518">
                  <c:v>1.0108831018518518</c:v>
                </c:pt>
                <c:pt idx="519">
                  <c:v>1.0119768518518519</c:v>
                </c:pt>
                <c:pt idx="520">
                  <c:v>1.0131805555555555</c:v>
                </c:pt>
                <c:pt idx="521">
                  <c:v>1.0145046296296296</c:v>
                </c:pt>
                <c:pt idx="522">
                  <c:v>1.0159606481481482</c:v>
                </c:pt>
                <c:pt idx="523">
                  <c:v>1.0175624999999999</c:v>
                </c:pt>
                <c:pt idx="524">
                  <c:v>1.0193240740740741</c:v>
                </c:pt>
                <c:pt idx="525">
                  <c:v>1.0212627314814815</c:v>
                </c:pt>
                <c:pt idx="526">
                  <c:v>1.023394675925926</c:v>
                </c:pt>
                <c:pt idx="527">
                  <c:v>1.0257407407407408</c:v>
                </c:pt>
                <c:pt idx="528">
                  <c:v>1.0283206018518518</c:v>
                </c:pt>
                <c:pt idx="529">
                  <c:v>1.0311574074074075</c:v>
                </c:pt>
                <c:pt idx="530">
                  <c:v>1.0342789351851851</c:v>
                </c:pt>
                <c:pt idx="531">
                  <c:v>1.0377129629629629</c:v>
                </c:pt>
                <c:pt idx="532">
                  <c:v>1.0414907407407408</c:v>
                </c:pt>
                <c:pt idx="533">
                  <c:v>1.0456446759259259</c:v>
                </c:pt>
                <c:pt idx="534">
                  <c:v>1.0502152777777778</c:v>
                </c:pt>
                <c:pt idx="535">
                  <c:v>1.0552430555555556</c:v>
                </c:pt>
                <c:pt idx="536">
                  <c:v>1.0607731481481482</c:v>
                </c:pt>
                <c:pt idx="537">
                  <c:v>1.0668553240740741</c:v>
                </c:pt>
                <c:pt idx="538">
                  <c:v>1.0735474537037037</c:v>
                </c:pt>
                <c:pt idx="539">
                  <c:v>1.0809074074074074</c:v>
                </c:pt>
                <c:pt idx="540">
                  <c:v>1.0890046296296296</c:v>
                </c:pt>
                <c:pt idx="541">
                  <c:v>1.0979108796296295</c:v>
                </c:pt>
                <c:pt idx="542">
                  <c:v>1.1077071759259258</c:v>
                </c:pt>
                <c:pt idx="543">
                  <c:v>1.1184837962962964</c:v>
                </c:pt>
                <c:pt idx="544">
                  <c:v>1.1303379629629628</c:v>
                </c:pt>
                <c:pt idx="545">
                  <c:v>1.1433773148148147</c:v>
                </c:pt>
                <c:pt idx="546">
                  <c:v>1.1577199074074074</c:v>
                </c:pt>
                <c:pt idx="547">
                  <c:v>1.1734953703703703</c:v>
                </c:pt>
                <c:pt idx="548">
                  <c:v>1.1908564814814815</c:v>
                </c:pt>
                <c:pt idx="549">
                  <c:v>1.2099421296296295</c:v>
                </c:pt>
                <c:pt idx="550">
                  <c:v>1.2309490740740741</c:v>
                </c:pt>
                <c:pt idx="551">
                  <c:v>1.2540509259259258</c:v>
                </c:pt>
                <c:pt idx="552">
                  <c:v>1.2794560185185184</c:v>
                </c:pt>
                <c:pt idx="553">
                  <c:v>1.3074074074074074</c:v>
                </c:pt>
                <c:pt idx="554">
                  <c:v>1.3381597222222221</c:v>
                </c:pt>
                <c:pt idx="555">
                  <c:v>1.3719791666666667</c:v>
                </c:pt>
                <c:pt idx="556">
                  <c:v>1.4091782407407407</c:v>
                </c:pt>
                <c:pt idx="557">
                  <c:v>1.4501041666666667</c:v>
                </c:pt>
                <c:pt idx="558">
                  <c:v>1.4951157407407407</c:v>
                </c:pt>
                <c:pt idx="559">
                  <c:v>1.5446412037037036</c:v>
                </c:pt>
                <c:pt idx="560">
                  <c:v>1.5991087962962962</c:v>
                </c:pt>
                <c:pt idx="561">
                  <c:v>1.6590277777777778</c:v>
                </c:pt>
                <c:pt idx="562">
                  <c:v>1.7249305555555556</c:v>
                </c:pt>
                <c:pt idx="563">
                  <c:v>1.7974305555555556</c:v>
                </c:pt>
                <c:pt idx="564">
                  <c:v>1.877175925925926</c:v>
                </c:pt>
                <c:pt idx="565">
                  <c:v>1.9649074074074073</c:v>
                </c:pt>
                <c:pt idx="566">
                  <c:v>2</c:v>
                </c:pt>
                <c:pt idx="567">
                  <c:v>2.0000115740740743</c:v>
                </c:pt>
                <c:pt idx="568">
                  <c:v>2.0000115740740743</c:v>
                </c:pt>
                <c:pt idx="569">
                  <c:v>2.0000231481481481</c:v>
                </c:pt>
                <c:pt idx="570">
                  <c:v>2.0000231481481481</c:v>
                </c:pt>
                <c:pt idx="571">
                  <c:v>2.0000347222222223</c:v>
                </c:pt>
                <c:pt idx="572">
                  <c:v>2.0000462962962962</c:v>
                </c:pt>
                <c:pt idx="573">
                  <c:v>2.0000578703703704</c:v>
                </c:pt>
                <c:pt idx="574">
                  <c:v>2.0000694444444442</c:v>
                </c:pt>
                <c:pt idx="575">
                  <c:v>2.0000810185185185</c:v>
                </c:pt>
                <c:pt idx="576">
                  <c:v>2.0000925925925928</c:v>
                </c:pt>
                <c:pt idx="577">
                  <c:v>2.0001041666666666</c:v>
                </c:pt>
                <c:pt idx="578">
                  <c:v>2.0001273148148146</c:v>
                </c:pt>
                <c:pt idx="579">
                  <c:v>2.0001388888888889</c:v>
                </c:pt>
                <c:pt idx="580">
                  <c:v>2.000162037037037</c:v>
                </c:pt>
                <c:pt idx="581">
                  <c:v>2.0001851851851851</c:v>
                </c:pt>
                <c:pt idx="582">
                  <c:v>2.0002083333333331</c:v>
                </c:pt>
                <c:pt idx="583">
                  <c:v>2.0002314814814817</c:v>
                </c:pt>
                <c:pt idx="584">
                  <c:v>2.0002662037037036</c:v>
                </c:pt>
                <c:pt idx="585">
                  <c:v>2.0003009259259259</c:v>
                </c:pt>
                <c:pt idx="586">
                  <c:v>2.0003356481481482</c:v>
                </c:pt>
                <c:pt idx="587">
                  <c:v>2.0003703703703706</c:v>
                </c:pt>
                <c:pt idx="588">
                  <c:v>2.0004166666666667</c:v>
                </c:pt>
                <c:pt idx="589">
                  <c:v>2.0004629629629629</c:v>
                </c:pt>
                <c:pt idx="590">
                  <c:v>2.000509259259259</c:v>
                </c:pt>
                <c:pt idx="591">
                  <c:v>2.0005671296296295</c:v>
                </c:pt>
                <c:pt idx="592">
                  <c:v>2.0006365740740741</c:v>
                </c:pt>
                <c:pt idx="593">
                  <c:v>2.0007060185185184</c:v>
                </c:pt>
                <c:pt idx="594">
                  <c:v>2.000775462962963</c:v>
                </c:pt>
                <c:pt idx="595">
                  <c:v>2.0008564814814815</c:v>
                </c:pt>
                <c:pt idx="596">
                  <c:v>2.0009490740740739</c:v>
                </c:pt>
                <c:pt idx="597">
                  <c:v>2.0010532407407409</c:v>
                </c:pt>
                <c:pt idx="598">
                  <c:v>2.0011689814814817</c:v>
                </c:pt>
                <c:pt idx="599">
                  <c:v>2.0012847222222221</c:v>
                </c:pt>
                <c:pt idx="600">
                  <c:v>2.001423611111111</c:v>
                </c:pt>
                <c:pt idx="601">
                  <c:v>2.0015740740740742</c:v>
                </c:pt>
                <c:pt idx="602">
                  <c:v>2.0017361111111112</c:v>
                </c:pt>
                <c:pt idx="603">
                  <c:v>2.0019097222222224</c:v>
                </c:pt>
                <c:pt idx="604">
                  <c:v>2.0021064814814813</c:v>
                </c:pt>
                <c:pt idx="605">
                  <c:v>2.0023263888888887</c:v>
                </c:pt>
                <c:pt idx="606">
                  <c:v>2.0025578703703704</c:v>
                </c:pt>
                <c:pt idx="607">
                  <c:v>2.0028240740740739</c:v>
                </c:pt>
                <c:pt idx="608">
                  <c:v>2.003113425925926</c:v>
                </c:pt>
                <c:pt idx="609">
                  <c:v>2.0034259259259257</c:v>
                </c:pt>
                <c:pt idx="610">
                  <c:v>2.0037731481481482</c:v>
                </c:pt>
                <c:pt idx="611">
                  <c:v>2.0041550925925926</c:v>
                </c:pt>
                <c:pt idx="612">
                  <c:v>2.0045833333333332</c:v>
                </c:pt>
                <c:pt idx="613">
                  <c:v>2.0050462962962965</c:v>
                </c:pt>
                <c:pt idx="614">
                  <c:v>2.0055555555555555</c:v>
                </c:pt>
                <c:pt idx="615">
                  <c:v>2.006122685185185</c:v>
                </c:pt>
                <c:pt idx="616">
                  <c:v>2.0067361111111111</c:v>
                </c:pt>
                <c:pt idx="617">
                  <c:v>2.0074189814814813</c:v>
                </c:pt>
                <c:pt idx="618">
                  <c:v>2.0081597222222221</c:v>
                </c:pt>
                <c:pt idx="619">
                  <c:v>2.0089814814814817</c:v>
                </c:pt>
                <c:pt idx="620">
                  <c:v>2.0098842592592594</c:v>
                </c:pt>
                <c:pt idx="621">
                  <c:v>2.0108796296296299</c:v>
                </c:pt>
                <c:pt idx="622">
                  <c:v>2.0119791666666669</c:v>
                </c:pt>
                <c:pt idx="623">
                  <c:v>2.0131828703703705</c:v>
                </c:pt>
                <c:pt idx="624">
                  <c:v>2.0145023148148149</c:v>
                </c:pt>
                <c:pt idx="625">
                  <c:v>2.0159606481481482</c:v>
                </c:pt>
                <c:pt idx="626">
                  <c:v>2.0175578703703705</c:v>
                </c:pt>
                <c:pt idx="627">
                  <c:v>2.0193287037037035</c:v>
                </c:pt>
                <c:pt idx="628">
                  <c:v>2.021261574074074</c:v>
                </c:pt>
                <c:pt idx="629">
                  <c:v>2.0233912037037038</c:v>
                </c:pt>
                <c:pt idx="630">
                  <c:v>2.0257407407407406</c:v>
                </c:pt>
                <c:pt idx="631">
                  <c:v>2.0283217592592591</c:v>
                </c:pt>
                <c:pt idx="632">
                  <c:v>2.0311574074074072</c:v>
                </c:pt>
                <c:pt idx="633">
                  <c:v>2.0342824074074075</c:v>
                </c:pt>
                <c:pt idx="634">
                  <c:v>2.0377083333333332</c:v>
                </c:pt>
                <c:pt idx="635">
                  <c:v>2.0414930555555557</c:v>
                </c:pt>
                <c:pt idx="636">
                  <c:v>2.0456481481481483</c:v>
                </c:pt>
                <c:pt idx="637">
                  <c:v>2.0502199074074072</c:v>
                </c:pt>
                <c:pt idx="638">
                  <c:v>2.0552430555555556</c:v>
                </c:pt>
                <c:pt idx="639">
                  <c:v>2.0607754629629631</c:v>
                </c:pt>
                <c:pt idx="640">
                  <c:v>2.0668518518518519</c:v>
                </c:pt>
                <c:pt idx="641">
                  <c:v>2.0735416666666668</c:v>
                </c:pt>
                <c:pt idx="642">
                  <c:v>2.0809027777777778</c:v>
                </c:pt>
                <c:pt idx="643">
                  <c:v>2.0890046296296299</c:v>
                </c:pt>
                <c:pt idx="644">
                  <c:v>2.0979050925925926</c:v>
                </c:pt>
                <c:pt idx="645">
                  <c:v>2.1077083333333335</c:v>
                </c:pt>
                <c:pt idx="646">
                  <c:v>2.1184837962962964</c:v>
                </c:pt>
                <c:pt idx="647">
                  <c:v>2.1303356481481481</c:v>
                </c:pt>
                <c:pt idx="648">
                  <c:v>2.1433796296296297</c:v>
                </c:pt>
                <c:pt idx="649">
                  <c:v>2.1577199074074076</c:v>
                </c:pt>
                <c:pt idx="650">
                  <c:v>2.1734953703703703</c:v>
                </c:pt>
                <c:pt idx="651">
                  <c:v>2.1908564814814815</c:v>
                </c:pt>
                <c:pt idx="652">
                  <c:v>2.2099421296296295</c:v>
                </c:pt>
                <c:pt idx="653">
                  <c:v>2.2309490740740743</c:v>
                </c:pt>
                <c:pt idx="654">
                  <c:v>2.254050925925926</c:v>
                </c:pt>
                <c:pt idx="655">
                  <c:v>2.2794560185185184</c:v>
                </c:pt>
                <c:pt idx="656">
                  <c:v>2.3074074074074074</c:v>
                </c:pt>
                <c:pt idx="657">
                  <c:v>2.3381597222222221</c:v>
                </c:pt>
                <c:pt idx="658">
                  <c:v>2.3719791666666667</c:v>
                </c:pt>
                <c:pt idx="659">
                  <c:v>2.4091782407407409</c:v>
                </c:pt>
                <c:pt idx="660">
                  <c:v>2.4501041666666667</c:v>
                </c:pt>
                <c:pt idx="661">
                  <c:v>2.4951157407407409</c:v>
                </c:pt>
                <c:pt idx="662">
                  <c:v>2.5446412037037036</c:v>
                </c:pt>
                <c:pt idx="663">
                  <c:v>2.5991087962962962</c:v>
                </c:pt>
                <c:pt idx="664">
                  <c:v>2.6590277777777778</c:v>
                </c:pt>
                <c:pt idx="665">
                  <c:v>2.7249305555555554</c:v>
                </c:pt>
                <c:pt idx="666">
                  <c:v>2.7974305555555556</c:v>
                </c:pt>
                <c:pt idx="667">
                  <c:v>2.877175925925926</c:v>
                </c:pt>
                <c:pt idx="668">
                  <c:v>2.9649074074074075</c:v>
                </c:pt>
                <c:pt idx="669">
                  <c:v>3</c:v>
                </c:pt>
                <c:pt idx="670">
                  <c:v>3.0000115740740743</c:v>
                </c:pt>
              </c:numCache>
            </c:numRef>
          </c:xVal>
          <c:yVal>
            <c:numRef>
              <c:f>UHoust!$R$2:$R$672</c:f>
              <c:numCache>
                <c:formatCode>General</c:formatCode>
                <c:ptCount val="671"/>
                <c:pt idx="0">
                  <c:v>3.6174604E-3</c:v>
                </c:pt>
                <c:pt idx="1">
                  <c:v>1.5403544E-2</c:v>
                </c:pt>
                <c:pt idx="2">
                  <c:v>3.8413252000000002E-2</c:v>
                </c:pt>
                <c:pt idx="3">
                  <c:v>6.9473567999999999E-2</c:v>
                </c:pt>
                <c:pt idx="4">
                  <c:v>0.103546128</c:v>
                </c:pt>
                <c:pt idx="5">
                  <c:v>0.13701617999999999</c:v>
                </c:pt>
                <c:pt idx="6">
                  <c:v>0.16836776000000001</c:v>
                </c:pt>
                <c:pt idx="7">
                  <c:v>0.19758592000000003</c:v>
                </c:pt>
                <c:pt idx="8">
                  <c:v>0.22536255999999999</c:v>
                </c:pt>
                <c:pt idx="9">
                  <c:v>0.25252796</c:v>
                </c:pt>
                <c:pt idx="10">
                  <c:v>0.27974367999999999</c:v>
                </c:pt>
                <c:pt idx="11">
                  <c:v>0.30741820000000003</c:v>
                </c:pt>
                <c:pt idx="12">
                  <c:v>0.33574688000000003</c:v>
                </c:pt>
                <c:pt idx="13">
                  <c:v>0.36481259999999999</c:v>
                </c:pt>
                <c:pt idx="14">
                  <c:v>0.39468639999999994</c:v>
                </c:pt>
                <c:pt idx="15">
                  <c:v>0.42546448000000003</c:v>
                </c:pt>
                <c:pt idx="16">
                  <c:v>0.45451984000000001</c:v>
                </c:pt>
                <c:pt idx="17">
                  <c:v>0.48212628000000002</c:v>
                </c:pt>
                <c:pt idx="18">
                  <c:v>0.50848952000000003</c:v>
                </c:pt>
                <c:pt idx="19">
                  <c:v>0.53376347999999996</c:v>
                </c:pt>
                <c:pt idx="20">
                  <c:v>0.56040940000000006</c:v>
                </c:pt>
                <c:pt idx="21">
                  <c:v>0.58603263999999999</c:v>
                </c:pt>
                <c:pt idx="22">
                  <c:v>0.61312551999999998</c:v>
                </c:pt>
                <c:pt idx="23">
                  <c:v>0.64176056000000004</c:v>
                </c:pt>
                <c:pt idx="24">
                  <c:v>0.67201915999999995</c:v>
                </c:pt>
                <c:pt idx="25">
                  <c:v>0.70398123999999995</c:v>
                </c:pt>
                <c:pt idx="26">
                  <c:v>0.73773115999999994</c:v>
                </c:pt>
                <c:pt idx="27">
                  <c:v>0.77335771999999992</c:v>
                </c:pt>
                <c:pt idx="28">
                  <c:v>0.81095267999999998</c:v>
                </c:pt>
                <c:pt idx="29">
                  <c:v>0.85061076000000002</c:v>
                </c:pt>
                <c:pt idx="30">
                  <c:v>0.89243259999999991</c:v>
                </c:pt>
                <c:pt idx="31">
                  <c:v>0.93652475999999996</c:v>
                </c:pt>
                <c:pt idx="32">
                  <c:v>0.98299824000000002</c:v>
                </c:pt>
                <c:pt idx="33">
                  <c:v>1.03197144</c:v>
                </c:pt>
                <c:pt idx="34">
                  <c:v>1.0835716399999999</c:v>
                </c:pt>
                <c:pt idx="35">
                  <c:v>1.13793056</c:v>
                </c:pt>
                <c:pt idx="36">
                  <c:v>1.1951917599999999</c:v>
                </c:pt>
                <c:pt idx="37">
                  <c:v>1.24568492</c:v>
                </c:pt>
                <c:pt idx="38">
                  <c:v>1.24855464</c:v>
                </c:pt>
                <c:pt idx="39">
                  <c:v>1.2517040799999999</c:v>
                </c:pt>
                <c:pt idx="40">
                  <c:v>1.2551598799999999</c:v>
                </c:pt>
                <c:pt idx="41">
                  <c:v>1.2589501599999999</c:v>
                </c:pt>
                <c:pt idx="42">
                  <c:v>1.2631074799999999</c:v>
                </c:pt>
                <c:pt idx="43">
                  <c:v>1.26766588</c:v>
                </c:pt>
                <c:pt idx="44">
                  <c:v>1.27266236</c:v>
                </c:pt>
                <c:pt idx="45">
                  <c:v>1.2781353999999998</c:v>
                </c:pt>
                <c:pt idx="46">
                  <c:v>1.28413088</c:v>
                </c:pt>
                <c:pt idx="47">
                  <c:v>1.29069616</c:v>
                </c:pt>
                <c:pt idx="48">
                  <c:v>1.2978800799999999</c:v>
                </c:pt>
                <c:pt idx="49">
                  <c:v>1.3057403599999999</c:v>
                </c:pt>
                <c:pt idx="50">
                  <c:v>1.31433472</c:v>
                </c:pt>
                <c:pt idx="51">
                  <c:v>1.3237268</c:v>
                </c:pt>
                <c:pt idx="52">
                  <c:v>1.33398616</c:v>
                </c:pt>
                <c:pt idx="53">
                  <c:v>1.3451853199999999</c:v>
                </c:pt>
                <c:pt idx="54">
                  <c:v>1.3574056800000001</c:v>
                </c:pt>
                <c:pt idx="55">
                  <c:v>1.3707286400000001</c:v>
                </c:pt>
                <c:pt idx="56">
                  <c:v>1.3852444800000001</c:v>
                </c:pt>
                <c:pt idx="57">
                  <c:v>1.4010508800000001</c:v>
                </c:pt>
                <c:pt idx="58">
                  <c:v>1.418247</c:v>
                </c:pt>
                <c:pt idx="59">
                  <c:v>1.4369408800000001</c:v>
                </c:pt>
                <c:pt idx="60">
                  <c:v>1.45724944</c:v>
                </c:pt>
                <c:pt idx="61">
                  <c:v>1.4792910799999999</c:v>
                </c:pt>
                <c:pt idx="62">
                  <c:v>1.5031916000000001</c:v>
                </c:pt>
                <c:pt idx="63">
                  <c:v>1.5290915999999999</c:v>
                </c:pt>
                <c:pt idx="64">
                  <c:v>1.5571375999999999</c:v>
                </c:pt>
                <c:pt idx="65">
                  <c:v>1.5874628000000002</c:v>
                </c:pt>
                <c:pt idx="66">
                  <c:v>1.6202447999999998</c:v>
                </c:pt>
                <c:pt idx="67">
                  <c:v>1.6556316</c:v>
                </c:pt>
                <c:pt idx="68">
                  <c:v>1.6938156000000002</c:v>
                </c:pt>
                <c:pt idx="69">
                  <c:v>1.7349595999999998</c:v>
                </c:pt>
                <c:pt idx="70">
                  <c:v>1.7792707999999999</c:v>
                </c:pt>
                <c:pt idx="71">
                  <c:v>1.8269563999999998</c:v>
                </c:pt>
                <c:pt idx="72">
                  <c:v>1.8399951999999999</c:v>
                </c:pt>
                <c:pt idx="73">
                  <c:v>1.8542328000000001</c:v>
                </c:pt>
                <c:pt idx="74">
                  <c:v>1.8697876000000002</c:v>
                </c:pt>
                <c:pt idx="75">
                  <c:v>1.8867780000000001</c:v>
                </c:pt>
                <c:pt idx="76">
                  <c:v>1.9053075999999998</c:v>
                </c:pt>
                <c:pt idx="77">
                  <c:v>1.9254948000000001</c:v>
                </c:pt>
                <c:pt idx="78">
                  <c:v>1.9310447999999998</c:v>
                </c:pt>
                <c:pt idx="79">
                  <c:v>1.9371275999999999</c:v>
                </c:pt>
                <c:pt idx="80">
                  <c:v>1.9437875999999998</c:v>
                </c:pt>
                <c:pt idx="81">
                  <c:v>1.9510988</c:v>
                </c:pt>
                <c:pt idx="82">
                  <c:v>1.9591204</c:v>
                </c:pt>
                <c:pt idx="83">
                  <c:v>1.9678968000000001</c:v>
                </c:pt>
                <c:pt idx="84">
                  <c:v>1.9775168000000001</c:v>
                </c:pt>
                <c:pt idx="85">
                  <c:v>1.9880544</c:v>
                </c:pt>
                <c:pt idx="86">
                  <c:v>1.9995836</c:v>
                </c:pt>
                <c:pt idx="87">
                  <c:v>2.0122079999999998</c:v>
                </c:pt>
                <c:pt idx="88">
                  <c:v>2.0260015999999998</c:v>
                </c:pt>
                <c:pt idx="89">
                  <c:v>2.0410975999999996</c:v>
                </c:pt>
                <c:pt idx="90">
                  <c:v>2.0499480000000001</c:v>
                </c:pt>
                <c:pt idx="91">
                  <c:v>2.0518128</c:v>
                </c:pt>
                <c:pt idx="92">
                  <c:v>2.0536628000000001</c:v>
                </c:pt>
                <c:pt idx="93">
                  <c:v>2.05572</c:v>
                </c:pt>
                <c:pt idx="94">
                  <c:v>2.0579547999999996</c:v>
                </c:pt>
                <c:pt idx="95">
                  <c:v>2.0604263999999999</c:v>
                </c:pt>
                <c:pt idx="96">
                  <c:v>2.0631347999999998</c:v>
                </c:pt>
                <c:pt idx="97">
                  <c:v>2.0661244000000001</c:v>
                </c:pt>
                <c:pt idx="98">
                  <c:v>2.0693951999999998</c:v>
                </c:pt>
                <c:pt idx="99">
                  <c:v>2.0729915999999999</c:v>
                </c:pt>
                <c:pt idx="100">
                  <c:v>2.0769432000000001</c:v>
                </c:pt>
                <c:pt idx="101">
                  <c:v>2.0812648</c:v>
                </c:pt>
                <c:pt idx="102">
                  <c:v>2.0860304000000003</c:v>
                </c:pt>
                <c:pt idx="103">
                  <c:v>2.0912548000000002</c:v>
                </c:pt>
                <c:pt idx="104">
                  <c:v>2.0969823999999999</c:v>
                </c:pt>
                <c:pt idx="105">
                  <c:v>2.1032872</c:v>
                </c:pt>
                <c:pt idx="106">
                  <c:v>2.1101839999999998</c:v>
                </c:pt>
                <c:pt idx="107">
                  <c:v>2.1177467999999999</c:v>
                </c:pt>
                <c:pt idx="108">
                  <c:v>2.1260496</c:v>
                </c:pt>
                <c:pt idx="109">
                  <c:v>2.1351368000000002</c:v>
                </c:pt>
                <c:pt idx="110">
                  <c:v>2.1451120000000001</c:v>
                </c:pt>
                <c:pt idx="111">
                  <c:v>2.1560196</c:v>
                </c:pt>
                <c:pt idx="112">
                  <c:v>2.1679632</c:v>
                </c:pt>
                <c:pt idx="113">
                  <c:v>2.1810464000000001</c:v>
                </c:pt>
                <c:pt idx="114">
                  <c:v>2.1953431999999999</c:v>
                </c:pt>
                <c:pt idx="115">
                  <c:v>2.2109868000000001</c:v>
                </c:pt>
                <c:pt idx="116">
                  <c:v>2.2280807999999999</c:v>
                </c:pt>
                <c:pt idx="117">
                  <c:v>2.2467584</c:v>
                </c:pt>
                <c:pt idx="118">
                  <c:v>2.2671379999999997</c:v>
                </c:pt>
                <c:pt idx="119">
                  <c:v>2.2893824</c:v>
                </c:pt>
                <c:pt idx="120">
                  <c:v>2.3136247999999999</c:v>
                </c:pt>
                <c:pt idx="121">
                  <c:v>2.3400428</c:v>
                </c:pt>
                <c:pt idx="122">
                  <c:v>2.3687992000000002</c:v>
                </c:pt>
                <c:pt idx="123">
                  <c:v>2.4000864000000002</c:v>
                </c:pt>
                <c:pt idx="124">
                  <c:v>2.4341116</c:v>
                </c:pt>
                <c:pt idx="125">
                  <c:v>2.471082</c:v>
                </c:pt>
                <c:pt idx="126">
                  <c:v>2.5112048000000002</c:v>
                </c:pt>
                <c:pt idx="127">
                  <c:v>2.5547168</c:v>
                </c:pt>
                <c:pt idx="128">
                  <c:v>2.6018843999999999</c:v>
                </c:pt>
                <c:pt idx="129">
                  <c:v>2.6529739999999999</c:v>
                </c:pt>
                <c:pt idx="130">
                  <c:v>2.7082519999999999</c:v>
                </c:pt>
                <c:pt idx="131">
                  <c:v>2.7680440000000002</c:v>
                </c:pt>
                <c:pt idx="132">
                  <c:v>2.832646</c:v>
                </c:pt>
                <c:pt idx="133">
                  <c:v>2.9024427999999998</c:v>
                </c:pt>
                <c:pt idx="134">
                  <c:v>2.9777748000000002</c:v>
                </c:pt>
                <c:pt idx="135">
                  <c:v>3.0590416</c:v>
                </c:pt>
                <c:pt idx="136">
                  <c:v>3.1467019999999999</c:v>
                </c:pt>
                <c:pt idx="137">
                  <c:v>3.2412444000000002</c:v>
                </c:pt>
                <c:pt idx="138">
                  <c:v>3.3431868000000002</c:v>
                </c:pt>
                <c:pt idx="139">
                  <c:v>3.4531360000000002</c:v>
                </c:pt>
                <c:pt idx="140">
                  <c:v>3.571758</c:v>
                </c:pt>
                <c:pt idx="141">
                  <c:v>3.6998372000000002</c:v>
                </c:pt>
                <c:pt idx="142">
                  <c:v>3.8382616000000001</c:v>
                </c:pt>
                <c:pt idx="143">
                  <c:v>3.9880820000000003</c:v>
                </c:pt>
                <c:pt idx="144">
                  <c:v>4.1504675999999998</c:v>
                </c:pt>
                <c:pt idx="145">
                  <c:v>4.3268835999999995</c:v>
                </c:pt>
                <c:pt idx="146">
                  <c:v>4.4281747999999999</c:v>
                </c:pt>
                <c:pt idx="147">
                  <c:v>4.4292996000000002</c:v>
                </c:pt>
                <c:pt idx="148">
                  <c:v>4.4305279999999998</c:v>
                </c:pt>
                <c:pt idx="149">
                  <c:v>4.4318895999999999</c:v>
                </c:pt>
                <c:pt idx="150">
                  <c:v>4.4333843999999996</c:v>
                </c:pt>
                <c:pt idx="151">
                  <c:v>4.4350272000000004</c:v>
                </c:pt>
                <c:pt idx="152">
                  <c:v>4.4368328000000004</c:v>
                </c:pt>
                <c:pt idx="153">
                  <c:v>4.4388160000000001</c:v>
                </c:pt>
                <c:pt idx="154">
                  <c:v>4.4409916000000003</c:v>
                </c:pt>
                <c:pt idx="155">
                  <c:v>4.4434040000000001</c:v>
                </c:pt>
                <c:pt idx="156">
                  <c:v>4.4460383999999999</c:v>
                </c:pt>
                <c:pt idx="157">
                  <c:v>4.4489540000000005</c:v>
                </c:pt>
                <c:pt idx="158">
                  <c:v>4.4521508000000001</c:v>
                </c:pt>
                <c:pt idx="159">
                  <c:v>4.4556583999999999</c:v>
                </c:pt>
                <c:pt idx="160">
                  <c:v>4.4595211999999993</c:v>
                </c:pt>
                <c:pt idx="161">
                  <c:v>4.4637687999999995</c:v>
                </c:pt>
                <c:pt idx="162">
                  <c:v>4.4684455999999999</c:v>
                </c:pt>
                <c:pt idx="163">
                  <c:v>4.4735959999999997</c:v>
                </c:pt>
                <c:pt idx="164">
                  <c:v>4.4792496000000002</c:v>
                </c:pt>
                <c:pt idx="165">
                  <c:v>4.4854656000000004</c:v>
                </c:pt>
                <c:pt idx="166">
                  <c:v>4.4922883999999996</c:v>
                </c:pt>
                <c:pt idx="167">
                  <c:v>4.4998068</c:v>
                </c:pt>
                <c:pt idx="168">
                  <c:v>4.5080651999999999</c:v>
                </c:pt>
                <c:pt idx="169">
                  <c:v>4.5171523999999996</c:v>
                </c:pt>
                <c:pt idx="170">
                  <c:v>4.5271423999999998</c:v>
                </c:pt>
                <c:pt idx="171">
                  <c:v>4.5381239999999998</c:v>
                </c:pt>
                <c:pt idx="172">
                  <c:v>4.5501860000000001</c:v>
                </c:pt>
                <c:pt idx="173">
                  <c:v>4.5634468000000004</c:v>
                </c:pt>
                <c:pt idx="174">
                  <c:v>4.5780247999999997</c:v>
                </c:pt>
                <c:pt idx="175">
                  <c:v>4.5940531999999994</c:v>
                </c:pt>
                <c:pt idx="176">
                  <c:v>4.6116652</c:v>
                </c:pt>
                <c:pt idx="177">
                  <c:v>4.6310235999999998</c:v>
                </c:pt>
                <c:pt idx="178">
                  <c:v>4.6522911999999996</c:v>
                </c:pt>
                <c:pt idx="179">
                  <c:v>4.6756751999999997</c:v>
                </c:pt>
                <c:pt idx="180">
                  <c:v>4.7013531999999998</c:v>
                </c:pt>
                <c:pt idx="181">
                  <c:v>4.7295768000000002</c:v>
                </c:pt>
                <c:pt idx="182">
                  <c:v>4.7605827999999999</c:v>
                </c:pt>
                <c:pt idx="183">
                  <c:v>4.7946375999999997</c:v>
                </c:pt>
                <c:pt idx="184">
                  <c:v>4.832052</c:v>
                </c:pt>
                <c:pt idx="185">
                  <c:v>4.8731663999999997</c:v>
                </c:pt>
                <c:pt idx="186">
                  <c:v>4.9183211999999994</c:v>
                </c:pt>
                <c:pt idx="187">
                  <c:v>4.9679159999999998</c:v>
                </c:pt>
                <c:pt idx="188">
                  <c:v>5.0223947999999998</c:v>
                </c:pt>
                <c:pt idx="189">
                  <c:v>5.0822311999999998</c:v>
                </c:pt>
                <c:pt idx="190">
                  <c:v>5.1479432000000003</c:v>
                </c:pt>
                <c:pt idx="191">
                  <c:v>5.2200932</c:v>
                </c:pt>
                <c:pt idx="192">
                  <c:v>5.2993028000000004</c:v>
                </c:pt>
                <c:pt idx="193">
                  <c:v>5.3861936000000004</c:v>
                </c:pt>
                <c:pt idx="194">
                  <c:v>5.4814759999999998</c:v>
                </c:pt>
                <c:pt idx="195">
                  <c:v>5.5858160000000003</c:v>
                </c:pt>
                <c:pt idx="196">
                  <c:v>5.6999240000000002</c:v>
                </c:pt>
                <c:pt idx="197">
                  <c:v>5.8244660000000001</c:v>
                </c:pt>
                <c:pt idx="198">
                  <c:v>5.9600487999999991</c:v>
                </c:pt>
                <c:pt idx="199">
                  <c:v>6.1071163999999998</c:v>
                </c:pt>
                <c:pt idx="200">
                  <c:v>6.2659647999999999</c:v>
                </c:pt>
                <c:pt idx="201">
                  <c:v>6.4366087999999992</c:v>
                </c:pt>
                <c:pt idx="202">
                  <c:v>6.6187967999999993</c:v>
                </c:pt>
                <c:pt idx="203">
                  <c:v>6.8118628000000001</c:v>
                </c:pt>
                <c:pt idx="204">
                  <c:v>7.0148003999999995</c:v>
                </c:pt>
                <c:pt idx="205">
                  <c:v>7.2262627999999998</c:v>
                </c:pt>
                <c:pt idx="206">
                  <c:v>7.4445183999999998</c:v>
                </c:pt>
                <c:pt idx="207">
                  <c:v>7.6675839999999997</c:v>
                </c:pt>
                <c:pt idx="208">
                  <c:v>7.8934024000000003</c:v>
                </c:pt>
                <c:pt idx="209">
                  <c:v>8.1198719999999991</c:v>
                </c:pt>
                <c:pt idx="210">
                  <c:v>8.3450835999999988</c:v>
                </c:pt>
                <c:pt idx="211">
                  <c:v>8.5245040000000003</c:v>
                </c:pt>
                <c:pt idx="212">
                  <c:v>8.5250219999999999</c:v>
                </c:pt>
                <c:pt idx="213">
                  <c:v>8.5255843999999996</c:v>
                </c:pt>
                <c:pt idx="214">
                  <c:v>8.5261911999999995</c:v>
                </c:pt>
                <c:pt idx="215">
                  <c:v>8.5268720000000009</c:v>
                </c:pt>
                <c:pt idx="216">
                  <c:v>8.5276119999999995</c:v>
                </c:pt>
                <c:pt idx="217">
                  <c:v>8.5284408000000003</c:v>
                </c:pt>
                <c:pt idx="218">
                  <c:v>8.5293435999999989</c:v>
                </c:pt>
                <c:pt idx="219">
                  <c:v>8.5303351999999997</c:v>
                </c:pt>
                <c:pt idx="220">
                  <c:v>8.5314156000000008</c:v>
                </c:pt>
                <c:pt idx="221">
                  <c:v>8.5326143999999999</c:v>
                </c:pt>
                <c:pt idx="222">
                  <c:v>8.533931599999999</c:v>
                </c:pt>
                <c:pt idx="223">
                  <c:v>8.5353820000000002</c:v>
                </c:pt>
                <c:pt idx="224">
                  <c:v>8.5369656000000003</c:v>
                </c:pt>
                <c:pt idx="225">
                  <c:v>8.5387120000000003</c:v>
                </c:pt>
                <c:pt idx="226">
                  <c:v>8.5406359999999992</c:v>
                </c:pt>
                <c:pt idx="227">
                  <c:v>8.5427376000000006</c:v>
                </c:pt>
                <c:pt idx="228">
                  <c:v>8.545061200000001</c:v>
                </c:pt>
                <c:pt idx="229">
                  <c:v>8.5476068000000005</c:v>
                </c:pt>
                <c:pt idx="230">
                  <c:v>8.5504040000000003</c:v>
                </c:pt>
                <c:pt idx="231">
                  <c:v>8.5534824</c:v>
                </c:pt>
                <c:pt idx="232">
                  <c:v>8.5568567999999985</c:v>
                </c:pt>
                <c:pt idx="233">
                  <c:v>8.5605568000000005</c:v>
                </c:pt>
                <c:pt idx="234">
                  <c:v>8.5646267999999992</c:v>
                </c:pt>
                <c:pt idx="235">
                  <c:v>8.5690963999999994</c:v>
                </c:pt>
                <c:pt idx="236">
                  <c:v>8.5739952000000006</c:v>
                </c:pt>
                <c:pt idx="237">
                  <c:v>8.5793675999999994</c:v>
                </c:pt>
                <c:pt idx="238">
                  <c:v>8.5852579999999996</c:v>
                </c:pt>
                <c:pt idx="239">
                  <c:v>8.5917256000000002</c:v>
                </c:pt>
                <c:pt idx="240">
                  <c:v>8.5988147999999995</c:v>
                </c:pt>
                <c:pt idx="241">
                  <c:v>8.6065699999999996</c:v>
                </c:pt>
                <c:pt idx="242">
                  <c:v>8.6150652000000001</c:v>
                </c:pt>
                <c:pt idx="243">
                  <c:v>8.6243744000000007</c:v>
                </c:pt>
                <c:pt idx="244">
                  <c:v>8.634571600000001</c:v>
                </c:pt>
                <c:pt idx="245">
                  <c:v>8.6457011999999995</c:v>
                </c:pt>
                <c:pt idx="246">
                  <c:v>8.6578815999999996</c:v>
                </c:pt>
                <c:pt idx="247">
                  <c:v>8.6711867999999992</c:v>
                </c:pt>
                <c:pt idx="248">
                  <c:v>8.6857056000000004</c:v>
                </c:pt>
                <c:pt idx="249">
                  <c:v>8.7015563999999994</c:v>
                </c:pt>
                <c:pt idx="250">
                  <c:v>8.7188280000000002</c:v>
                </c:pt>
                <c:pt idx="251">
                  <c:v>8.7376387999999992</c:v>
                </c:pt>
                <c:pt idx="252">
                  <c:v>8.7581071999999995</c:v>
                </c:pt>
                <c:pt idx="253">
                  <c:v>8.7803515999999995</c:v>
                </c:pt>
                <c:pt idx="254">
                  <c:v>8.8044756</c:v>
                </c:pt>
                <c:pt idx="255">
                  <c:v>8.8306419999999992</c:v>
                </c:pt>
                <c:pt idx="256">
                  <c:v>8.8589691999999989</c:v>
                </c:pt>
                <c:pt idx="257">
                  <c:v>8.8896052000000001</c:v>
                </c:pt>
                <c:pt idx="258">
                  <c:v>8.9226831999999998</c:v>
                </c:pt>
                <c:pt idx="259">
                  <c:v>8.9583659999999998</c:v>
                </c:pt>
                <c:pt idx="260">
                  <c:v>8.996772</c:v>
                </c:pt>
                <c:pt idx="261">
                  <c:v>9.0380491999999997</c:v>
                </c:pt>
                <c:pt idx="262">
                  <c:v>9.0823160000000005</c:v>
                </c:pt>
                <c:pt idx="263">
                  <c:v>9.1297204000000001</c:v>
                </c:pt>
                <c:pt idx="264">
                  <c:v>9.1803808</c:v>
                </c:pt>
                <c:pt idx="265">
                  <c:v>9.2242628</c:v>
                </c:pt>
                <c:pt idx="266">
                  <c:v>9.2606411999999985</c:v>
                </c:pt>
                <c:pt idx="267">
                  <c:v>9.2957616000000005</c:v>
                </c:pt>
                <c:pt idx="268">
                  <c:v>9.3313259999999989</c:v>
                </c:pt>
                <c:pt idx="269">
                  <c:v>9.3679559999999995</c:v>
                </c:pt>
                <c:pt idx="270">
                  <c:v>9.4059031999999991</c:v>
                </c:pt>
                <c:pt idx="271">
                  <c:v>9.4453452000000002</c:v>
                </c:pt>
                <c:pt idx="272">
                  <c:v>9.4863412</c:v>
                </c:pt>
                <c:pt idx="273">
                  <c:v>9.5199075999999998</c:v>
                </c:pt>
                <c:pt idx="274">
                  <c:v>9.5200408000000003</c:v>
                </c:pt>
                <c:pt idx="275">
                  <c:v>9.5201887999999997</c:v>
                </c:pt>
                <c:pt idx="276">
                  <c:v>9.5203368000000008</c:v>
                </c:pt>
                <c:pt idx="277">
                  <c:v>9.5205143999999997</c:v>
                </c:pt>
                <c:pt idx="278">
                  <c:v>9.5206920000000004</c:v>
                </c:pt>
                <c:pt idx="279">
                  <c:v>9.5208992000000006</c:v>
                </c:pt>
                <c:pt idx="280">
                  <c:v>9.5211360000000003</c:v>
                </c:pt>
                <c:pt idx="281">
                  <c:v>9.5213876000000006</c:v>
                </c:pt>
                <c:pt idx="282">
                  <c:v>9.5216539999999998</c:v>
                </c:pt>
                <c:pt idx="283">
                  <c:v>9.521964800000001</c:v>
                </c:pt>
                <c:pt idx="284">
                  <c:v>9.5222903999999993</c:v>
                </c:pt>
                <c:pt idx="285">
                  <c:v>9.5226604000000012</c:v>
                </c:pt>
                <c:pt idx="286">
                  <c:v>9.5230599999999992</c:v>
                </c:pt>
                <c:pt idx="287">
                  <c:v>9.5235040000000009</c:v>
                </c:pt>
                <c:pt idx="288">
                  <c:v>9.5239923999999991</c:v>
                </c:pt>
                <c:pt idx="289">
                  <c:v>9.5245251999999994</c:v>
                </c:pt>
                <c:pt idx="290">
                  <c:v>9.5251171999999986</c:v>
                </c:pt>
                <c:pt idx="291">
                  <c:v>9.5257535999999998</c:v>
                </c:pt>
                <c:pt idx="292">
                  <c:v>9.5264639999999989</c:v>
                </c:pt>
                <c:pt idx="293">
                  <c:v>9.5272483999999995</c:v>
                </c:pt>
                <c:pt idx="294">
                  <c:v>9.5281067999999998</c:v>
                </c:pt>
                <c:pt idx="295">
                  <c:v>9.5290540000000004</c:v>
                </c:pt>
                <c:pt idx="296">
                  <c:v>9.5300900000000013</c:v>
                </c:pt>
                <c:pt idx="297">
                  <c:v>9.5312148000000008</c:v>
                </c:pt>
                <c:pt idx="298">
                  <c:v>9.532472799999999</c:v>
                </c:pt>
                <c:pt idx="299">
                  <c:v>9.5338343999999999</c:v>
                </c:pt>
                <c:pt idx="300">
                  <c:v>9.5353440000000003</c:v>
                </c:pt>
                <c:pt idx="301">
                  <c:v>9.5369867999999993</c:v>
                </c:pt>
                <c:pt idx="302">
                  <c:v>9.5388072000000008</c:v>
                </c:pt>
                <c:pt idx="303">
                  <c:v>9.5407904000000006</c:v>
                </c:pt>
                <c:pt idx="304">
                  <c:v>9.5429659999999998</c:v>
                </c:pt>
                <c:pt idx="305">
                  <c:v>9.5453635999999999</c:v>
                </c:pt>
                <c:pt idx="306">
                  <c:v>9.5479831999999991</c:v>
                </c:pt>
                <c:pt idx="307">
                  <c:v>9.5508544000000004</c:v>
                </c:pt>
                <c:pt idx="308">
                  <c:v>9.5540067999999998</c:v>
                </c:pt>
                <c:pt idx="309">
                  <c:v>9.5574551999999997</c:v>
                </c:pt>
                <c:pt idx="310">
                  <c:v>9.5612291999999997</c:v>
                </c:pt>
                <c:pt idx="311">
                  <c:v>9.5653583999999992</c:v>
                </c:pt>
                <c:pt idx="312">
                  <c:v>9.5698723999999995</c:v>
                </c:pt>
                <c:pt idx="313">
                  <c:v>9.5748156000000009</c:v>
                </c:pt>
                <c:pt idx="314">
                  <c:v>9.5802175999999992</c:v>
                </c:pt>
                <c:pt idx="315">
                  <c:v>9.5861079999999994</c:v>
                </c:pt>
                <c:pt idx="316">
                  <c:v>9.5925459999999987</c:v>
                </c:pt>
                <c:pt idx="317">
                  <c:v>9.5995612000000001</c:v>
                </c:pt>
                <c:pt idx="318">
                  <c:v>9.607212800000001</c:v>
                </c:pt>
                <c:pt idx="319">
                  <c:v>9.6155600000000003</c:v>
                </c:pt>
                <c:pt idx="320">
                  <c:v>9.6246323999999994</c:v>
                </c:pt>
                <c:pt idx="321">
                  <c:v>9.6345039999999997</c:v>
                </c:pt>
                <c:pt idx="322">
                  <c:v>9.6452340000000003</c:v>
                </c:pt>
                <c:pt idx="323">
                  <c:v>9.6568816000000002</c:v>
                </c:pt>
                <c:pt idx="324">
                  <c:v>9.669520799999999</c:v>
                </c:pt>
                <c:pt idx="325">
                  <c:v>9.6832256000000001</c:v>
                </c:pt>
                <c:pt idx="326">
                  <c:v>9.6980699999999995</c:v>
                </c:pt>
                <c:pt idx="327">
                  <c:v>9.7141427999999994</c:v>
                </c:pt>
                <c:pt idx="328">
                  <c:v>9.7315179999999994</c:v>
                </c:pt>
                <c:pt idx="329">
                  <c:v>9.7503139999999995</c:v>
                </c:pt>
                <c:pt idx="330">
                  <c:v>9.7706047999999992</c:v>
                </c:pt>
                <c:pt idx="331">
                  <c:v>9.7925088000000002</c:v>
                </c:pt>
                <c:pt idx="332">
                  <c:v>9.8161444000000007</c:v>
                </c:pt>
                <c:pt idx="333">
                  <c:v>9.8416151999999997</c:v>
                </c:pt>
                <c:pt idx="334">
                  <c:v>9.8690987999999997</c:v>
                </c:pt>
                <c:pt idx="335">
                  <c:v>9.8987136000000007</c:v>
                </c:pt>
                <c:pt idx="336">
                  <c:v>9.9306224000000007</c:v>
                </c:pt>
                <c:pt idx="337">
                  <c:v>9.9650176000000013</c:v>
                </c:pt>
                <c:pt idx="338">
                  <c:v>10.002121199999999</c:v>
                </c:pt>
                <c:pt idx="339">
                  <c:v>10.0421108</c:v>
                </c:pt>
                <c:pt idx="340">
                  <c:v>10.0852676</c:v>
                </c:pt>
                <c:pt idx="341">
                  <c:v>10.1318728</c:v>
                </c:pt>
                <c:pt idx="342">
                  <c:v>10.1822076</c:v>
                </c:pt>
                <c:pt idx="343">
                  <c:v>10.236642</c:v>
                </c:pt>
                <c:pt idx="344">
                  <c:v>10.2955164</c:v>
                </c:pt>
                <c:pt idx="345">
                  <c:v>10.359260000000001</c:v>
                </c:pt>
                <c:pt idx="346">
                  <c:v>10.428361199999999</c:v>
                </c:pt>
                <c:pt idx="347">
                  <c:v>10.503337999999999</c:v>
                </c:pt>
                <c:pt idx="348">
                  <c:v>10.5847528</c:v>
                </c:pt>
                <c:pt idx="349">
                  <c:v>10.673227199999999</c:v>
                </c:pt>
                <c:pt idx="350">
                  <c:v>10.769471600000001</c:v>
                </c:pt>
                <c:pt idx="351">
                  <c:v>10.8742556</c:v>
                </c:pt>
                <c:pt idx="352">
                  <c:v>10.9884228</c:v>
                </c:pt>
                <c:pt idx="353">
                  <c:v>11.112890799999999</c:v>
                </c:pt>
                <c:pt idx="354">
                  <c:v>11.248680800000001</c:v>
                </c:pt>
                <c:pt idx="355">
                  <c:v>11.382813199999999</c:v>
                </c:pt>
                <c:pt idx="356">
                  <c:v>11.464316799999999</c:v>
                </c:pt>
                <c:pt idx="357">
                  <c:v>11.549402000000001</c:v>
                </c:pt>
                <c:pt idx="358">
                  <c:v>11.650086399999999</c:v>
                </c:pt>
                <c:pt idx="359">
                  <c:v>11.76859</c:v>
                </c:pt>
                <c:pt idx="360">
                  <c:v>11.904764800000001</c:v>
                </c:pt>
                <c:pt idx="361">
                  <c:v>12.058225999999999</c:v>
                </c:pt>
                <c:pt idx="362">
                  <c:v>12.228944</c:v>
                </c:pt>
                <c:pt idx="363">
                  <c:v>12.417407200000001</c:v>
                </c:pt>
                <c:pt idx="364">
                  <c:v>12.624473999999999</c:v>
                </c:pt>
                <c:pt idx="365">
                  <c:v>12.851387600000001</c:v>
                </c:pt>
                <c:pt idx="366">
                  <c:v>13.083303600000001</c:v>
                </c:pt>
                <c:pt idx="367">
                  <c:v>13.1975596</c:v>
                </c:pt>
                <c:pt idx="368">
                  <c:v>13.197589199999999</c:v>
                </c:pt>
                <c:pt idx="369">
                  <c:v>13.197618800000001</c:v>
                </c:pt>
                <c:pt idx="370">
                  <c:v>13.1976484</c:v>
                </c:pt>
                <c:pt idx="371">
                  <c:v>13.197678000000002</c:v>
                </c:pt>
                <c:pt idx="372">
                  <c:v>13.197707599999999</c:v>
                </c:pt>
                <c:pt idx="373">
                  <c:v>13.197752000000001</c:v>
                </c:pt>
                <c:pt idx="374">
                  <c:v>13.197781599999999</c:v>
                </c:pt>
                <c:pt idx="375">
                  <c:v>13.197826000000001</c:v>
                </c:pt>
                <c:pt idx="376">
                  <c:v>13.197885200000002</c:v>
                </c:pt>
                <c:pt idx="377">
                  <c:v>13.197944399999999</c:v>
                </c:pt>
                <c:pt idx="378">
                  <c:v>13.1980036</c:v>
                </c:pt>
                <c:pt idx="379">
                  <c:v>13.198062799999999</c:v>
                </c:pt>
                <c:pt idx="380">
                  <c:v>13.198136799999999</c:v>
                </c:pt>
                <c:pt idx="381">
                  <c:v>13.1982108</c:v>
                </c:pt>
                <c:pt idx="382">
                  <c:v>13.1982996</c:v>
                </c:pt>
                <c:pt idx="383">
                  <c:v>13.1984032</c:v>
                </c:pt>
                <c:pt idx="384">
                  <c:v>13.198506799999999</c:v>
                </c:pt>
                <c:pt idx="385">
                  <c:v>13.198625199999999</c:v>
                </c:pt>
                <c:pt idx="386">
                  <c:v>13.198758399999999</c:v>
                </c:pt>
                <c:pt idx="387">
                  <c:v>13.198906399999998</c:v>
                </c:pt>
                <c:pt idx="388">
                  <c:v>13.1990544</c:v>
                </c:pt>
                <c:pt idx="389">
                  <c:v>13.199232</c:v>
                </c:pt>
                <c:pt idx="390">
                  <c:v>13.1994244</c:v>
                </c:pt>
                <c:pt idx="391">
                  <c:v>13.1996316</c:v>
                </c:pt>
                <c:pt idx="392">
                  <c:v>13.199853600000001</c:v>
                </c:pt>
                <c:pt idx="393">
                  <c:v>13.200105200000001</c:v>
                </c:pt>
                <c:pt idx="394">
                  <c:v>13.200386400000001</c:v>
                </c:pt>
                <c:pt idx="395">
                  <c:v>13.2006824</c:v>
                </c:pt>
                <c:pt idx="396">
                  <c:v>13.201022800000001</c:v>
                </c:pt>
                <c:pt idx="397">
                  <c:v>13.201378</c:v>
                </c:pt>
                <c:pt idx="398">
                  <c:v>13.201777600000002</c:v>
                </c:pt>
                <c:pt idx="399">
                  <c:v>13.2022216</c:v>
                </c:pt>
                <c:pt idx="400">
                  <c:v>13.20271</c:v>
                </c:pt>
                <c:pt idx="401">
                  <c:v>13.2032428</c:v>
                </c:pt>
                <c:pt idx="402">
                  <c:v>13.20382</c:v>
                </c:pt>
                <c:pt idx="403">
                  <c:v>13.2044564</c:v>
                </c:pt>
                <c:pt idx="404">
                  <c:v>13.205166799999999</c:v>
                </c:pt>
                <c:pt idx="405">
                  <c:v>13.205936399999999</c:v>
                </c:pt>
                <c:pt idx="406">
                  <c:v>13.20678</c:v>
                </c:pt>
                <c:pt idx="407">
                  <c:v>13.207697599999999</c:v>
                </c:pt>
                <c:pt idx="408">
                  <c:v>13.208718800000002</c:v>
                </c:pt>
                <c:pt idx="409">
                  <c:v>13.2098288</c:v>
                </c:pt>
                <c:pt idx="410">
                  <c:v>13.211057199999999</c:v>
                </c:pt>
                <c:pt idx="411">
                  <c:v>13.212389199999999</c:v>
                </c:pt>
                <c:pt idx="412">
                  <c:v>13.213854400000001</c:v>
                </c:pt>
                <c:pt idx="413">
                  <c:v>13.215452800000001</c:v>
                </c:pt>
                <c:pt idx="414">
                  <c:v>13.217214</c:v>
                </c:pt>
                <c:pt idx="415">
                  <c:v>13.219138000000001</c:v>
                </c:pt>
                <c:pt idx="416">
                  <c:v>13.221254399999999</c:v>
                </c:pt>
                <c:pt idx="417">
                  <c:v>13.223563199999999</c:v>
                </c:pt>
                <c:pt idx="418">
                  <c:v>13.226094</c:v>
                </c:pt>
                <c:pt idx="419">
                  <c:v>13.228876400000001</c:v>
                </c:pt>
                <c:pt idx="420">
                  <c:v>13.2319104</c:v>
                </c:pt>
                <c:pt idx="421">
                  <c:v>13.235255200000001</c:v>
                </c:pt>
                <c:pt idx="422">
                  <c:v>13.238925600000002</c:v>
                </c:pt>
                <c:pt idx="423">
                  <c:v>13.242951199999998</c:v>
                </c:pt>
                <c:pt idx="424">
                  <c:v>13.247391199999999</c:v>
                </c:pt>
                <c:pt idx="425">
                  <c:v>13.2522752</c:v>
                </c:pt>
                <c:pt idx="426">
                  <c:v>13.2576476</c:v>
                </c:pt>
                <c:pt idx="427">
                  <c:v>13.263582400000001</c:v>
                </c:pt>
                <c:pt idx="428">
                  <c:v>13.2701388</c:v>
                </c:pt>
                <c:pt idx="429">
                  <c:v>13.277405600000002</c:v>
                </c:pt>
                <c:pt idx="430">
                  <c:v>13.285442</c:v>
                </c:pt>
                <c:pt idx="431">
                  <c:v>13.294366399999999</c:v>
                </c:pt>
                <c:pt idx="432">
                  <c:v>13.3042824</c:v>
                </c:pt>
                <c:pt idx="433">
                  <c:v>13.315308399999999</c:v>
                </c:pt>
                <c:pt idx="434">
                  <c:v>13.3275776</c:v>
                </c:pt>
                <c:pt idx="435">
                  <c:v>13.341252799999999</c:v>
                </c:pt>
                <c:pt idx="436">
                  <c:v>13.3564968</c:v>
                </c:pt>
                <c:pt idx="437">
                  <c:v>13.3734872</c:v>
                </c:pt>
                <c:pt idx="438">
                  <c:v>13.392431199999999</c:v>
                </c:pt>
                <c:pt idx="439">
                  <c:v>13.413580400000001</c:v>
                </c:pt>
                <c:pt idx="440">
                  <c:v>13.4371568</c:v>
                </c:pt>
                <c:pt idx="441">
                  <c:v>13.463426799999999</c:v>
                </c:pt>
                <c:pt idx="442">
                  <c:v>13.492701200000001</c:v>
                </c:pt>
                <c:pt idx="443">
                  <c:v>13.525290799999999</c:v>
                </c:pt>
                <c:pt idx="444">
                  <c:v>13.561550799999999</c:v>
                </c:pt>
                <c:pt idx="445">
                  <c:v>13.601836399999998</c:v>
                </c:pt>
                <c:pt idx="446">
                  <c:v>13.646561999999999</c:v>
                </c:pt>
                <c:pt idx="447">
                  <c:v>13.696156800000001</c:v>
                </c:pt>
                <c:pt idx="448">
                  <c:v>13.751079600000001</c:v>
                </c:pt>
                <c:pt idx="449">
                  <c:v>13.811848400000001</c:v>
                </c:pt>
                <c:pt idx="450">
                  <c:v>13.878981199999998</c:v>
                </c:pt>
                <c:pt idx="451">
                  <c:v>13.953084799999999</c:v>
                </c:pt>
                <c:pt idx="452">
                  <c:v>14.034766000000001</c:v>
                </c:pt>
                <c:pt idx="453">
                  <c:v>14.1247056</c:v>
                </c:pt>
                <c:pt idx="454">
                  <c:v>14.223643599999999</c:v>
                </c:pt>
                <c:pt idx="455">
                  <c:v>14.332379199999998</c:v>
                </c:pt>
                <c:pt idx="456">
                  <c:v>14.451785600000001</c:v>
                </c:pt>
                <c:pt idx="457">
                  <c:v>14.582809999999998</c:v>
                </c:pt>
                <c:pt idx="458">
                  <c:v>14.726488399999999</c:v>
                </c:pt>
                <c:pt idx="459">
                  <c:v>14.835223999999998</c:v>
                </c:pt>
                <c:pt idx="460">
                  <c:v>14.945484</c:v>
                </c:pt>
                <c:pt idx="461">
                  <c:v>15.071283999999999</c:v>
                </c:pt>
                <c:pt idx="462">
                  <c:v>15.217064000000001</c:v>
                </c:pt>
                <c:pt idx="463">
                  <c:v>15.233048</c:v>
                </c:pt>
                <c:pt idx="464">
                  <c:v>15.233048</c:v>
                </c:pt>
                <c:pt idx="465">
                  <c:v>15.233048</c:v>
                </c:pt>
                <c:pt idx="466">
                  <c:v>15.233048</c:v>
                </c:pt>
                <c:pt idx="467">
                  <c:v>15.233048</c:v>
                </c:pt>
                <c:pt idx="468">
                  <c:v>15.233048</c:v>
                </c:pt>
                <c:pt idx="469">
                  <c:v>15.233048</c:v>
                </c:pt>
                <c:pt idx="470">
                  <c:v>15.233196</c:v>
                </c:pt>
                <c:pt idx="471">
                  <c:v>15.233196</c:v>
                </c:pt>
                <c:pt idx="472">
                  <c:v>15.233196</c:v>
                </c:pt>
                <c:pt idx="473">
                  <c:v>15.233343999999999</c:v>
                </c:pt>
                <c:pt idx="474">
                  <c:v>15.233343999999999</c:v>
                </c:pt>
                <c:pt idx="475">
                  <c:v>15.233343999999999</c:v>
                </c:pt>
                <c:pt idx="476">
                  <c:v>15.233491999999998</c:v>
                </c:pt>
                <c:pt idx="477">
                  <c:v>15.233491999999998</c:v>
                </c:pt>
                <c:pt idx="478">
                  <c:v>15.233639999999999</c:v>
                </c:pt>
                <c:pt idx="479">
                  <c:v>15.233639999999999</c:v>
                </c:pt>
                <c:pt idx="480">
                  <c:v>15.233788000000001</c:v>
                </c:pt>
                <c:pt idx="481">
                  <c:v>15.233788000000001</c:v>
                </c:pt>
                <c:pt idx="482">
                  <c:v>15.233936</c:v>
                </c:pt>
                <c:pt idx="483">
                  <c:v>15.234084000000001</c:v>
                </c:pt>
                <c:pt idx="484">
                  <c:v>15.234232</c:v>
                </c:pt>
                <c:pt idx="485">
                  <c:v>15.23438</c:v>
                </c:pt>
                <c:pt idx="486">
                  <c:v>15.234527999999999</c:v>
                </c:pt>
                <c:pt idx="487">
                  <c:v>15.234675999999999</c:v>
                </c:pt>
                <c:pt idx="488">
                  <c:v>15.234823999999998</c:v>
                </c:pt>
                <c:pt idx="489">
                  <c:v>15.234972000000001</c:v>
                </c:pt>
                <c:pt idx="490">
                  <c:v>15.235268</c:v>
                </c:pt>
                <c:pt idx="491">
                  <c:v>15.235564</c:v>
                </c:pt>
                <c:pt idx="492">
                  <c:v>15.235711999999999</c:v>
                </c:pt>
                <c:pt idx="493">
                  <c:v>15.236008000000002</c:v>
                </c:pt>
                <c:pt idx="494">
                  <c:v>15.236452</c:v>
                </c:pt>
                <c:pt idx="495">
                  <c:v>15.236747999999999</c:v>
                </c:pt>
                <c:pt idx="496">
                  <c:v>15.237192</c:v>
                </c:pt>
                <c:pt idx="497">
                  <c:v>15.237636</c:v>
                </c:pt>
                <c:pt idx="498">
                  <c:v>15.238079999999998</c:v>
                </c:pt>
                <c:pt idx="499">
                  <c:v>15.238671999999999</c:v>
                </c:pt>
                <c:pt idx="500">
                  <c:v>15.239263999999999</c:v>
                </c:pt>
                <c:pt idx="501">
                  <c:v>15.239856</c:v>
                </c:pt>
                <c:pt idx="502">
                  <c:v>15.240596</c:v>
                </c:pt>
                <c:pt idx="503">
                  <c:v>15.241335999999999</c:v>
                </c:pt>
                <c:pt idx="504">
                  <c:v>15.242224</c:v>
                </c:pt>
                <c:pt idx="505">
                  <c:v>15.243112</c:v>
                </c:pt>
                <c:pt idx="506">
                  <c:v>15.244148000000001</c:v>
                </c:pt>
                <c:pt idx="507">
                  <c:v>15.245332000000001</c:v>
                </c:pt>
                <c:pt idx="508">
                  <c:v>15.246516</c:v>
                </c:pt>
                <c:pt idx="509">
                  <c:v>15.247995999999999</c:v>
                </c:pt>
                <c:pt idx="510">
                  <c:v>15.249475999999998</c:v>
                </c:pt>
                <c:pt idx="511">
                  <c:v>15.251104</c:v>
                </c:pt>
                <c:pt idx="512">
                  <c:v>15.253028</c:v>
                </c:pt>
                <c:pt idx="513">
                  <c:v>15.254951999999999</c:v>
                </c:pt>
                <c:pt idx="514">
                  <c:v>15.257171999999999</c:v>
                </c:pt>
                <c:pt idx="515">
                  <c:v>15.259688000000001</c:v>
                </c:pt>
                <c:pt idx="516">
                  <c:v>15.262352</c:v>
                </c:pt>
                <c:pt idx="517">
                  <c:v>15.265311999999998</c:v>
                </c:pt>
                <c:pt idx="518">
                  <c:v>15.268567999999998</c:v>
                </c:pt>
                <c:pt idx="519">
                  <c:v>15.272268</c:v>
                </c:pt>
                <c:pt idx="520">
                  <c:v>15.276263999999999</c:v>
                </c:pt>
                <c:pt idx="521">
                  <c:v>15.280555999999999</c:v>
                </c:pt>
                <c:pt idx="522">
                  <c:v>15.285439999999999</c:v>
                </c:pt>
                <c:pt idx="523">
                  <c:v>15.290768</c:v>
                </c:pt>
                <c:pt idx="524">
                  <c:v>15.296539999999998</c:v>
                </c:pt>
                <c:pt idx="525">
                  <c:v>15.303051999999999</c:v>
                </c:pt>
                <c:pt idx="526">
                  <c:v>15.310155999999999</c:v>
                </c:pt>
                <c:pt idx="527">
                  <c:v>15.318</c:v>
                </c:pt>
                <c:pt idx="528">
                  <c:v>15.326584</c:v>
                </c:pt>
                <c:pt idx="529">
                  <c:v>15.336055999999999</c:v>
                </c:pt>
                <c:pt idx="530">
                  <c:v>15.346564000000001</c:v>
                </c:pt>
                <c:pt idx="531">
                  <c:v>15.358256000000001</c:v>
                </c:pt>
                <c:pt idx="532">
                  <c:v>15.370984</c:v>
                </c:pt>
                <c:pt idx="533">
                  <c:v>15.385044000000001</c:v>
                </c:pt>
                <c:pt idx="534">
                  <c:v>15.400583999999998</c:v>
                </c:pt>
                <c:pt idx="535">
                  <c:v>15.417752</c:v>
                </c:pt>
                <c:pt idx="536">
                  <c:v>15.436547999999998</c:v>
                </c:pt>
                <c:pt idx="537">
                  <c:v>15.457416</c:v>
                </c:pt>
                <c:pt idx="538">
                  <c:v>15.480504</c:v>
                </c:pt>
                <c:pt idx="539">
                  <c:v>15.505812000000001</c:v>
                </c:pt>
                <c:pt idx="540">
                  <c:v>15.533932</c:v>
                </c:pt>
                <c:pt idx="541">
                  <c:v>15.564716000000001</c:v>
                </c:pt>
                <c:pt idx="542">
                  <c:v>15.598756</c:v>
                </c:pt>
                <c:pt idx="543">
                  <c:v>15.636347999999998</c:v>
                </c:pt>
                <c:pt idx="544">
                  <c:v>15.677788</c:v>
                </c:pt>
                <c:pt idx="545">
                  <c:v>15.723372000000001</c:v>
                </c:pt>
                <c:pt idx="546">
                  <c:v>15.773543999999999</c:v>
                </c:pt>
                <c:pt idx="547">
                  <c:v>15.828896</c:v>
                </c:pt>
                <c:pt idx="548">
                  <c:v>15.889871999999999</c:v>
                </c:pt>
                <c:pt idx="549">
                  <c:v>15.956767999999999</c:v>
                </c:pt>
                <c:pt idx="550">
                  <c:v>16.030472</c:v>
                </c:pt>
                <c:pt idx="551">
                  <c:v>16.111428</c:v>
                </c:pt>
                <c:pt idx="552">
                  <c:v>16.200524000000001</c:v>
                </c:pt>
                <c:pt idx="553">
                  <c:v>16.298203999999998</c:v>
                </c:pt>
                <c:pt idx="554">
                  <c:v>16.39396</c:v>
                </c:pt>
                <c:pt idx="555">
                  <c:v>16.478024000000001</c:v>
                </c:pt>
                <c:pt idx="556">
                  <c:v>16.564900000000002</c:v>
                </c:pt>
                <c:pt idx="557">
                  <c:v>16.661839999999998</c:v>
                </c:pt>
                <c:pt idx="558">
                  <c:v>16.772691999999999</c:v>
                </c:pt>
                <c:pt idx="559">
                  <c:v>16.899084000000002</c:v>
                </c:pt>
                <c:pt idx="560">
                  <c:v>17.041755999999999</c:v>
                </c:pt>
                <c:pt idx="561">
                  <c:v>17.201595999999999</c:v>
                </c:pt>
                <c:pt idx="562">
                  <c:v>17.379491999999999</c:v>
                </c:pt>
                <c:pt idx="563">
                  <c:v>17.576035999999998</c:v>
                </c:pt>
                <c:pt idx="564">
                  <c:v>17.792560000000002</c:v>
                </c:pt>
                <c:pt idx="565">
                  <c:v>18.003755999999999</c:v>
                </c:pt>
                <c:pt idx="566">
                  <c:v>18.075683999999999</c:v>
                </c:pt>
                <c:pt idx="567">
                  <c:v>18.075683999999999</c:v>
                </c:pt>
                <c:pt idx="568">
                  <c:v>18.075683999999999</c:v>
                </c:pt>
                <c:pt idx="569">
                  <c:v>18.075831999999998</c:v>
                </c:pt>
                <c:pt idx="570">
                  <c:v>18.075831999999998</c:v>
                </c:pt>
                <c:pt idx="571">
                  <c:v>18.075831999999998</c:v>
                </c:pt>
                <c:pt idx="572">
                  <c:v>18.075831999999998</c:v>
                </c:pt>
                <c:pt idx="573">
                  <c:v>18.075831999999998</c:v>
                </c:pt>
                <c:pt idx="574">
                  <c:v>18.075831999999998</c:v>
                </c:pt>
                <c:pt idx="575">
                  <c:v>18.075831999999998</c:v>
                </c:pt>
                <c:pt idx="576">
                  <c:v>18.075979999999998</c:v>
                </c:pt>
                <c:pt idx="577">
                  <c:v>18.075979999999998</c:v>
                </c:pt>
                <c:pt idx="578">
                  <c:v>18.075979999999998</c:v>
                </c:pt>
                <c:pt idx="579">
                  <c:v>18.075979999999998</c:v>
                </c:pt>
                <c:pt idx="580">
                  <c:v>18.076128000000001</c:v>
                </c:pt>
                <c:pt idx="581">
                  <c:v>18.076128000000001</c:v>
                </c:pt>
                <c:pt idx="582">
                  <c:v>18.076128000000001</c:v>
                </c:pt>
                <c:pt idx="583">
                  <c:v>18.076276</c:v>
                </c:pt>
                <c:pt idx="584">
                  <c:v>18.076276</c:v>
                </c:pt>
                <c:pt idx="585">
                  <c:v>18.076276</c:v>
                </c:pt>
                <c:pt idx="586">
                  <c:v>18.076423999999999</c:v>
                </c:pt>
                <c:pt idx="587">
                  <c:v>18.076423999999999</c:v>
                </c:pt>
                <c:pt idx="588">
                  <c:v>18.076572000000002</c:v>
                </c:pt>
                <c:pt idx="589">
                  <c:v>18.076720000000002</c:v>
                </c:pt>
                <c:pt idx="590">
                  <c:v>18.076720000000002</c:v>
                </c:pt>
                <c:pt idx="591">
                  <c:v>18.076868000000001</c:v>
                </c:pt>
                <c:pt idx="592">
                  <c:v>18.077016</c:v>
                </c:pt>
                <c:pt idx="593">
                  <c:v>18.077164</c:v>
                </c:pt>
                <c:pt idx="594">
                  <c:v>18.077311999999999</c:v>
                </c:pt>
                <c:pt idx="595">
                  <c:v>18.077459999999999</c:v>
                </c:pt>
                <c:pt idx="596">
                  <c:v>18.077756000000001</c:v>
                </c:pt>
                <c:pt idx="597">
                  <c:v>18.077904</c:v>
                </c:pt>
                <c:pt idx="598">
                  <c:v>18.078052</c:v>
                </c:pt>
                <c:pt idx="599">
                  <c:v>18.078347999999998</c:v>
                </c:pt>
                <c:pt idx="600">
                  <c:v>18.078643999999997</c:v>
                </c:pt>
                <c:pt idx="601">
                  <c:v>18.078939999999999</c:v>
                </c:pt>
                <c:pt idx="602">
                  <c:v>18.079235999999998</c:v>
                </c:pt>
                <c:pt idx="603">
                  <c:v>18.07968</c:v>
                </c:pt>
                <c:pt idx="604">
                  <c:v>18.079976000000002</c:v>
                </c:pt>
                <c:pt idx="605">
                  <c:v>18.08042</c:v>
                </c:pt>
                <c:pt idx="606">
                  <c:v>18.081012000000001</c:v>
                </c:pt>
                <c:pt idx="607">
                  <c:v>18.081455999999999</c:v>
                </c:pt>
                <c:pt idx="608">
                  <c:v>18.082047999999997</c:v>
                </c:pt>
                <c:pt idx="609">
                  <c:v>18.082788000000001</c:v>
                </c:pt>
                <c:pt idx="610">
                  <c:v>18.083380000000002</c:v>
                </c:pt>
                <c:pt idx="611">
                  <c:v>18.084267999999998</c:v>
                </c:pt>
                <c:pt idx="612">
                  <c:v>18.085007999999998</c:v>
                </c:pt>
                <c:pt idx="613">
                  <c:v>18.086044000000001</c:v>
                </c:pt>
                <c:pt idx="614">
                  <c:v>18.08708</c:v>
                </c:pt>
                <c:pt idx="615">
                  <c:v>18.088115999999999</c:v>
                </c:pt>
                <c:pt idx="616">
                  <c:v>18.089300000000001</c:v>
                </c:pt>
                <c:pt idx="617">
                  <c:v>18.090779999999999</c:v>
                </c:pt>
                <c:pt idx="618">
                  <c:v>18.09226</c:v>
                </c:pt>
                <c:pt idx="619">
                  <c:v>18.093888</c:v>
                </c:pt>
                <c:pt idx="620">
                  <c:v>18.095663999999999</c:v>
                </c:pt>
                <c:pt idx="621">
                  <c:v>18.097587999999998</c:v>
                </c:pt>
                <c:pt idx="622">
                  <c:v>18.09966</c:v>
                </c:pt>
                <c:pt idx="623">
                  <c:v>18.102028000000001</c:v>
                </c:pt>
                <c:pt idx="624">
                  <c:v>18.104692</c:v>
                </c:pt>
                <c:pt idx="625">
                  <c:v>18.107503999999999</c:v>
                </c:pt>
                <c:pt idx="626">
                  <c:v>18.110612</c:v>
                </c:pt>
                <c:pt idx="627">
                  <c:v>18.114015999999999</c:v>
                </c:pt>
                <c:pt idx="628">
                  <c:v>18.117715999999998</c:v>
                </c:pt>
                <c:pt idx="629">
                  <c:v>18.121712000000002</c:v>
                </c:pt>
                <c:pt idx="630">
                  <c:v>18.126152000000001</c:v>
                </c:pt>
                <c:pt idx="631">
                  <c:v>18.131036000000002</c:v>
                </c:pt>
                <c:pt idx="632">
                  <c:v>18.136364</c:v>
                </c:pt>
                <c:pt idx="633">
                  <c:v>18.142136000000001</c:v>
                </c:pt>
                <c:pt idx="634">
                  <c:v>18.148648000000001</c:v>
                </c:pt>
                <c:pt idx="635">
                  <c:v>18.155604</c:v>
                </c:pt>
                <c:pt idx="636">
                  <c:v>18.163447999999999</c:v>
                </c:pt>
                <c:pt idx="637">
                  <c:v>18.171883999999999</c:v>
                </c:pt>
                <c:pt idx="638">
                  <c:v>18.181207999999998</c:v>
                </c:pt>
                <c:pt idx="639">
                  <c:v>18.191568</c:v>
                </c:pt>
                <c:pt idx="640">
                  <c:v>18.202964000000001</c:v>
                </c:pt>
                <c:pt idx="641">
                  <c:v>18.215544000000001</c:v>
                </c:pt>
                <c:pt idx="642">
                  <c:v>18.229455999999999</c:v>
                </c:pt>
                <c:pt idx="643">
                  <c:v>18.244996</c:v>
                </c:pt>
                <c:pt idx="644">
                  <c:v>18.262015999999999</c:v>
                </c:pt>
                <c:pt idx="645">
                  <c:v>18.28096</c:v>
                </c:pt>
                <c:pt idx="646">
                  <c:v>18.302123999999999</c:v>
                </c:pt>
                <c:pt idx="647">
                  <c:v>18.325507999999999</c:v>
                </c:pt>
                <c:pt idx="648">
                  <c:v>18.351407999999999</c:v>
                </c:pt>
                <c:pt idx="649">
                  <c:v>18.380416</c:v>
                </c:pt>
                <c:pt idx="650">
                  <c:v>18.412383999999999</c:v>
                </c:pt>
                <c:pt idx="651">
                  <c:v>18.448052000000001</c:v>
                </c:pt>
                <c:pt idx="652">
                  <c:v>18.487715999999999</c:v>
                </c:pt>
                <c:pt idx="653">
                  <c:v>18.531672</c:v>
                </c:pt>
                <c:pt idx="654">
                  <c:v>18.580363999999999</c:v>
                </c:pt>
                <c:pt idx="655">
                  <c:v>18.634532</c:v>
                </c:pt>
                <c:pt idx="656">
                  <c:v>18.694471999999998</c:v>
                </c:pt>
                <c:pt idx="657">
                  <c:v>18.760776</c:v>
                </c:pt>
                <c:pt idx="658">
                  <c:v>18.834184</c:v>
                </c:pt>
                <c:pt idx="659">
                  <c:v>18.915436</c:v>
                </c:pt>
                <c:pt idx="660">
                  <c:v>19.004975999999999</c:v>
                </c:pt>
                <c:pt idx="661">
                  <c:v>19.103839999999998</c:v>
                </c:pt>
                <c:pt idx="662">
                  <c:v>19.212916</c:v>
                </c:pt>
                <c:pt idx="663">
                  <c:v>19.332943999999998</c:v>
                </c:pt>
                <c:pt idx="664">
                  <c:v>19.459187999999997</c:v>
                </c:pt>
                <c:pt idx="665">
                  <c:v>19.571815999999998</c:v>
                </c:pt>
                <c:pt idx="666">
                  <c:v>19.689032000000001</c:v>
                </c:pt>
                <c:pt idx="667">
                  <c:v>19.819716</c:v>
                </c:pt>
                <c:pt idx="668">
                  <c:v>19.968308</c:v>
                </c:pt>
                <c:pt idx="669">
                  <c:v>20.028544</c:v>
                </c:pt>
                <c:pt idx="670">
                  <c:v>20.028544</c:v>
                </c:pt>
              </c:numCache>
            </c:numRef>
          </c:yVal>
        </c:ser>
        <c:ser>
          <c:idx val="10"/>
          <c:order val="10"/>
          <c:tx>
            <c:v>UH_rate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UHoust!$N$2:$N$672</c:f>
              <c:numCache>
                <c:formatCode>0.00E+00</c:formatCode>
                <c:ptCount val="671"/>
                <c:pt idx="0">
                  <c:v>5.7870370370370367E-6</c:v>
                </c:pt>
                <c:pt idx="1">
                  <c:v>1.2152777777777779E-5</c:v>
                </c:pt>
                <c:pt idx="2">
                  <c:v>1.9155092592592592E-5</c:v>
                </c:pt>
                <c:pt idx="3">
                  <c:v>2.685763888888889E-5</c:v>
                </c:pt>
                <c:pt idx="4">
                  <c:v>3.5330439814814819E-5</c:v>
                </c:pt>
                <c:pt idx="5">
                  <c:v>4.4650578703703706E-5</c:v>
                </c:pt>
                <c:pt idx="6">
                  <c:v>5.4902662037037039E-5</c:v>
                </c:pt>
                <c:pt idx="7">
                  <c:v>6.6179861111111105E-5</c:v>
                </c:pt>
                <c:pt idx="8">
                  <c:v>7.8584953703703702E-5</c:v>
                </c:pt>
                <c:pt idx="9">
                  <c:v>9.2230439814814806E-5</c:v>
                </c:pt>
                <c:pt idx="10">
                  <c:v>1.0724050925925926E-4</c:v>
                </c:pt>
                <c:pt idx="11">
                  <c:v>1.2375115740740741E-4</c:v>
                </c:pt>
                <c:pt idx="12">
                  <c:v>1.4191435185185186E-4</c:v>
                </c:pt>
                <c:pt idx="13">
                  <c:v>1.6189236111111111E-4</c:v>
                </c:pt>
                <c:pt idx="14">
                  <c:v>1.8386805555555555E-4</c:v>
                </c:pt>
                <c:pt idx="15">
                  <c:v>2.0804282407407409E-4</c:v>
                </c:pt>
                <c:pt idx="16">
                  <c:v>2.3221643518518521E-4</c:v>
                </c:pt>
                <c:pt idx="17">
                  <c:v>2.5639004629629628E-4</c:v>
                </c:pt>
                <c:pt idx="18">
                  <c:v>2.8056365740740743E-4</c:v>
                </c:pt>
                <c:pt idx="19">
                  <c:v>3.0473842592592591E-4</c:v>
                </c:pt>
                <c:pt idx="20">
                  <c:v>3.3132870370370369E-4</c:v>
                </c:pt>
                <c:pt idx="21">
                  <c:v>3.5792013888888885E-4</c:v>
                </c:pt>
                <c:pt idx="22">
                  <c:v>3.8717129629629627E-4</c:v>
                </c:pt>
                <c:pt idx="23">
                  <c:v>4.1934606481481478E-4</c:v>
                </c:pt>
                <c:pt idx="24">
                  <c:v>4.5473958333333331E-4</c:v>
                </c:pt>
                <c:pt idx="25">
                  <c:v>4.9367129629629631E-4</c:v>
                </c:pt>
                <c:pt idx="26">
                  <c:v>5.3649768518518521E-4</c:v>
                </c:pt>
                <c:pt idx="27">
                  <c:v>5.8360532407407406E-4</c:v>
                </c:pt>
                <c:pt idx="28">
                  <c:v>6.3542361111111113E-4</c:v>
                </c:pt>
                <c:pt idx="29">
                  <c:v>6.9242476851851854E-4</c:v>
                </c:pt>
                <c:pt idx="30">
                  <c:v>7.5512615740740748E-4</c:v>
                </c:pt>
                <c:pt idx="31">
                  <c:v>8.2409722222222216E-4</c:v>
                </c:pt>
                <c:pt idx="32">
                  <c:v>8.9996527777777785E-4</c:v>
                </c:pt>
                <c:pt idx="33">
                  <c:v>9.8341898148148138E-4</c:v>
                </c:pt>
                <c:pt idx="34">
                  <c:v>1.0752199074074073E-3</c:v>
                </c:pt>
                <c:pt idx="35">
                  <c:v>1.1762037037037036E-3</c:v>
                </c:pt>
                <c:pt idx="36">
                  <c:v>1.2872800925925927E-3</c:v>
                </c:pt>
                <c:pt idx="37">
                  <c:v>1.3888888888888889E-3</c:v>
                </c:pt>
                <c:pt idx="38">
                  <c:v>1.3946759259259259E-3</c:v>
                </c:pt>
                <c:pt idx="39">
                  <c:v>1.4010416666666665E-3</c:v>
                </c:pt>
                <c:pt idx="40">
                  <c:v>1.4080439814814815E-3</c:v>
                </c:pt>
                <c:pt idx="41">
                  <c:v>1.4157407407407406E-3</c:v>
                </c:pt>
                <c:pt idx="42">
                  <c:v>1.424224537037037E-3</c:v>
                </c:pt>
                <c:pt idx="43">
                  <c:v>1.4335416666666667E-3</c:v>
                </c:pt>
                <c:pt idx="44">
                  <c:v>1.4437962962962963E-3</c:v>
                </c:pt>
                <c:pt idx="45">
                  <c:v>1.4550694444444444E-3</c:v>
                </c:pt>
                <c:pt idx="46">
                  <c:v>1.467476851851852E-3</c:v>
                </c:pt>
                <c:pt idx="47">
                  <c:v>1.4811226851851851E-3</c:v>
                </c:pt>
                <c:pt idx="48">
                  <c:v>1.4961342592592591E-3</c:v>
                </c:pt>
                <c:pt idx="49">
                  <c:v>1.5126388888888889E-3</c:v>
                </c:pt>
                <c:pt idx="50">
                  <c:v>1.530798611111111E-3</c:v>
                </c:pt>
                <c:pt idx="51">
                  <c:v>1.550775462962963E-3</c:v>
                </c:pt>
                <c:pt idx="52">
                  <c:v>1.5727546296296297E-3</c:v>
                </c:pt>
                <c:pt idx="53">
                  <c:v>1.5969328703703703E-3</c:v>
                </c:pt>
                <c:pt idx="54">
                  <c:v>1.6235185185185185E-3</c:v>
                </c:pt>
                <c:pt idx="55">
                  <c:v>1.652777777777778E-3</c:v>
                </c:pt>
                <c:pt idx="56">
                  <c:v>1.6849537037037039E-3</c:v>
                </c:pt>
                <c:pt idx="57">
                  <c:v>1.7203356481481481E-3</c:v>
                </c:pt>
                <c:pt idx="58">
                  <c:v>1.7592708333333334E-3</c:v>
                </c:pt>
                <c:pt idx="59">
                  <c:v>1.8020949074074074E-3</c:v>
                </c:pt>
                <c:pt idx="60">
                  <c:v>1.8492129629629629E-3</c:v>
                </c:pt>
                <c:pt idx="61">
                  <c:v>1.9010300925925926E-3</c:v>
                </c:pt>
                <c:pt idx="62">
                  <c:v>1.9580324074074075E-3</c:v>
                </c:pt>
                <c:pt idx="63">
                  <c:v>2.0207291666666668E-3</c:v>
                </c:pt>
                <c:pt idx="64">
                  <c:v>2.0896990740740741E-3</c:v>
                </c:pt>
                <c:pt idx="65">
                  <c:v>2.1655671296296297E-3</c:v>
                </c:pt>
                <c:pt idx="66">
                  <c:v>2.2490162037037036E-3</c:v>
                </c:pt>
                <c:pt idx="67">
                  <c:v>2.3408217592592595E-3</c:v>
                </c:pt>
                <c:pt idx="68">
                  <c:v>2.4418055555555556E-3</c:v>
                </c:pt>
                <c:pt idx="69">
                  <c:v>2.5528819444444444E-3</c:v>
                </c:pt>
                <c:pt idx="70">
                  <c:v>2.6750694444444443E-3</c:v>
                </c:pt>
                <c:pt idx="71">
                  <c:v>2.8094675925925926E-3</c:v>
                </c:pt>
                <c:pt idx="72">
                  <c:v>2.8464351851851849E-3</c:v>
                </c:pt>
                <c:pt idx="73">
                  <c:v>2.8870949074074072E-3</c:v>
                </c:pt>
                <c:pt idx="74">
                  <c:v>2.9318171296296297E-3</c:v>
                </c:pt>
                <c:pt idx="75">
                  <c:v>2.9810069444444445E-3</c:v>
                </c:pt>
                <c:pt idx="76">
                  <c:v>3.0351273148148152E-3</c:v>
                </c:pt>
                <c:pt idx="77">
                  <c:v>3.0946527777777778E-3</c:v>
                </c:pt>
                <c:pt idx="78">
                  <c:v>3.1110185185185182E-3</c:v>
                </c:pt>
                <c:pt idx="79">
                  <c:v>3.1290277777777779E-3</c:v>
                </c:pt>
                <c:pt idx="80">
                  <c:v>3.1488310185185187E-3</c:v>
                </c:pt>
                <c:pt idx="81">
                  <c:v>3.1706250000000003E-3</c:v>
                </c:pt>
                <c:pt idx="82">
                  <c:v>3.1945949074074073E-3</c:v>
                </c:pt>
                <c:pt idx="83">
                  <c:v>3.2209490740740744E-3</c:v>
                </c:pt>
                <c:pt idx="84">
                  <c:v>3.2499537037037037E-3</c:v>
                </c:pt>
                <c:pt idx="85">
                  <c:v>3.2818518518518522E-3</c:v>
                </c:pt>
                <c:pt idx="86">
                  <c:v>3.3169444444444444E-3</c:v>
                </c:pt>
                <c:pt idx="87">
                  <c:v>3.3555439814814815E-3</c:v>
                </c:pt>
                <c:pt idx="88">
                  <c:v>3.3979976851851849E-3</c:v>
                </c:pt>
                <c:pt idx="89">
                  <c:v>3.4447106481481481E-3</c:v>
                </c:pt>
                <c:pt idx="90">
                  <c:v>3.472222222222222E-3</c:v>
                </c:pt>
                <c:pt idx="91">
                  <c:v>3.4780092592592592E-3</c:v>
                </c:pt>
                <c:pt idx="92">
                  <c:v>3.4837962962962965E-3</c:v>
                </c:pt>
                <c:pt idx="93">
                  <c:v>3.4901620370370373E-3</c:v>
                </c:pt>
                <c:pt idx="94">
                  <c:v>3.4971643518518516E-3</c:v>
                </c:pt>
                <c:pt idx="95">
                  <c:v>3.5048726851851855E-3</c:v>
                </c:pt>
                <c:pt idx="96">
                  <c:v>3.5133449074074073E-3</c:v>
                </c:pt>
                <c:pt idx="97">
                  <c:v>3.5226620370370373E-3</c:v>
                </c:pt>
                <c:pt idx="98">
                  <c:v>3.5329166666666668E-3</c:v>
                </c:pt>
                <c:pt idx="99">
                  <c:v>3.5441898148148151E-3</c:v>
                </c:pt>
                <c:pt idx="100">
                  <c:v>3.5565972222222223E-3</c:v>
                </c:pt>
                <c:pt idx="101">
                  <c:v>3.5702430555555557E-3</c:v>
                </c:pt>
                <c:pt idx="102">
                  <c:v>3.5852546296296296E-3</c:v>
                </c:pt>
                <c:pt idx="103">
                  <c:v>3.6017592592592594E-3</c:v>
                </c:pt>
                <c:pt idx="104">
                  <c:v>3.6199189814814818E-3</c:v>
                </c:pt>
                <c:pt idx="105">
                  <c:v>3.6398958333333335E-3</c:v>
                </c:pt>
                <c:pt idx="106">
                  <c:v>3.6618750000000002E-3</c:v>
                </c:pt>
                <c:pt idx="107">
                  <c:v>3.686053240740741E-3</c:v>
                </c:pt>
                <c:pt idx="108">
                  <c:v>3.7126388888888886E-3</c:v>
                </c:pt>
                <c:pt idx="109">
                  <c:v>3.7418981481481483E-3</c:v>
                </c:pt>
                <c:pt idx="110">
                  <c:v>3.7740740740740738E-3</c:v>
                </c:pt>
                <c:pt idx="111">
                  <c:v>3.8094560185185184E-3</c:v>
                </c:pt>
                <c:pt idx="112">
                  <c:v>3.8483912037037033E-3</c:v>
                </c:pt>
                <c:pt idx="113">
                  <c:v>3.8912152777777782E-3</c:v>
                </c:pt>
                <c:pt idx="114">
                  <c:v>3.9383333333333336E-3</c:v>
                </c:pt>
                <c:pt idx="115">
                  <c:v>3.9901504629629636E-3</c:v>
                </c:pt>
                <c:pt idx="116">
                  <c:v>4.0471527777777771E-3</c:v>
                </c:pt>
                <c:pt idx="117">
                  <c:v>4.1098495370370369E-3</c:v>
                </c:pt>
                <c:pt idx="118">
                  <c:v>4.1788194444444442E-3</c:v>
                </c:pt>
                <c:pt idx="119">
                  <c:v>4.2546874999999998E-3</c:v>
                </c:pt>
                <c:pt idx="120">
                  <c:v>4.3381365740740741E-3</c:v>
                </c:pt>
                <c:pt idx="121">
                  <c:v>4.42994212962963E-3</c:v>
                </c:pt>
                <c:pt idx="122">
                  <c:v>4.5309259259259261E-3</c:v>
                </c:pt>
                <c:pt idx="123">
                  <c:v>4.6420023148148149E-3</c:v>
                </c:pt>
                <c:pt idx="124">
                  <c:v>4.7641898148148148E-3</c:v>
                </c:pt>
                <c:pt idx="125">
                  <c:v>4.8985879629629631E-3</c:v>
                </c:pt>
                <c:pt idx="126">
                  <c:v>5.0464351851851851E-3</c:v>
                </c:pt>
                <c:pt idx="127">
                  <c:v>5.2090625000000002E-3</c:v>
                </c:pt>
                <c:pt idx="128">
                  <c:v>5.3879629629629625E-3</c:v>
                </c:pt>
                <c:pt idx="129">
                  <c:v>5.5847453703703701E-3</c:v>
                </c:pt>
                <c:pt idx="130">
                  <c:v>5.8012037037037034E-3</c:v>
                </c:pt>
                <c:pt idx="131">
                  <c:v>6.0393055555555564E-3</c:v>
                </c:pt>
                <c:pt idx="132">
                  <c:v>6.3012268518518521E-3</c:v>
                </c:pt>
                <c:pt idx="133">
                  <c:v>6.5893287037037031E-3</c:v>
                </c:pt>
                <c:pt idx="134">
                  <c:v>6.9062500000000009E-3</c:v>
                </c:pt>
                <c:pt idx="135">
                  <c:v>7.2548611111111121E-3</c:v>
                </c:pt>
                <c:pt idx="136">
                  <c:v>7.6383333333333329E-3</c:v>
                </c:pt>
                <c:pt idx="137">
                  <c:v>8.0601620370370376E-3</c:v>
                </c:pt>
                <c:pt idx="138">
                  <c:v>8.5241550925925919E-3</c:v>
                </c:pt>
                <c:pt idx="139">
                  <c:v>9.0345601851851854E-3</c:v>
                </c:pt>
                <c:pt idx="140">
                  <c:v>9.5960069444444452E-3</c:v>
                </c:pt>
                <c:pt idx="141">
                  <c:v>1.0213587962962963E-2</c:v>
                </c:pt>
                <c:pt idx="142">
                  <c:v>1.0892939814814815E-2</c:v>
                </c:pt>
                <c:pt idx="143">
                  <c:v>1.1640162037037037E-2</c:v>
                </c:pt>
                <c:pt idx="144">
                  <c:v>1.2462268518518518E-2</c:v>
                </c:pt>
                <c:pt idx="145">
                  <c:v>1.3366435185185184E-2</c:v>
                </c:pt>
                <c:pt idx="146">
                  <c:v>1.3888888888888888E-2</c:v>
                </c:pt>
                <c:pt idx="147">
                  <c:v>1.3894675925925927E-2</c:v>
                </c:pt>
                <c:pt idx="148">
                  <c:v>1.3901041666666666E-2</c:v>
                </c:pt>
                <c:pt idx="149">
                  <c:v>1.3907986111111112E-2</c:v>
                </c:pt>
                <c:pt idx="150">
                  <c:v>1.3915740740740741E-2</c:v>
                </c:pt>
                <c:pt idx="151">
                  <c:v>1.3924189814814815E-2</c:v>
                </c:pt>
                <c:pt idx="152">
                  <c:v>1.3933564814814814E-2</c:v>
                </c:pt>
                <c:pt idx="153">
                  <c:v>1.394375E-2</c:v>
                </c:pt>
                <c:pt idx="154">
                  <c:v>1.3955092592592594E-2</c:v>
                </c:pt>
                <c:pt idx="155">
                  <c:v>1.3967476851851851E-2</c:v>
                </c:pt>
                <c:pt idx="156">
                  <c:v>1.3981134259259259E-2</c:v>
                </c:pt>
                <c:pt idx="157">
                  <c:v>1.3996180555555555E-2</c:v>
                </c:pt>
                <c:pt idx="158">
                  <c:v>1.4012615740740742E-2</c:v>
                </c:pt>
                <c:pt idx="159">
                  <c:v>1.4030787037037038E-2</c:v>
                </c:pt>
                <c:pt idx="160">
                  <c:v>1.4050810185185185E-2</c:v>
                </c:pt>
                <c:pt idx="161">
                  <c:v>1.4072800925925928E-2</c:v>
                </c:pt>
                <c:pt idx="162">
                  <c:v>1.4096875E-2</c:v>
                </c:pt>
                <c:pt idx="163">
                  <c:v>1.412349537037037E-2</c:v>
                </c:pt>
                <c:pt idx="164">
                  <c:v>1.4152777777777778E-2</c:v>
                </c:pt>
                <c:pt idx="165">
                  <c:v>1.4184953703703703E-2</c:v>
                </c:pt>
                <c:pt idx="166">
                  <c:v>1.4220370370370371E-2</c:v>
                </c:pt>
                <c:pt idx="167">
                  <c:v>1.425925925925926E-2</c:v>
                </c:pt>
                <c:pt idx="168">
                  <c:v>1.4302083333333333E-2</c:v>
                </c:pt>
                <c:pt idx="169">
                  <c:v>1.4349189814814815E-2</c:v>
                </c:pt>
                <c:pt idx="170">
                  <c:v>1.4401041666666666E-2</c:v>
                </c:pt>
                <c:pt idx="171">
                  <c:v>1.4457986111111112E-2</c:v>
                </c:pt>
                <c:pt idx="172">
                  <c:v>1.4520717592592592E-2</c:v>
                </c:pt>
                <c:pt idx="173">
                  <c:v>1.4589699074074074E-2</c:v>
                </c:pt>
                <c:pt idx="174">
                  <c:v>1.4665509259259258E-2</c:v>
                </c:pt>
                <c:pt idx="175">
                  <c:v>1.4749074074074074E-2</c:v>
                </c:pt>
                <c:pt idx="176">
                  <c:v>1.4840856481481481E-2</c:v>
                </c:pt>
                <c:pt idx="177">
                  <c:v>1.4941782407407407E-2</c:v>
                </c:pt>
                <c:pt idx="178">
                  <c:v>1.5052893518518518E-2</c:v>
                </c:pt>
                <c:pt idx="179">
                  <c:v>1.5175115740740742E-2</c:v>
                </c:pt>
                <c:pt idx="180">
                  <c:v>1.5309490740740742E-2</c:v>
                </c:pt>
                <c:pt idx="181">
                  <c:v>1.5457291666666666E-2</c:v>
                </c:pt>
                <c:pt idx="182">
                  <c:v>1.5619907407407407E-2</c:v>
                </c:pt>
                <c:pt idx="183">
                  <c:v>1.5798842592592593E-2</c:v>
                </c:pt>
                <c:pt idx="184">
                  <c:v>1.5995601851851851E-2</c:v>
                </c:pt>
                <c:pt idx="185">
                  <c:v>1.6212037037037039E-2</c:v>
                </c:pt>
                <c:pt idx="186">
                  <c:v>1.6450231481481482E-2</c:v>
                </c:pt>
                <c:pt idx="187">
                  <c:v>1.6712152777777777E-2</c:v>
                </c:pt>
                <c:pt idx="188">
                  <c:v>1.7000231481481481E-2</c:v>
                </c:pt>
                <c:pt idx="189">
                  <c:v>1.731712962962963E-2</c:v>
                </c:pt>
                <c:pt idx="190">
                  <c:v>1.7665740740740739E-2</c:v>
                </c:pt>
                <c:pt idx="191">
                  <c:v>1.8049189814814817E-2</c:v>
                </c:pt>
                <c:pt idx="192">
                  <c:v>1.8471064814814815E-2</c:v>
                </c:pt>
                <c:pt idx="193">
                  <c:v>1.8935069444444445E-2</c:v>
                </c:pt>
                <c:pt idx="194">
                  <c:v>1.9445486111111111E-2</c:v>
                </c:pt>
                <c:pt idx="195">
                  <c:v>2.0006828703703704E-2</c:v>
                </c:pt>
                <c:pt idx="196">
                  <c:v>2.0624421296296297E-2</c:v>
                </c:pt>
                <c:pt idx="197">
                  <c:v>2.1303819444444445E-2</c:v>
                </c:pt>
                <c:pt idx="198">
                  <c:v>2.2051041666666667E-2</c:v>
                </c:pt>
                <c:pt idx="199">
                  <c:v>2.2873148148148149E-2</c:v>
                </c:pt>
                <c:pt idx="200">
                  <c:v>2.3777314814814817E-2</c:v>
                </c:pt>
                <c:pt idx="201">
                  <c:v>2.4771990740740744E-2</c:v>
                </c:pt>
                <c:pt idx="202">
                  <c:v>2.5866087962962962E-2</c:v>
                </c:pt>
                <c:pt idx="203">
                  <c:v>2.7069560185185186E-2</c:v>
                </c:pt>
                <c:pt idx="204">
                  <c:v>2.8393402777777778E-2</c:v>
                </c:pt>
                <c:pt idx="205">
                  <c:v>2.9849652777777781E-2</c:v>
                </c:pt>
                <c:pt idx="206">
                  <c:v>3.1451504629629631E-2</c:v>
                </c:pt>
                <c:pt idx="207">
                  <c:v>3.3213541666666666E-2</c:v>
                </c:pt>
                <c:pt idx="208">
                  <c:v>3.5151736111111109E-2</c:v>
                </c:pt>
                <c:pt idx="209">
                  <c:v>3.7283912037037036E-2</c:v>
                </c:pt>
                <c:pt idx="210">
                  <c:v>3.9629166666666667E-2</c:v>
                </c:pt>
                <c:pt idx="211">
                  <c:v>4.1666666666666664E-2</c:v>
                </c:pt>
                <c:pt idx="212">
                  <c:v>4.1672453703703705E-2</c:v>
                </c:pt>
                <c:pt idx="213">
                  <c:v>4.1678819444444445E-2</c:v>
                </c:pt>
                <c:pt idx="214">
                  <c:v>4.1685879629629628E-2</c:v>
                </c:pt>
                <c:pt idx="215">
                  <c:v>4.1693518518518519E-2</c:v>
                </c:pt>
                <c:pt idx="216">
                  <c:v>4.1701967592592593E-2</c:v>
                </c:pt>
                <c:pt idx="217">
                  <c:v>4.1711342592592592E-2</c:v>
                </c:pt>
                <c:pt idx="218">
                  <c:v>4.1721527777777774E-2</c:v>
                </c:pt>
                <c:pt idx="219">
                  <c:v>4.1732870370370365E-2</c:v>
                </c:pt>
                <c:pt idx="220">
                  <c:v>4.1745254629629629E-2</c:v>
                </c:pt>
                <c:pt idx="221">
                  <c:v>4.1758912037037035E-2</c:v>
                </c:pt>
                <c:pt idx="222">
                  <c:v>4.1773958333333333E-2</c:v>
                </c:pt>
                <c:pt idx="223">
                  <c:v>4.1790393518518522E-2</c:v>
                </c:pt>
                <c:pt idx="224">
                  <c:v>4.1808564814814819E-2</c:v>
                </c:pt>
                <c:pt idx="225">
                  <c:v>4.182858796296296E-2</c:v>
                </c:pt>
                <c:pt idx="226">
                  <c:v>4.1850578703703699E-2</c:v>
                </c:pt>
                <c:pt idx="227">
                  <c:v>4.1874652777777778E-2</c:v>
                </c:pt>
                <c:pt idx="228">
                  <c:v>4.1901273148148149E-2</c:v>
                </c:pt>
                <c:pt idx="229">
                  <c:v>4.1930555555555554E-2</c:v>
                </c:pt>
                <c:pt idx="230">
                  <c:v>4.1962731481481483E-2</c:v>
                </c:pt>
                <c:pt idx="231">
                  <c:v>4.1998148148148146E-2</c:v>
                </c:pt>
                <c:pt idx="232">
                  <c:v>4.2037037037037039E-2</c:v>
                </c:pt>
                <c:pt idx="233">
                  <c:v>4.207986111111111E-2</c:v>
                </c:pt>
                <c:pt idx="234">
                  <c:v>4.2126967592592594E-2</c:v>
                </c:pt>
                <c:pt idx="235">
                  <c:v>4.2178819444444446E-2</c:v>
                </c:pt>
                <c:pt idx="236">
                  <c:v>4.2235763888888889E-2</c:v>
                </c:pt>
                <c:pt idx="237">
                  <c:v>4.2298495370370372E-2</c:v>
                </c:pt>
                <c:pt idx="238">
                  <c:v>4.2367476851851854E-2</c:v>
                </c:pt>
                <c:pt idx="239">
                  <c:v>4.2443287037037036E-2</c:v>
                </c:pt>
                <c:pt idx="240">
                  <c:v>4.252685185185185E-2</c:v>
                </c:pt>
                <c:pt idx="241">
                  <c:v>4.2618634259259262E-2</c:v>
                </c:pt>
                <c:pt idx="242">
                  <c:v>4.2719560185185183E-2</c:v>
                </c:pt>
                <c:pt idx="243">
                  <c:v>4.2830671296296301E-2</c:v>
                </c:pt>
                <c:pt idx="244">
                  <c:v>4.2952893518518519E-2</c:v>
                </c:pt>
                <c:pt idx="245">
                  <c:v>4.3087268518518518E-2</c:v>
                </c:pt>
                <c:pt idx="246">
                  <c:v>4.3235069444444447E-2</c:v>
                </c:pt>
                <c:pt idx="247">
                  <c:v>4.3397685185185185E-2</c:v>
                </c:pt>
                <c:pt idx="248">
                  <c:v>4.357662037037037E-2</c:v>
                </c:pt>
                <c:pt idx="249">
                  <c:v>4.3773379629629627E-2</c:v>
                </c:pt>
                <c:pt idx="250">
                  <c:v>4.3989814814814815E-2</c:v>
                </c:pt>
                <c:pt idx="251">
                  <c:v>4.4228009259259259E-2</c:v>
                </c:pt>
                <c:pt idx="252">
                  <c:v>4.4489930555555557E-2</c:v>
                </c:pt>
                <c:pt idx="253">
                  <c:v>4.477800925925926E-2</c:v>
                </c:pt>
                <c:pt idx="254">
                  <c:v>4.5094907407407403E-2</c:v>
                </c:pt>
                <c:pt idx="255">
                  <c:v>4.5443518518518522E-2</c:v>
                </c:pt>
                <c:pt idx="256">
                  <c:v>4.5826967592592589E-2</c:v>
                </c:pt>
                <c:pt idx="257">
                  <c:v>4.6248842592592591E-2</c:v>
                </c:pt>
                <c:pt idx="258">
                  <c:v>4.6712847222222222E-2</c:v>
                </c:pt>
                <c:pt idx="259">
                  <c:v>4.7223263888888888E-2</c:v>
                </c:pt>
                <c:pt idx="260">
                  <c:v>4.778460648148148E-2</c:v>
                </c:pt>
                <c:pt idx="261">
                  <c:v>4.8402199074074073E-2</c:v>
                </c:pt>
                <c:pt idx="262">
                  <c:v>4.9081597222222217E-2</c:v>
                </c:pt>
                <c:pt idx="263">
                  <c:v>4.9828819444444443E-2</c:v>
                </c:pt>
                <c:pt idx="264">
                  <c:v>5.0650925925925926E-2</c:v>
                </c:pt>
                <c:pt idx="265">
                  <c:v>5.155509259259259E-2</c:v>
                </c:pt>
                <c:pt idx="266">
                  <c:v>5.2549768518518523E-2</c:v>
                </c:pt>
                <c:pt idx="267">
                  <c:v>5.3643865740740738E-2</c:v>
                </c:pt>
                <c:pt idx="268">
                  <c:v>5.4847337962962969E-2</c:v>
                </c:pt>
                <c:pt idx="269">
                  <c:v>5.6171180555555554E-2</c:v>
                </c:pt>
                <c:pt idx="270">
                  <c:v>5.762743055555556E-2</c:v>
                </c:pt>
                <c:pt idx="271">
                  <c:v>5.9229282407407408E-2</c:v>
                </c:pt>
                <c:pt idx="272">
                  <c:v>6.0991319444444442E-2</c:v>
                </c:pt>
                <c:pt idx="273">
                  <c:v>6.25E-2</c:v>
                </c:pt>
                <c:pt idx="274">
                  <c:v>6.2505787037037033E-2</c:v>
                </c:pt>
                <c:pt idx="275">
                  <c:v>6.2512152777777774E-2</c:v>
                </c:pt>
                <c:pt idx="276">
                  <c:v>6.2519097222222222E-2</c:v>
                </c:pt>
                <c:pt idx="277">
                  <c:v>6.2526851851851847E-2</c:v>
                </c:pt>
                <c:pt idx="278">
                  <c:v>6.2535300925925921E-2</c:v>
                </c:pt>
                <c:pt idx="279">
                  <c:v>6.2544675925925927E-2</c:v>
                </c:pt>
                <c:pt idx="280">
                  <c:v>6.255486111111111E-2</c:v>
                </c:pt>
                <c:pt idx="281">
                  <c:v>6.2566203703703707E-2</c:v>
                </c:pt>
                <c:pt idx="282">
                  <c:v>6.2578587962962964E-2</c:v>
                </c:pt>
                <c:pt idx="283">
                  <c:v>6.2592245370370378E-2</c:v>
                </c:pt>
                <c:pt idx="284">
                  <c:v>6.2607291666666676E-2</c:v>
                </c:pt>
                <c:pt idx="285">
                  <c:v>6.2623726851851844E-2</c:v>
                </c:pt>
                <c:pt idx="286">
                  <c:v>6.2641898148148148E-2</c:v>
                </c:pt>
                <c:pt idx="287">
                  <c:v>6.2661921296296288E-2</c:v>
                </c:pt>
                <c:pt idx="288">
                  <c:v>6.2683912037037035E-2</c:v>
                </c:pt>
                <c:pt idx="289">
                  <c:v>6.2707986111111114E-2</c:v>
                </c:pt>
                <c:pt idx="290">
                  <c:v>6.2734606481481492E-2</c:v>
                </c:pt>
                <c:pt idx="291">
                  <c:v>6.2763888888888897E-2</c:v>
                </c:pt>
                <c:pt idx="292">
                  <c:v>6.2796064814814812E-2</c:v>
                </c:pt>
                <c:pt idx="293">
                  <c:v>6.2831481481481488E-2</c:v>
                </c:pt>
                <c:pt idx="294">
                  <c:v>6.2870370370370368E-2</c:v>
                </c:pt>
                <c:pt idx="295">
                  <c:v>6.2913194444444445E-2</c:v>
                </c:pt>
                <c:pt idx="296">
                  <c:v>6.296030092592593E-2</c:v>
                </c:pt>
                <c:pt idx="297">
                  <c:v>6.3012152777777775E-2</c:v>
                </c:pt>
                <c:pt idx="298">
                  <c:v>6.3069097222222217E-2</c:v>
                </c:pt>
                <c:pt idx="299">
                  <c:v>6.3131828703703707E-2</c:v>
                </c:pt>
                <c:pt idx="300">
                  <c:v>6.3200810185185183E-2</c:v>
                </c:pt>
                <c:pt idx="301">
                  <c:v>6.3276620370370379E-2</c:v>
                </c:pt>
                <c:pt idx="302">
                  <c:v>6.3360185185185186E-2</c:v>
                </c:pt>
                <c:pt idx="303">
                  <c:v>6.3451967592592598E-2</c:v>
                </c:pt>
                <c:pt idx="304">
                  <c:v>6.3552893518518519E-2</c:v>
                </c:pt>
                <c:pt idx="305">
                  <c:v>6.3664004629629622E-2</c:v>
                </c:pt>
                <c:pt idx="306">
                  <c:v>6.3786226851851854E-2</c:v>
                </c:pt>
                <c:pt idx="307">
                  <c:v>6.3920601851851847E-2</c:v>
                </c:pt>
                <c:pt idx="308">
                  <c:v>6.4068402777777783E-2</c:v>
                </c:pt>
                <c:pt idx="309">
                  <c:v>6.4231018518518521E-2</c:v>
                </c:pt>
                <c:pt idx="310">
                  <c:v>6.4409953703703712E-2</c:v>
                </c:pt>
                <c:pt idx="311">
                  <c:v>6.460671296296297E-2</c:v>
                </c:pt>
                <c:pt idx="312">
                  <c:v>6.4823148148148158E-2</c:v>
                </c:pt>
                <c:pt idx="313">
                  <c:v>6.5061342592592594E-2</c:v>
                </c:pt>
                <c:pt idx="314">
                  <c:v>6.5323263888888886E-2</c:v>
                </c:pt>
                <c:pt idx="315">
                  <c:v>6.5611342592592589E-2</c:v>
                </c:pt>
                <c:pt idx="316">
                  <c:v>6.5928240740740732E-2</c:v>
                </c:pt>
                <c:pt idx="317">
                  <c:v>6.6276851851851851E-2</c:v>
                </c:pt>
                <c:pt idx="318">
                  <c:v>6.6660300925925925E-2</c:v>
                </c:pt>
                <c:pt idx="319">
                  <c:v>6.7082175925925927E-2</c:v>
                </c:pt>
                <c:pt idx="320">
                  <c:v>6.7546180555555557E-2</c:v>
                </c:pt>
                <c:pt idx="321">
                  <c:v>6.8056597222222223E-2</c:v>
                </c:pt>
                <c:pt idx="322">
                  <c:v>6.8617939814814816E-2</c:v>
                </c:pt>
                <c:pt idx="323">
                  <c:v>6.9235532407407402E-2</c:v>
                </c:pt>
                <c:pt idx="324">
                  <c:v>6.9914930555555546E-2</c:v>
                </c:pt>
                <c:pt idx="325">
                  <c:v>7.0662152777777779E-2</c:v>
                </c:pt>
                <c:pt idx="326">
                  <c:v>7.1484259259259261E-2</c:v>
                </c:pt>
                <c:pt idx="327">
                  <c:v>7.2388425925925926E-2</c:v>
                </c:pt>
                <c:pt idx="328">
                  <c:v>7.3383101851851859E-2</c:v>
                </c:pt>
                <c:pt idx="329">
                  <c:v>7.4477199074074074E-2</c:v>
                </c:pt>
                <c:pt idx="330">
                  <c:v>7.5680671296296298E-2</c:v>
                </c:pt>
                <c:pt idx="331">
                  <c:v>7.700451388888889E-2</c:v>
                </c:pt>
                <c:pt idx="332">
                  <c:v>7.8460763888888896E-2</c:v>
                </c:pt>
                <c:pt idx="333">
                  <c:v>8.0062615740740736E-2</c:v>
                </c:pt>
                <c:pt idx="334">
                  <c:v>8.182465277777777E-2</c:v>
                </c:pt>
                <c:pt idx="335">
                  <c:v>8.3762847222222214E-2</c:v>
                </c:pt>
                <c:pt idx="336">
                  <c:v>8.5895023148148147E-2</c:v>
                </c:pt>
                <c:pt idx="337">
                  <c:v>8.8240277777777779E-2</c:v>
                </c:pt>
                <c:pt idx="338">
                  <c:v>9.0820023148148146E-2</c:v>
                </c:pt>
                <c:pt idx="339">
                  <c:v>9.3657870370370364E-2</c:v>
                </c:pt>
                <c:pt idx="340">
                  <c:v>9.6779398148148149E-2</c:v>
                </c:pt>
                <c:pt idx="341">
                  <c:v>0.10021319444444445</c:v>
                </c:pt>
                <c:pt idx="342">
                  <c:v>0.10399027777777778</c:v>
                </c:pt>
                <c:pt idx="343">
                  <c:v>0.10814502314814814</c:v>
                </c:pt>
                <c:pt idx="344">
                  <c:v>0.11271539351851853</c:v>
                </c:pt>
                <c:pt idx="345">
                  <c:v>0.11774305555555556</c:v>
                </c:pt>
                <c:pt idx="346">
                  <c:v>0.12327314814814815</c:v>
                </c:pt>
                <c:pt idx="347">
                  <c:v>0.12935532407407407</c:v>
                </c:pt>
                <c:pt idx="348">
                  <c:v>0.13604745370370369</c:v>
                </c:pt>
                <c:pt idx="349">
                  <c:v>0.1434074074074074</c:v>
                </c:pt>
                <c:pt idx="350">
                  <c:v>0.15150462962962963</c:v>
                </c:pt>
                <c:pt idx="351">
                  <c:v>0.16041087962962963</c:v>
                </c:pt>
                <c:pt idx="352">
                  <c:v>0.17020717592592594</c:v>
                </c:pt>
                <c:pt idx="353">
                  <c:v>0.1809837962962963</c:v>
                </c:pt>
                <c:pt idx="354">
                  <c:v>0.19283796296296296</c:v>
                </c:pt>
                <c:pt idx="355">
                  <c:v>0.2058773148148148</c:v>
                </c:pt>
                <c:pt idx="356">
                  <c:v>0.22022106481481479</c:v>
                </c:pt>
                <c:pt idx="357">
                  <c:v>0.23599884259259257</c:v>
                </c:pt>
                <c:pt idx="358">
                  <c:v>0.25335416666666666</c:v>
                </c:pt>
                <c:pt idx="359">
                  <c:v>0.27244560185185185</c:v>
                </c:pt>
                <c:pt idx="360">
                  <c:v>0.29344675925925923</c:v>
                </c:pt>
                <c:pt idx="361">
                  <c:v>0.31654629629629627</c:v>
                </c:pt>
                <c:pt idx="362">
                  <c:v>0.34195717592592589</c:v>
                </c:pt>
                <c:pt idx="363">
                  <c:v>0.36990856481481482</c:v>
                </c:pt>
                <c:pt idx="364">
                  <c:v>0.40065509259259258</c:v>
                </c:pt>
                <c:pt idx="365">
                  <c:v>0.43447685185185186</c:v>
                </c:pt>
                <c:pt idx="366">
                  <c:v>0.47168055555555555</c:v>
                </c:pt>
                <c:pt idx="367">
                  <c:v>0.5</c:v>
                </c:pt>
                <c:pt idx="368">
                  <c:v>0.50000578703703702</c:v>
                </c:pt>
                <c:pt idx="369">
                  <c:v>0.50001273148148151</c:v>
                </c:pt>
                <c:pt idx="370">
                  <c:v>0.50001967592592589</c:v>
                </c:pt>
                <c:pt idx="371">
                  <c:v>0.50002662037037038</c:v>
                </c:pt>
                <c:pt idx="372">
                  <c:v>0.50003587962962959</c:v>
                </c:pt>
                <c:pt idx="373">
                  <c:v>0.50004513888888891</c:v>
                </c:pt>
                <c:pt idx="374">
                  <c:v>0.50005439814814812</c:v>
                </c:pt>
                <c:pt idx="375">
                  <c:v>0.50006597222222215</c:v>
                </c:pt>
                <c:pt idx="376">
                  <c:v>0.50007870370370378</c:v>
                </c:pt>
                <c:pt idx="377">
                  <c:v>0.50009259259259264</c:v>
                </c:pt>
                <c:pt idx="378">
                  <c:v>0.50010763888888887</c:v>
                </c:pt>
                <c:pt idx="379">
                  <c:v>0.50012384259259257</c:v>
                </c:pt>
                <c:pt idx="380">
                  <c:v>0.5001423611111111</c:v>
                </c:pt>
                <c:pt idx="381">
                  <c:v>0.50016203703703699</c:v>
                </c:pt>
                <c:pt idx="382">
                  <c:v>0.50018402777777782</c:v>
                </c:pt>
                <c:pt idx="383">
                  <c:v>0.50020833333333337</c:v>
                </c:pt>
                <c:pt idx="384">
                  <c:v>0.50023495370370374</c:v>
                </c:pt>
                <c:pt idx="385">
                  <c:v>0.50026388888888895</c:v>
                </c:pt>
                <c:pt idx="386">
                  <c:v>0.50029629629629624</c:v>
                </c:pt>
                <c:pt idx="387">
                  <c:v>0.50033101851851847</c:v>
                </c:pt>
                <c:pt idx="388">
                  <c:v>0.50037037037037035</c:v>
                </c:pt>
                <c:pt idx="389">
                  <c:v>0.50041319444444443</c:v>
                </c:pt>
                <c:pt idx="390">
                  <c:v>0.50046064814814817</c:v>
                </c:pt>
                <c:pt idx="391">
                  <c:v>0.50051157407407409</c:v>
                </c:pt>
                <c:pt idx="392">
                  <c:v>0.5005694444444444</c:v>
                </c:pt>
                <c:pt idx="393">
                  <c:v>0.50063194444444448</c:v>
                </c:pt>
                <c:pt idx="394">
                  <c:v>0.50070023148148146</c:v>
                </c:pt>
                <c:pt idx="395">
                  <c:v>0.50077662037037041</c:v>
                </c:pt>
                <c:pt idx="396">
                  <c:v>0.50085995370370373</c:v>
                </c:pt>
                <c:pt idx="397">
                  <c:v>0.5009513888888889</c:v>
                </c:pt>
                <c:pt idx="398">
                  <c:v>0.50105324074074076</c:v>
                </c:pt>
                <c:pt idx="399">
                  <c:v>0.50116435185185182</c:v>
                </c:pt>
                <c:pt idx="400">
                  <c:v>0.50128587962962956</c:v>
                </c:pt>
                <c:pt idx="401">
                  <c:v>0.50142013888888881</c:v>
                </c:pt>
                <c:pt idx="402">
                  <c:v>0.50156828703703704</c:v>
                </c:pt>
                <c:pt idx="403">
                  <c:v>0.5017314814814815</c:v>
                </c:pt>
                <c:pt idx="404">
                  <c:v>0.50190972222222219</c:v>
                </c:pt>
                <c:pt idx="405">
                  <c:v>0.50210648148148151</c:v>
                </c:pt>
                <c:pt idx="406">
                  <c:v>0.50232291666666662</c:v>
                </c:pt>
                <c:pt idx="407">
                  <c:v>0.50256134259259266</c:v>
                </c:pt>
                <c:pt idx="408">
                  <c:v>0.50282291666666667</c:v>
                </c:pt>
                <c:pt idx="409">
                  <c:v>0.50311111111111118</c:v>
                </c:pt>
                <c:pt idx="410">
                  <c:v>0.50342824074074066</c:v>
                </c:pt>
                <c:pt idx="411">
                  <c:v>0.50377662037037041</c:v>
                </c:pt>
                <c:pt idx="412">
                  <c:v>0.50416087962962963</c:v>
                </c:pt>
                <c:pt idx="413">
                  <c:v>0.50458217592592591</c:v>
                </c:pt>
                <c:pt idx="414">
                  <c:v>0.50504629629629627</c:v>
                </c:pt>
                <c:pt idx="415">
                  <c:v>0.5055567129629629</c:v>
                </c:pt>
                <c:pt idx="416">
                  <c:v>0.50611805555555556</c:v>
                </c:pt>
                <c:pt idx="417">
                  <c:v>0.50673611111111116</c:v>
                </c:pt>
                <c:pt idx="418">
                  <c:v>0.5074143518518518</c:v>
                </c:pt>
                <c:pt idx="419">
                  <c:v>0.508162037037037</c:v>
                </c:pt>
                <c:pt idx="420">
                  <c:v>0.50898379629629631</c:v>
                </c:pt>
                <c:pt idx="421">
                  <c:v>0.50988888888888895</c:v>
                </c:pt>
                <c:pt idx="422">
                  <c:v>0.51088310185185193</c:v>
                </c:pt>
                <c:pt idx="423">
                  <c:v>0.51197685185185193</c:v>
                </c:pt>
                <c:pt idx="424">
                  <c:v>0.51318055555555564</c:v>
                </c:pt>
                <c:pt idx="425">
                  <c:v>0.51450462962962962</c:v>
                </c:pt>
                <c:pt idx="426">
                  <c:v>0.51596064814814813</c:v>
                </c:pt>
                <c:pt idx="427">
                  <c:v>0.51756250000000004</c:v>
                </c:pt>
                <c:pt idx="428">
                  <c:v>0.5193240740740741</c:v>
                </c:pt>
                <c:pt idx="429">
                  <c:v>0.5212627314814815</c:v>
                </c:pt>
                <c:pt idx="430">
                  <c:v>0.52339467592592592</c:v>
                </c:pt>
                <c:pt idx="431">
                  <c:v>0.52574074074074073</c:v>
                </c:pt>
                <c:pt idx="432">
                  <c:v>0.52832060185185192</c:v>
                </c:pt>
                <c:pt idx="433">
                  <c:v>0.53115740740740736</c:v>
                </c:pt>
                <c:pt idx="434">
                  <c:v>0.5342789351851851</c:v>
                </c:pt>
                <c:pt idx="435">
                  <c:v>0.537712962962963</c:v>
                </c:pt>
                <c:pt idx="436">
                  <c:v>0.54149074074074077</c:v>
                </c:pt>
                <c:pt idx="437">
                  <c:v>0.54564467592592591</c:v>
                </c:pt>
                <c:pt idx="438">
                  <c:v>0.55021527777777779</c:v>
                </c:pt>
                <c:pt idx="439">
                  <c:v>0.55524305555555553</c:v>
                </c:pt>
                <c:pt idx="440">
                  <c:v>0.56077314814814816</c:v>
                </c:pt>
                <c:pt idx="441">
                  <c:v>0.56685532407407413</c:v>
                </c:pt>
                <c:pt idx="442">
                  <c:v>0.57354745370370375</c:v>
                </c:pt>
                <c:pt idx="443">
                  <c:v>0.58090740740740743</c:v>
                </c:pt>
                <c:pt idx="444">
                  <c:v>0.58900462962962963</c:v>
                </c:pt>
                <c:pt idx="445">
                  <c:v>0.59791087962962963</c:v>
                </c:pt>
                <c:pt idx="446">
                  <c:v>0.60770717592592594</c:v>
                </c:pt>
                <c:pt idx="447">
                  <c:v>0.61848379629629635</c:v>
                </c:pt>
                <c:pt idx="448">
                  <c:v>0.63033796296296296</c:v>
                </c:pt>
                <c:pt idx="449">
                  <c:v>0.64337731481481486</c:v>
                </c:pt>
                <c:pt idx="450">
                  <c:v>0.65772106481481485</c:v>
                </c:pt>
                <c:pt idx="451">
                  <c:v>0.67349884259259263</c:v>
                </c:pt>
                <c:pt idx="452">
                  <c:v>0.69085416666666666</c:v>
                </c:pt>
                <c:pt idx="453">
                  <c:v>0.70994560185185185</c:v>
                </c:pt>
                <c:pt idx="454">
                  <c:v>0.73094675925925934</c:v>
                </c:pt>
                <c:pt idx="455">
                  <c:v>0.75404629629629627</c:v>
                </c:pt>
                <c:pt idx="456">
                  <c:v>0.779457175925926</c:v>
                </c:pt>
                <c:pt idx="457">
                  <c:v>0.80740856481481493</c:v>
                </c:pt>
                <c:pt idx="458">
                  <c:v>0.83815509259259269</c:v>
                </c:pt>
                <c:pt idx="459">
                  <c:v>0.87197685185185192</c:v>
                </c:pt>
                <c:pt idx="460">
                  <c:v>0.90918055555555555</c:v>
                </c:pt>
                <c:pt idx="461">
                  <c:v>0.95010416666666664</c:v>
                </c:pt>
                <c:pt idx="462">
                  <c:v>0.99512037037037027</c:v>
                </c:pt>
                <c:pt idx="463">
                  <c:v>1</c:v>
                </c:pt>
                <c:pt idx="464">
                  <c:v>1.0000057870370371</c:v>
                </c:pt>
                <c:pt idx="465">
                  <c:v>1.0000127314814815</c:v>
                </c:pt>
                <c:pt idx="466">
                  <c:v>1.0000196759259259</c:v>
                </c:pt>
                <c:pt idx="467">
                  <c:v>1.0000266203703705</c:v>
                </c:pt>
                <c:pt idx="468">
                  <c:v>1.0000358796296296</c:v>
                </c:pt>
                <c:pt idx="469">
                  <c:v>1.0000451388888889</c:v>
                </c:pt>
                <c:pt idx="470">
                  <c:v>1.000054398148148</c:v>
                </c:pt>
                <c:pt idx="471">
                  <c:v>1.0000659722222223</c:v>
                </c:pt>
                <c:pt idx="472">
                  <c:v>1.0000787037037038</c:v>
                </c:pt>
                <c:pt idx="473">
                  <c:v>1.0000925925925925</c:v>
                </c:pt>
                <c:pt idx="474">
                  <c:v>1.000107638888889</c:v>
                </c:pt>
                <c:pt idx="475">
                  <c:v>1.0001238425925925</c:v>
                </c:pt>
                <c:pt idx="476">
                  <c:v>1.0001423611111111</c:v>
                </c:pt>
                <c:pt idx="477">
                  <c:v>1.000162037037037</c:v>
                </c:pt>
                <c:pt idx="478">
                  <c:v>1.0001840277777778</c:v>
                </c:pt>
                <c:pt idx="479">
                  <c:v>1.0002083333333334</c:v>
                </c:pt>
                <c:pt idx="480">
                  <c:v>1.0002349537037036</c:v>
                </c:pt>
                <c:pt idx="481">
                  <c:v>1.0002638888888888</c:v>
                </c:pt>
                <c:pt idx="482">
                  <c:v>1.0002962962962965</c:v>
                </c:pt>
                <c:pt idx="483">
                  <c:v>1.0003310185185186</c:v>
                </c:pt>
                <c:pt idx="484">
                  <c:v>1.0003703703703704</c:v>
                </c:pt>
                <c:pt idx="485">
                  <c:v>1.0004131944444443</c:v>
                </c:pt>
                <c:pt idx="486">
                  <c:v>1.0004606481481482</c:v>
                </c:pt>
                <c:pt idx="487">
                  <c:v>1.000511574074074</c:v>
                </c:pt>
                <c:pt idx="488">
                  <c:v>1.0005694444444444</c:v>
                </c:pt>
                <c:pt idx="489">
                  <c:v>1.0006319444444445</c:v>
                </c:pt>
                <c:pt idx="490">
                  <c:v>1.0007002314814815</c:v>
                </c:pt>
                <c:pt idx="491">
                  <c:v>1.0007766203703705</c:v>
                </c:pt>
                <c:pt idx="492">
                  <c:v>1.0008599537037037</c:v>
                </c:pt>
                <c:pt idx="493">
                  <c:v>1.0009513888888888</c:v>
                </c:pt>
                <c:pt idx="494">
                  <c:v>1.0010532407407406</c:v>
                </c:pt>
                <c:pt idx="495">
                  <c:v>1.0011643518518518</c:v>
                </c:pt>
                <c:pt idx="496">
                  <c:v>1.0012858796296298</c:v>
                </c:pt>
                <c:pt idx="497">
                  <c:v>1.0014201388888888</c:v>
                </c:pt>
                <c:pt idx="498">
                  <c:v>1.001568287037037</c:v>
                </c:pt>
                <c:pt idx="499">
                  <c:v>1.0017314814814815</c:v>
                </c:pt>
                <c:pt idx="500">
                  <c:v>1.0019097222222222</c:v>
                </c:pt>
                <c:pt idx="501">
                  <c:v>1.0021064814814815</c:v>
                </c:pt>
                <c:pt idx="502">
                  <c:v>1.0023229166666667</c:v>
                </c:pt>
                <c:pt idx="503">
                  <c:v>1.0025613425925926</c:v>
                </c:pt>
                <c:pt idx="504">
                  <c:v>1.0028229166666667</c:v>
                </c:pt>
                <c:pt idx="505">
                  <c:v>1.0031111111111111</c:v>
                </c:pt>
                <c:pt idx="506">
                  <c:v>1.0034282407407407</c:v>
                </c:pt>
                <c:pt idx="507">
                  <c:v>1.0037766203703704</c:v>
                </c:pt>
                <c:pt idx="508">
                  <c:v>1.0041608796296295</c:v>
                </c:pt>
                <c:pt idx="509">
                  <c:v>1.0045821759259259</c:v>
                </c:pt>
                <c:pt idx="510">
                  <c:v>1.0050462962962963</c:v>
                </c:pt>
                <c:pt idx="511">
                  <c:v>1.005556712962963</c:v>
                </c:pt>
                <c:pt idx="512">
                  <c:v>1.0061180555555556</c:v>
                </c:pt>
                <c:pt idx="513">
                  <c:v>1.0067361111111111</c:v>
                </c:pt>
                <c:pt idx="514">
                  <c:v>1.0074143518518519</c:v>
                </c:pt>
                <c:pt idx="515">
                  <c:v>1.008162037037037</c:v>
                </c:pt>
                <c:pt idx="516">
                  <c:v>1.0089837962962962</c:v>
                </c:pt>
                <c:pt idx="517">
                  <c:v>1.0098888888888888</c:v>
                </c:pt>
                <c:pt idx="518">
                  <c:v>1.0108831018518518</c:v>
                </c:pt>
                <c:pt idx="519">
                  <c:v>1.0119768518518519</c:v>
                </c:pt>
                <c:pt idx="520">
                  <c:v>1.0131805555555555</c:v>
                </c:pt>
                <c:pt idx="521">
                  <c:v>1.0145046296296296</c:v>
                </c:pt>
                <c:pt idx="522">
                  <c:v>1.0159606481481482</c:v>
                </c:pt>
                <c:pt idx="523">
                  <c:v>1.0175624999999999</c:v>
                </c:pt>
                <c:pt idx="524">
                  <c:v>1.0193240740740741</c:v>
                </c:pt>
                <c:pt idx="525">
                  <c:v>1.0212627314814815</c:v>
                </c:pt>
                <c:pt idx="526">
                  <c:v>1.023394675925926</c:v>
                </c:pt>
                <c:pt idx="527">
                  <c:v>1.0257407407407408</c:v>
                </c:pt>
                <c:pt idx="528">
                  <c:v>1.0283206018518518</c:v>
                </c:pt>
                <c:pt idx="529">
                  <c:v>1.0311574074074075</c:v>
                </c:pt>
                <c:pt idx="530">
                  <c:v>1.0342789351851851</c:v>
                </c:pt>
                <c:pt idx="531">
                  <c:v>1.0377129629629629</c:v>
                </c:pt>
                <c:pt idx="532">
                  <c:v>1.0414907407407408</c:v>
                </c:pt>
                <c:pt idx="533">
                  <c:v>1.0456446759259259</c:v>
                </c:pt>
                <c:pt idx="534">
                  <c:v>1.0502152777777778</c:v>
                </c:pt>
                <c:pt idx="535">
                  <c:v>1.0552430555555556</c:v>
                </c:pt>
                <c:pt idx="536">
                  <c:v>1.0607731481481482</c:v>
                </c:pt>
                <c:pt idx="537">
                  <c:v>1.0668553240740741</c:v>
                </c:pt>
                <c:pt idx="538">
                  <c:v>1.0735474537037037</c:v>
                </c:pt>
                <c:pt idx="539">
                  <c:v>1.0809074074074074</c:v>
                </c:pt>
                <c:pt idx="540">
                  <c:v>1.0890046296296296</c:v>
                </c:pt>
                <c:pt idx="541">
                  <c:v>1.0979108796296295</c:v>
                </c:pt>
                <c:pt idx="542">
                  <c:v>1.1077071759259258</c:v>
                </c:pt>
                <c:pt idx="543">
                  <c:v>1.1184837962962964</c:v>
                </c:pt>
                <c:pt idx="544">
                  <c:v>1.1303379629629628</c:v>
                </c:pt>
                <c:pt idx="545">
                  <c:v>1.1433773148148147</c:v>
                </c:pt>
                <c:pt idx="546">
                  <c:v>1.1577199074074074</c:v>
                </c:pt>
                <c:pt idx="547">
                  <c:v>1.1734953703703703</c:v>
                </c:pt>
                <c:pt idx="548">
                  <c:v>1.1908564814814815</c:v>
                </c:pt>
                <c:pt idx="549">
                  <c:v>1.2099421296296295</c:v>
                </c:pt>
                <c:pt idx="550">
                  <c:v>1.2309490740740741</c:v>
                </c:pt>
                <c:pt idx="551">
                  <c:v>1.2540509259259258</c:v>
                </c:pt>
                <c:pt idx="552">
                  <c:v>1.2794560185185184</c:v>
                </c:pt>
                <c:pt idx="553">
                  <c:v>1.3074074074074074</c:v>
                </c:pt>
                <c:pt idx="554">
                  <c:v>1.3381597222222221</c:v>
                </c:pt>
                <c:pt idx="555">
                  <c:v>1.3719791666666667</c:v>
                </c:pt>
                <c:pt idx="556">
                  <c:v>1.4091782407407407</c:v>
                </c:pt>
                <c:pt idx="557">
                  <c:v>1.4501041666666667</c:v>
                </c:pt>
                <c:pt idx="558">
                  <c:v>1.4951157407407407</c:v>
                </c:pt>
                <c:pt idx="559">
                  <c:v>1.5446412037037036</c:v>
                </c:pt>
                <c:pt idx="560">
                  <c:v>1.5991087962962962</c:v>
                </c:pt>
                <c:pt idx="561">
                  <c:v>1.6590277777777778</c:v>
                </c:pt>
                <c:pt idx="562">
                  <c:v>1.7249305555555556</c:v>
                </c:pt>
                <c:pt idx="563">
                  <c:v>1.7974305555555556</c:v>
                </c:pt>
                <c:pt idx="564">
                  <c:v>1.877175925925926</c:v>
                </c:pt>
                <c:pt idx="565">
                  <c:v>1.9649074074074073</c:v>
                </c:pt>
                <c:pt idx="566">
                  <c:v>2</c:v>
                </c:pt>
                <c:pt idx="567">
                  <c:v>2.0000115740740743</c:v>
                </c:pt>
                <c:pt idx="568">
                  <c:v>2.0000115740740743</c:v>
                </c:pt>
                <c:pt idx="569">
                  <c:v>2.0000231481481481</c:v>
                </c:pt>
                <c:pt idx="570">
                  <c:v>2.0000231481481481</c:v>
                </c:pt>
                <c:pt idx="571">
                  <c:v>2.0000347222222223</c:v>
                </c:pt>
                <c:pt idx="572">
                  <c:v>2.0000462962962962</c:v>
                </c:pt>
                <c:pt idx="573">
                  <c:v>2.0000578703703704</c:v>
                </c:pt>
                <c:pt idx="574">
                  <c:v>2.0000694444444442</c:v>
                </c:pt>
                <c:pt idx="575">
                  <c:v>2.0000810185185185</c:v>
                </c:pt>
                <c:pt idx="576">
                  <c:v>2.0000925925925928</c:v>
                </c:pt>
                <c:pt idx="577">
                  <c:v>2.0001041666666666</c:v>
                </c:pt>
                <c:pt idx="578">
                  <c:v>2.0001273148148146</c:v>
                </c:pt>
                <c:pt idx="579">
                  <c:v>2.0001388888888889</c:v>
                </c:pt>
                <c:pt idx="580">
                  <c:v>2.000162037037037</c:v>
                </c:pt>
                <c:pt idx="581">
                  <c:v>2.0001851851851851</c:v>
                </c:pt>
                <c:pt idx="582">
                  <c:v>2.0002083333333331</c:v>
                </c:pt>
                <c:pt idx="583">
                  <c:v>2.0002314814814817</c:v>
                </c:pt>
                <c:pt idx="584">
                  <c:v>2.0002662037037036</c:v>
                </c:pt>
                <c:pt idx="585">
                  <c:v>2.0003009259259259</c:v>
                </c:pt>
                <c:pt idx="586">
                  <c:v>2.0003356481481482</c:v>
                </c:pt>
                <c:pt idx="587">
                  <c:v>2.0003703703703706</c:v>
                </c:pt>
                <c:pt idx="588">
                  <c:v>2.0004166666666667</c:v>
                </c:pt>
                <c:pt idx="589">
                  <c:v>2.0004629629629629</c:v>
                </c:pt>
                <c:pt idx="590">
                  <c:v>2.000509259259259</c:v>
                </c:pt>
                <c:pt idx="591">
                  <c:v>2.0005671296296295</c:v>
                </c:pt>
                <c:pt idx="592">
                  <c:v>2.0006365740740741</c:v>
                </c:pt>
                <c:pt idx="593">
                  <c:v>2.0007060185185184</c:v>
                </c:pt>
                <c:pt idx="594">
                  <c:v>2.000775462962963</c:v>
                </c:pt>
                <c:pt idx="595">
                  <c:v>2.0008564814814815</c:v>
                </c:pt>
                <c:pt idx="596">
                  <c:v>2.0009490740740739</c:v>
                </c:pt>
                <c:pt idx="597">
                  <c:v>2.0010532407407409</c:v>
                </c:pt>
                <c:pt idx="598">
                  <c:v>2.0011689814814817</c:v>
                </c:pt>
                <c:pt idx="599">
                  <c:v>2.0012847222222221</c:v>
                </c:pt>
                <c:pt idx="600">
                  <c:v>2.001423611111111</c:v>
                </c:pt>
                <c:pt idx="601">
                  <c:v>2.0015740740740742</c:v>
                </c:pt>
                <c:pt idx="602">
                  <c:v>2.0017361111111112</c:v>
                </c:pt>
                <c:pt idx="603">
                  <c:v>2.0019097222222224</c:v>
                </c:pt>
                <c:pt idx="604">
                  <c:v>2.0021064814814813</c:v>
                </c:pt>
                <c:pt idx="605">
                  <c:v>2.0023263888888887</c:v>
                </c:pt>
                <c:pt idx="606">
                  <c:v>2.0025578703703704</c:v>
                </c:pt>
                <c:pt idx="607">
                  <c:v>2.0028240740740739</c:v>
                </c:pt>
                <c:pt idx="608">
                  <c:v>2.003113425925926</c:v>
                </c:pt>
                <c:pt idx="609">
                  <c:v>2.0034259259259257</c:v>
                </c:pt>
                <c:pt idx="610">
                  <c:v>2.0037731481481482</c:v>
                </c:pt>
                <c:pt idx="611">
                  <c:v>2.0041550925925926</c:v>
                </c:pt>
                <c:pt idx="612">
                  <c:v>2.0045833333333332</c:v>
                </c:pt>
                <c:pt idx="613">
                  <c:v>2.0050462962962965</c:v>
                </c:pt>
                <c:pt idx="614">
                  <c:v>2.0055555555555555</c:v>
                </c:pt>
                <c:pt idx="615">
                  <c:v>2.006122685185185</c:v>
                </c:pt>
                <c:pt idx="616">
                  <c:v>2.0067361111111111</c:v>
                </c:pt>
                <c:pt idx="617">
                  <c:v>2.0074189814814813</c:v>
                </c:pt>
                <c:pt idx="618">
                  <c:v>2.0081597222222221</c:v>
                </c:pt>
                <c:pt idx="619">
                  <c:v>2.0089814814814817</c:v>
                </c:pt>
                <c:pt idx="620">
                  <c:v>2.0098842592592594</c:v>
                </c:pt>
                <c:pt idx="621">
                  <c:v>2.0108796296296299</c:v>
                </c:pt>
                <c:pt idx="622">
                  <c:v>2.0119791666666669</c:v>
                </c:pt>
                <c:pt idx="623">
                  <c:v>2.0131828703703705</c:v>
                </c:pt>
                <c:pt idx="624">
                  <c:v>2.0145023148148149</c:v>
                </c:pt>
                <c:pt idx="625">
                  <c:v>2.0159606481481482</c:v>
                </c:pt>
                <c:pt idx="626">
                  <c:v>2.0175578703703705</c:v>
                </c:pt>
                <c:pt idx="627">
                  <c:v>2.0193287037037035</c:v>
                </c:pt>
                <c:pt idx="628">
                  <c:v>2.021261574074074</c:v>
                </c:pt>
                <c:pt idx="629">
                  <c:v>2.0233912037037038</c:v>
                </c:pt>
                <c:pt idx="630">
                  <c:v>2.0257407407407406</c:v>
                </c:pt>
                <c:pt idx="631">
                  <c:v>2.0283217592592591</c:v>
                </c:pt>
                <c:pt idx="632">
                  <c:v>2.0311574074074072</c:v>
                </c:pt>
                <c:pt idx="633">
                  <c:v>2.0342824074074075</c:v>
                </c:pt>
                <c:pt idx="634">
                  <c:v>2.0377083333333332</c:v>
                </c:pt>
                <c:pt idx="635">
                  <c:v>2.0414930555555557</c:v>
                </c:pt>
                <c:pt idx="636">
                  <c:v>2.0456481481481483</c:v>
                </c:pt>
                <c:pt idx="637">
                  <c:v>2.0502199074074072</c:v>
                </c:pt>
                <c:pt idx="638">
                  <c:v>2.0552430555555556</c:v>
                </c:pt>
                <c:pt idx="639">
                  <c:v>2.0607754629629631</c:v>
                </c:pt>
                <c:pt idx="640">
                  <c:v>2.0668518518518519</c:v>
                </c:pt>
                <c:pt idx="641">
                  <c:v>2.0735416666666668</c:v>
                </c:pt>
                <c:pt idx="642">
                  <c:v>2.0809027777777778</c:v>
                </c:pt>
                <c:pt idx="643">
                  <c:v>2.0890046296296299</c:v>
                </c:pt>
                <c:pt idx="644">
                  <c:v>2.0979050925925926</c:v>
                </c:pt>
                <c:pt idx="645">
                  <c:v>2.1077083333333335</c:v>
                </c:pt>
                <c:pt idx="646">
                  <c:v>2.1184837962962964</c:v>
                </c:pt>
                <c:pt idx="647">
                  <c:v>2.1303356481481481</c:v>
                </c:pt>
                <c:pt idx="648">
                  <c:v>2.1433796296296297</c:v>
                </c:pt>
                <c:pt idx="649">
                  <c:v>2.1577199074074076</c:v>
                </c:pt>
                <c:pt idx="650">
                  <c:v>2.1734953703703703</c:v>
                </c:pt>
                <c:pt idx="651">
                  <c:v>2.1908564814814815</c:v>
                </c:pt>
                <c:pt idx="652">
                  <c:v>2.2099421296296295</c:v>
                </c:pt>
                <c:pt idx="653">
                  <c:v>2.2309490740740743</c:v>
                </c:pt>
                <c:pt idx="654">
                  <c:v>2.254050925925926</c:v>
                </c:pt>
                <c:pt idx="655">
                  <c:v>2.2794560185185184</c:v>
                </c:pt>
                <c:pt idx="656">
                  <c:v>2.3074074074074074</c:v>
                </c:pt>
                <c:pt idx="657">
                  <c:v>2.3381597222222221</c:v>
                </c:pt>
                <c:pt idx="658">
                  <c:v>2.3719791666666667</c:v>
                </c:pt>
                <c:pt idx="659">
                  <c:v>2.4091782407407409</c:v>
                </c:pt>
                <c:pt idx="660">
                  <c:v>2.4501041666666667</c:v>
                </c:pt>
                <c:pt idx="661">
                  <c:v>2.4951157407407409</c:v>
                </c:pt>
                <c:pt idx="662">
                  <c:v>2.5446412037037036</c:v>
                </c:pt>
                <c:pt idx="663">
                  <c:v>2.5991087962962962</c:v>
                </c:pt>
                <c:pt idx="664">
                  <c:v>2.6590277777777778</c:v>
                </c:pt>
                <c:pt idx="665">
                  <c:v>2.7249305555555554</c:v>
                </c:pt>
                <c:pt idx="666">
                  <c:v>2.7974305555555556</c:v>
                </c:pt>
                <c:pt idx="667">
                  <c:v>2.877175925925926</c:v>
                </c:pt>
                <c:pt idx="668">
                  <c:v>2.9649074074074075</c:v>
                </c:pt>
                <c:pt idx="669">
                  <c:v>3</c:v>
                </c:pt>
                <c:pt idx="670">
                  <c:v>3.0000115740740743</c:v>
                </c:pt>
              </c:numCache>
            </c:numRef>
          </c:xVal>
          <c:yVal>
            <c:numRef>
              <c:f>UHoust!$P$2:$P$672</c:f>
              <c:numCache>
                <c:formatCode>General</c:formatCode>
                <c:ptCount val="671"/>
                <c:pt idx="0">
                  <c:v>7.2349355999999998E-3</c:v>
                </c:pt>
                <c:pt idx="1">
                  <c:v>2.1429215999999997E-2</c:v>
                </c:pt>
                <c:pt idx="2">
                  <c:v>3.8032744E-2</c:v>
                </c:pt>
                <c:pt idx="3">
                  <c:v>4.6672095999999996E-2</c:v>
                </c:pt>
                <c:pt idx="4">
                  <c:v>4.6544076000000004E-2</c:v>
                </c:pt>
                <c:pt idx="5">
                  <c:v>4.1564468E-2</c:v>
                </c:pt>
                <c:pt idx="6">
                  <c:v>3.5394347999999999E-2</c:v>
                </c:pt>
                <c:pt idx="7">
                  <c:v>2.9986427999999999E-2</c:v>
                </c:pt>
                <c:pt idx="8">
                  <c:v>2.5916428000000002E-2</c:v>
                </c:pt>
                <c:pt idx="9">
                  <c:v>2.304138E-2</c:v>
                </c:pt>
                <c:pt idx="10">
                  <c:v>2.0985956E-2</c:v>
                </c:pt>
                <c:pt idx="11">
                  <c:v>1.9399543999999998E-2</c:v>
                </c:pt>
                <c:pt idx="12">
                  <c:v>1.8052596000000001E-2</c:v>
                </c:pt>
                <c:pt idx="13">
                  <c:v>1.6838995999999998E-2</c:v>
                </c:pt>
                <c:pt idx="14">
                  <c:v>1.573314E-2</c:v>
                </c:pt>
                <c:pt idx="15">
                  <c:v>1.4735960400000001E-2</c:v>
                </c:pt>
                <c:pt idx="16">
                  <c:v>1.3911378399999999E-2</c:v>
                </c:pt>
                <c:pt idx="17">
                  <c:v>1.32176432E-2</c:v>
                </c:pt>
                <c:pt idx="18">
                  <c:v>1.2621884000000002E-2</c:v>
                </c:pt>
                <c:pt idx="19">
                  <c:v>1.210085E-2</c:v>
                </c:pt>
                <c:pt idx="20">
                  <c:v>1.1598153199999999E-2</c:v>
                </c:pt>
                <c:pt idx="21">
                  <c:v>1.1152865600000001E-2</c:v>
                </c:pt>
                <c:pt idx="22">
                  <c:v>1.0720098799999999E-2</c:v>
                </c:pt>
                <c:pt idx="23">
                  <c:v>1.03006964E-2</c:v>
                </c:pt>
                <c:pt idx="24">
                  <c:v>9.8947471999999998E-3</c:v>
                </c:pt>
                <c:pt idx="25">
                  <c:v>9.5018515999999997E-3</c:v>
                </c:pt>
                <c:pt idx="26">
                  <c:v>9.1214620000000003E-3</c:v>
                </c:pt>
                <c:pt idx="27">
                  <c:v>8.7532232000000001E-3</c:v>
                </c:pt>
                <c:pt idx="28">
                  <c:v>8.3969723999999992E-3</c:v>
                </c:pt>
                <c:pt idx="29">
                  <c:v>8.0526060000000003E-3</c:v>
                </c:pt>
                <c:pt idx="30">
                  <c:v>7.7200055999999996E-3</c:v>
                </c:pt>
                <c:pt idx="31">
                  <c:v>7.3990972000000004E-3</c:v>
                </c:pt>
                <c:pt idx="32">
                  <c:v>7.0897920000000001E-3</c:v>
                </c:pt>
                <c:pt idx="33">
                  <c:v>6.7920011999999998E-3</c:v>
                </c:pt>
                <c:pt idx="34">
                  <c:v>6.5056211999999997E-3</c:v>
                </c:pt>
                <c:pt idx="35">
                  <c:v>6.2305039999999996E-3</c:v>
                </c:pt>
                <c:pt idx="36">
                  <c:v>5.9664571999999997E-3</c:v>
                </c:pt>
                <c:pt idx="37">
                  <c:v>5.7515463999999999E-3</c:v>
                </c:pt>
                <c:pt idx="38">
                  <c:v>5.7394695999999999E-3</c:v>
                </c:pt>
                <c:pt idx="39">
                  <c:v>5.7262679999999996E-3</c:v>
                </c:pt>
                <c:pt idx="40">
                  <c:v>5.7118676E-3</c:v>
                </c:pt>
                <c:pt idx="41">
                  <c:v>5.6961500000000005E-3</c:v>
                </c:pt>
                <c:pt idx="42">
                  <c:v>5.6790115999999996E-3</c:v>
                </c:pt>
                <c:pt idx="43">
                  <c:v>5.6603487999999993E-3</c:v>
                </c:pt>
                <c:pt idx="44">
                  <c:v>5.6400283999999993E-3</c:v>
                </c:pt>
                <c:pt idx="45">
                  <c:v>5.6179615999999996E-3</c:v>
                </c:pt>
                <c:pt idx="46">
                  <c:v>5.5940003999999993E-3</c:v>
                </c:pt>
                <c:pt idx="47">
                  <c:v>5.5680263999999995E-3</c:v>
                </c:pt>
                <c:pt idx="48">
                  <c:v>5.5398916000000001E-3</c:v>
                </c:pt>
                <c:pt idx="49">
                  <c:v>5.5094775999999998E-3</c:v>
                </c:pt>
                <c:pt idx="50">
                  <c:v>5.4766512E-3</c:v>
                </c:pt>
                <c:pt idx="51">
                  <c:v>5.4412791999999995E-3</c:v>
                </c:pt>
                <c:pt idx="52">
                  <c:v>5.4032283999999996E-3</c:v>
                </c:pt>
                <c:pt idx="53">
                  <c:v>5.3623656000000002E-3</c:v>
                </c:pt>
                <c:pt idx="54">
                  <c:v>5.3185871999999997E-3</c:v>
                </c:pt>
                <c:pt idx="55">
                  <c:v>5.2717896E-3</c:v>
                </c:pt>
                <c:pt idx="56">
                  <c:v>5.2218100000000003E-3</c:v>
                </c:pt>
                <c:pt idx="57">
                  <c:v>5.1686335999999999E-3</c:v>
                </c:pt>
                <c:pt idx="58">
                  <c:v>5.1122012000000003E-3</c:v>
                </c:pt>
                <c:pt idx="59">
                  <c:v>5.0525424000000003E-3</c:v>
                </c:pt>
                <c:pt idx="60">
                  <c:v>4.9895683999999999E-3</c:v>
                </c:pt>
                <c:pt idx="61">
                  <c:v>4.9232052E-3</c:v>
                </c:pt>
                <c:pt idx="62">
                  <c:v>4.8536452000000002E-3</c:v>
                </c:pt>
                <c:pt idx="63">
                  <c:v>4.7809623999999998E-3</c:v>
                </c:pt>
                <c:pt idx="64">
                  <c:v>4.7053047999999998E-3</c:v>
                </c:pt>
                <c:pt idx="65">
                  <c:v>4.6267907999999998E-3</c:v>
                </c:pt>
                <c:pt idx="66">
                  <c:v>4.5456127999999995E-3</c:v>
                </c:pt>
                <c:pt idx="67">
                  <c:v>4.4619483999999996E-3</c:v>
                </c:pt>
                <c:pt idx="68">
                  <c:v>4.3759751999999999E-3</c:v>
                </c:pt>
                <c:pt idx="69">
                  <c:v>4.2879004E-3</c:v>
                </c:pt>
                <c:pt idx="70">
                  <c:v>4.1978423999999995E-3</c:v>
                </c:pt>
                <c:pt idx="71">
                  <c:v>4.1059788E-3</c:v>
                </c:pt>
                <c:pt idx="72">
                  <c:v>4.0813072000000002E-3</c:v>
                </c:pt>
                <c:pt idx="73">
                  <c:v>4.0547264E-3</c:v>
                </c:pt>
                <c:pt idx="74">
                  <c:v>4.0261327999999994E-3</c:v>
                </c:pt>
                <c:pt idx="75">
                  <c:v>3.9954672E-3</c:v>
                </c:pt>
                <c:pt idx="76">
                  <c:v>3.9626260000000003E-3</c:v>
                </c:pt>
                <c:pt idx="77">
                  <c:v>3.9275351999999994E-3</c:v>
                </c:pt>
                <c:pt idx="78">
                  <c:v>3.9179744000000004E-3</c:v>
                </c:pt>
                <c:pt idx="79">
                  <c:v>3.9075552000000001E-3</c:v>
                </c:pt>
                <c:pt idx="80">
                  <c:v>3.8961887999999999E-3</c:v>
                </c:pt>
                <c:pt idx="81">
                  <c:v>3.883816E-3</c:v>
                </c:pt>
                <c:pt idx="82">
                  <c:v>3.870348E-3</c:v>
                </c:pt>
                <c:pt idx="83">
                  <c:v>3.8557256000000002E-3</c:v>
                </c:pt>
                <c:pt idx="84">
                  <c:v>3.8398452000000002E-3</c:v>
                </c:pt>
                <c:pt idx="85">
                  <c:v>3.8226328000000001E-3</c:v>
                </c:pt>
                <c:pt idx="86">
                  <c:v>3.8039848000000001E-3</c:v>
                </c:pt>
                <c:pt idx="87">
                  <c:v>3.7838123999999998E-3</c:v>
                </c:pt>
                <c:pt idx="88">
                  <c:v>3.7620268000000002E-3</c:v>
                </c:pt>
                <c:pt idx="89">
                  <c:v>3.7385391999999996E-3</c:v>
                </c:pt>
                <c:pt idx="90">
                  <c:v>3.724864E-3</c:v>
                </c:pt>
                <c:pt idx="91">
                  <c:v>3.7219927999999998E-3</c:v>
                </c:pt>
                <c:pt idx="92">
                  <c:v>3.7191364000000002E-3</c:v>
                </c:pt>
                <c:pt idx="93">
                  <c:v>3.7159988000000001E-3</c:v>
                </c:pt>
                <c:pt idx="94">
                  <c:v>3.7125651999999998E-3</c:v>
                </c:pt>
                <c:pt idx="95">
                  <c:v>3.7087912E-3</c:v>
                </c:pt>
                <c:pt idx="96">
                  <c:v>3.7046472000000002E-3</c:v>
                </c:pt>
                <c:pt idx="97">
                  <c:v>3.7001183999999998E-3</c:v>
                </c:pt>
                <c:pt idx="98">
                  <c:v>3.6951456000000001E-3</c:v>
                </c:pt>
                <c:pt idx="99">
                  <c:v>3.6897140000000002E-3</c:v>
                </c:pt>
                <c:pt idx="100">
                  <c:v>3.6837644000000001E-3</c:v>
                </c:pt>
                <c:pt idx="101">
                  <c:v>3.6772523999999995E-3</c:v>
                </c:pt>
                <c:pt idx="102">
                  <c:v>3.6701336000000001E-3</c:v>
                </c:pt>
                <c:pt idx="103">
                  <c:v>3.6623488000000004E-3</c:v>
                </c:pt>
                <c:pt idx="104">
                  <c:v>3.6538536000000001E-3</c:v>
                </c:pt>
                <c:pt idx="105">
                  <c:v>3.6445739999999998E-3</c:v>
                </c:pt>
                <c:pt idx="106">
                  <c:v>3.6344656000000001E-3</c:v>
                </c:pt>
                <c:pt idx="107">
                  <c:v>3.6234544E-3</c:v>
                </c:pt>
                <c:pt idx="108">
                  <c:v>3.6114663999999999E-3</c:v>
                </c:pt>
                <c:pt idx="109">
                  <c:v>3.5984127999999999E-3</c:v>
                </c:pt>
                <c:pt idx="110">
                  <c:v>3.5842491999999999E-3</c:v>
                </c:pt>
                <c:pt idx="111">
                  <c:v>3.5688720000000003E-3</c:v>
                </c:pt>
                <c:pt idx="112">
                  <c:v>3.5522071999999996E-3</c:v>
                </c:pt>
                <c:pt idx="113">
                  <c:v>3.5341659999999996E-3</c:v>
                </c:pt>
                <c:pt idx="114">
                  <c:v>3.5146743999999999E-3</c:v>
                </c:pt>
                <c:pt idx="115">
                  <c:v>3.4936287999999998E-3</c:v>
                </c:pt>
                <c:pt idx="116">
                  <c:v>3.4709552E-3</c:v>
                </c:pt>
                <c:pt idx="117">
                  <c:v>3.4465795999999997E-3</c:v>
                </c:pt>
                <c:pt idx="118">
                  <c:v>3.4204131999999998E-3</c:v>
                </c:pt>
                <c:pt idx="119">
                  <c:v>3.3923820000000002E-3</c:v>
                </c:pt>
                <c:pt idx="120">
                  <c:v>3.3624564000000003E-3</c:v>
                </c:pt>
                <c:pt idx="121">
                  <c:v>3.3305475999999999E-3</c:v>
                </c:pt>
                <c:pt idx="122">
                  <c:v>3.2966408000000003E-3</c:v>
                </c:pt>
                <c:pt idx="123">
                  <c:v>3.2607063999999996E-3</c:v>
                </c:pt>
                <c:pt idx="124">
                  <c:v>3.2227739999999999E-3</c:v>
                </c:pt>
                <c:pt idx="125">
                  <c:v>3.1828288000000002E-3</c:v>
                </c:pt>
                <c:pt idx="126">
                  <c:v>3.1409595999999998E-3</c:v>
                </c:pt>
                <c:pt idx="127">
                  <c:v>3.0972256000000001E-3</c:v>
                </c:pt>
                <c:pt idx="128">
                  <c:v>3.0517156000000002E-3</c:v>
                </c:pt>
                <c:pt idx="129">
                  <c:v>3.0045924000000001E-3</c:v>
                </c:pt>
                <c:pt idx="130">
                  <c:v>2.9559892000000001E-3</c:v>
                </c:pt>
                <c:pt idx="131">
                  <c:v>2.9061279999999996E-3</c:v>
                </c:pt>
                <c:pt idx="132">
                  <c:v>2.8552012E-3</c:v>
                </c:pt>
                <c:pt idx="133">
                  <c:v>2.8034751999999998E-3</c:v>
                </c:pt>
                <c:pt idx="134">
                  <c:v>2.7512311999999999E-3</c:v>
                </c:pt>
                <c:pt idx="135">
                  <c:v>2.698336E-3</c:v>
                </c:pt>
                <c:pt idx="136">
                  <c:v>2.6458108E-3</c:v>
                </c:pt>
                <c:pt idx="137">
                  <c:v>2.5938480000000002E-3</c:v>
                </c:pt>
                <c:pt idx="138">
                  <c:v>2.5428323999999998E-3</c:v>
                </c:pt>
                <c:pt idx="139">
                  <c:v>2.4932228000000001E-3</c:v>
                </c:pt>
                <c:pt idx="140">
                  <c:v>2.4455371999999999E-3</c:v>
                </c:pt>
                <c:pt idx="141">
                  <c:v>2.4003824000000001E-3</c:v>
                </c:pt>
                <c:pt idx="142">
                  <c:v>2.3583948E-3</c:v>
                </c:pt>
                <c:pt idx="143">
                  <c:v>2.3202404E-3</c:v>
                </c:pt>
                <c:pt idx="144">
                  <c:v>2.2866148E-3</c:v>
                </c:pt>
                <c:pt idx="145">
                  <c:v>2.2581247999999996E-3</c:v>
                </c:pt>
                <c:pt idx="146">
                  <c:v>2.2437983999999997E-3</c:v>
                </c:pt>
                <c:pt idx="147">
                  <c:v>2.2436356000000001E-3</c:v>
                </c:pt>
                <c:pt idx="148">
                  <c:v>2.2434579999999998E-3</c:v>
                </c:pt>
                <c:pt idx="149">
                  <c:v>2.2432655999999997E-3</c:v>
                </c:pt>
                <c:pt idx="150">
                  <c:v>2.2430584000000002E-3</c:v>
                </c:pt>
                <c:pt idx="151">
                  <c:v>2.2428216000000001E-3</c:v>
                </c:pt>
                <c:pt idx="152">
                  <c:v>2.2425700000000002E-3</c:v>
                </c:pt>
                <c:pt idx="153">
                  <c:v>2.2422887999999997E-3</c:v>
                </c:pt>
                <c:pt idx="154">
                  <c:v>2.2419779999999999E-3</c:v>
                </c:pt>
                <c:pt idx="155">
                  <c:v>2.2416376000000001E-3</c:v>
                </c:pt>
                <c:pt idx="156">
                  <c:v>2.2412675999999997E-3</c:v>
                </c:pt>
                <c:pt idx="157">
                  <c:v>2.240868E-3</c:v>
                </c:pt>
                <c:pt idx="158">
                  <c:v>2.240424E-3</c:v>
                </c:pt>
                <c:pt idx="159">
                  <c:v>2.2399207999999997E-3</c:v>
                </c:pt>
                <c:pt idx="160">
                  <c:v>2.2393880000000001E-3</c:v>
                </c:pt>
                <c:pt idx="161">
                  <c:v>2.2388107999999998E-3</c:v>
                </c:pt>
                <c:pt idx="162">
                  <c:v>2.2381596000000002E-3</c:v>
                </c:pt>
                <c:pt idx="163">
                  <c:v>2.2374639999999998E-3</c:v>
                </c:pt>
                <c:pt idx="164">
                  <c:v>2.2366944000000001E-3</c:v>
                </c:pt>
                <c:pt idx="165">
                  <c:v>2.2358655999999998E-3</c:v>
                </c:pt>
                <c:pt idx="166">
                  <c:v>2.2349627999999999E-3</c:v>
                </c:pt>
                <c:pt idx="167">
                  <c:v>2.2339712E-3</c:v>
                </c:pt>
                <c:pt idx="168">
                  <c:v>2.2329056000000001E-3</c:v>
                </c:pt>
                <c:pt idx="169">
                  <c:v>2.2317363999999999E-3</c:v>
                </c:pt>
                <c:pt idx="170">
                  <c:v>2.2304783999999999E-3</c:v>
                </c:pt>
                <c:pt idx="171">
                  <c:v>2.2291168E-3</c:v>
                </c:pt>
                <c:pt idx="172">
                  <c:v>2.2276516E-3</c:v>
                </c:pt>
                <c:pt idx="173">
                  <c:v>2.2260679999999999E-3</c:v>
                </c:pt>
                <c:pt idx="174">
                  <c:v>2.2243808E-3</c:v>
                </c:pt>
                <c:pt idx="175">
                  <c:v>2.2225603999999999E-3</c:v>
                </c:pt>
                <c:pt idx="176">
                  <c:v>2.2206363999999999E-3</c:v>
                </c:pt>
                <c:pt idx="177">
                  <c:v>2.2185643999999998E-3</c:v>
                </c:pt>
                <c:pt idx="178">
                  <c:v>2.2163888E-3</c:v>
                </c:pt>
                <c:pt idx="179">
                  <c:v>2.2140799999999998E-3</c:v>
                </c:pt>
                <c:pt idx="180">
                  <c:v>2.2116528E-3</c:v>
                </c:pt>
                <c:pt idx="181">
                  <c:v>2.2091071999999997E-3</c:v>
                </c:pt>
                <c:pt idx="182">
                  <c:v>2.2064579999999997E-3</c:v>
                </c:pt>
                <c:pt idx="183">
                  <c:v>2.2037200000000002E-3</c:v>
                </c:pt>
                <c:pt idx="184">
                  <c:v>2.2008784E-3</c:v>
                </c:pt>
                <c:pt idx="185">
                  <c:v>2.1979479999999999E-3</c:v>
                </c:pt>
                <c:pt idx="186">
                  <c:v>2.1949287999999999E-3</c:v>
                </c:pt>
                <c:pt idx="187">
                  <c:v>2.1918356000000003E-3</c:v>
                </c:pt>
                <c:pt idx="188">
                  <c:v>2.1886239999999997E-3</c:v>
                </c:pt>
                <c:pt idx="189">
                  <c:v>2.1852643999999998E-3</c:v>
                </c:pt>
                <c:pt idx="190">
                  <c:v>2.1816680000000003E-3</c:v>
                </c:pt>
                <c:pt idx="191">
                  <c:v>2.1776868000000001E-3</c:v>
                </c:pt>
                <c:pt idx="192">
                  <c:v>2.1731135999999997E-3</c:v>
                </c:pt>
                <c:pt idx="193">
                  <c:v>2.1675784E-3</c:v>
                </c:pt>
                <c:pt idx="194">
                  <c:v>2.1606075999999999E-3</c:v>
                </c:pt>
                <c:pt idx="195">
                  <c:v>2.1509135999999997E-3</c:v>
                </c:pt>
                <c:pt idx="196">
                  <c:v>2.1384519999999999E-3</c:v>
                </c:pt>
                <c:pt idx="197">
                  <c:v>2.1218907999999998E-3</c:v>
                </c:pt>
                <c:pt idx="198">
                  <c:v>2.0998388E-3</c:v>
                </c:pt>
                <c:pt idx="199">
                  <c:v>2.0708012000000002E-3</c:v>
                </c:pt>
                <c:pt idx="200">
                  <c:v>2.0332683999999997E-3</c:v>
                </c:pt>
                <c:pt idx="201">
                  <c:v>1.9858196E-3</c:v>
                </c:pt>
                <c:pt idx="202">
                  <c:v>1.9273003999999998E-3</c:v>
                </c:pt>
                <c:pt idx="203">
                  <c:v>1.8566451999999999E-3</c:v>
                </c:pt>
                <c:pt idx="204">
                  <c:v>1.7742683999999998E-3</c:v>
                </c:pt>
                <c:pt idx="205">
                  <c:v>1.680614E-3</c:v>
                </c:pt>
                <c:pt idx="206">
                  <c:v>1.5770139999999998E-3</c:v>
                </c:pt>
                <c:pt idx="207">
                  <c:v>1.4652754800000001E-3</c:v>
                </c:pt>
                <c:pt idx="208">
                  <c:v>1.3484161599999999E-3</c:v>
                </c:pt>
                <c:pt idx="209">
                  <c:v>1.2293782799999999E-3</c:v>
                </c:pt>
                <c:pt idx="210">
                  <c:v>1.11141932E-3</c:v>
                </c:pt>
                <c:pt idx="211">
                  <c:v>1.0192597199999999E-3</c:v>
                </c:pt>
                <c:pt idx="212">
                  <c:v>1.0190022E-3</c:v>
                </c:pt>
                <c:pt idx="213">
                  <c:v>1.018721E-3</c:v>
                </c:pt>
                <c:pt idx="214">
                  <c:v>1.0184131599999999E-3</c:v>
                </c:pt>
                <c:pt idx="215">
                  <c:v>1.01807572E-3</c:v>
                </c:pt>
                <c:pt idx="216">
                  <c:v>1.01770572E-3</c:v>
                </c:pt>
                <c:pt idx="217">
                  <c:v>1.01729872E-3</c:v>
                </c:pt>
                <c:pt idx="218">
                  <c:v>1.01685324E-3</c:v>
                </c:pt>
                <c:pt idx="219">
                  <c:v>1.01636336E-3</c:v>
                </c:pt>
                <c:pt idx="220">
                  <c:v>1.0158246400000001E-3</c:v>
                </c:pt>
                <c:pt idx="221">
                  <c:v>1.0152326400000001E-3</c:v>
                </c:pt>
                <c:pt idx="222">
                  <c:v>1.0145814400000001E-3</c:v>
                </c:pt>
                <c:pt idx="223">
                  <c:v>1.0138666E-3</c:v>
                </c:pt>
                <c:pt idx="224">
                  <c:v>1.0130822000000001E-3</c:v>
                </c:pt>
                <c:pt idx="225">
                  <c:v>1.0122178800000001E-3</c:v>
                </c:pt>
                <c:pt idx="226">
                  <c:v>1.0112692E-3</c:v>
                </c:pt>
                <c:pt idx="227">
                  <c:v>1.01022728E-3</c:v>
                </c:pt>
                <c:pt idx="228">
                  <c:v>1.00908176E-3</c:v>
                </c:pt>
                <c:pt idx="229">
                  <c:v>1.00782228E-3</c:v>
                </c:pt>
                <c:pt idx="230">
                  <c:v>1.0064399600000001E-3</c:v>
                </c:pt>
                <c:pt idx="231">
                  <c:v>1.0049200000000001E-3</c:v>
                </c:pt>
                <c:pt idx="232">
                  <c:v>1.0032505599999999E-3</c:v>
                </c:pt>
                <c:pt idx="233">
                  <c:v>1.00141832E-3</c:v>
                </c:pt>
                <c:pt idx="234">
                  <c:v>9.9940551999999996E-4</c:v>
                </c:pt>
                <c:pt idx="235">
                  <c:v>9.9719736000000009E-4</c:v>
                </c:pt>
                <c:pt idx="236">
                  <c:v>9.9477311999999997E-4</c:v>
                </c:pt>
                <c:pt idx="237">
                  <c:v>9.9211355999999991E-4</c:v>
                </c:pt>
                <c:pt idx="238">
                  <c:v>9.89195E-4</c:v>
                </c:pt>
                <c:pt idx="239">
                  <c:v>9.8599671999999999E-4</c:v>
                </c:pt>
                <c:pt idx="240">
                  <c:v>9.8249208000000007E-4</c:v>
                </c:pt>
                <c:pt idx="241">
                  <c:v>9.7865296000000006E-4</c:v>
                </c:pt>
                <c:pt idx="242">
                  <c:v>9.7444976000000006E-4</c:v>
                </c:pt>
                <c:pt idx="243">
                  <c:v>9.6985140000000001E-4</c:v>
                </c:pt>
                <c:pt idx="244">
                  <c:v>9.6482532000000001E-4</c:v>
                </c:pt>
                <c:pt idx="245">
                  <c:v>9.5933600000000009E-4</c:v>
                </c:pt>
                <c:pt idx="246">
                  <c:v>9.5334496000000003E-4</c:v>
                </c:pt>
                <c:pt idx="247">
                  <c:v>9.4681371999999996E-4</c:v>
                </c:pt>
                <c:pt idx="248">
                  <c:v>9.3970231999999996E-4</c:v>
                </c:pt>
                <c:pt idx="249">
                  <c:v>9.3196931999999996E-4</c:v>
                </c:pt>
                <c:pt idx="250">
                  <c:v>9.2357031999999999E-4</c:v>
                </c:pt>
                <c:pt idx="251">
                  <c:v>9.1446388000000008E-4</c:v>
                </c:pt>
                <c:pt idx="252">
                  <c:v>9.0460707999999999E-4</c:v>
                </c:pt>
                <c:pt idx="253">
                  <c:v>8.9311783999999992E-4</c:v>
                </c:pt>
                <c:pt idx="254">
                  <c:v>8.8119792000000002E-4</c:v>
                </c:pt>
                <c:pt idx="255">
                  <c:v>8.6854687999999994E-4</c:v>
                </c:pt>
                <c:pt idx="256">
                  <c:v>8.5505223999999993E-4</c:v>
                </c:pt>
                <c:pt idx="257">
                  <c:v>8.4065479999999998E-4</c:v>
                </c:pt>
                <c:pt idx="258">
                  <c:v>8.2531903999999998E-4</c:v>
                </c:pt>
                <c:pt idx="259">
                  <c:v>8.0902868000000004E-4</c:v>
                </c:pt>
                <c:pt idx="260">
                  <c:v>7.9178667999999994E-4</c:v>
                </c:pt>
                <c:pt idx="261">
                  <c:v>7.7361227999999998E-4</c:v>
                </c:pt>
                <c:pt idx="262">
                  <c:v>7.5414880000000011E-4</c:v>
                </c:pt>
                <c:pt idx="263">
                  <c:v>7.3410072000000006E-4</c:v>
                </c:pt>
                <c:pt idx="264">
                  <c:v>7.1336887999999998E-4</c:v>
                </c:pt>
                <c:pt idx="265">
                  <c:v>5.6173992000000002E-4</c:v>
                </c:pt>
                <c:pt idx="266">
                  <c:v>4.2334955999999999E-4</c:v>
                </c:pt>
                <c:pt idx="267">
                  <c:v>3.7145780000000001E-4</c:v>
                </c:pt>
                <c:pt idx="268">
                  <c:v>3.4199395999999998E-4</c:v>
                </c:pt>
                <c:pt idx="269">
                  <c:v>3.2022464000000002E-4</c:v>
                </c:pt>
                <c:pt idx="270">
                  <c:v>3.0169799999999998E-4</c:v>
                </c:pt>
                <c:pt idx="271">
                  <c:v>2.8490444000000003E-4</c:v>
                </c:pt>
                <c:pt idx="272">
                  <c:v>2.6928156E-4</c:v>
                </c:pt>
                <c:pt idx="273">
                  <c:v>2.5757623999999999E-4</c:v>
                </c:pt>
                <c:pt idx="274">
                  <c:v>2.5753332000000002E-4</c:v>
                </c:pt>
                <c:pt idx="275">
                  <c:v>2.5748448000000002E-4</c:v>
                </c:pt>
                <c:pt idx="276">
                  <c:v>2.5743119999999998E-4</c:v>
                </c:pt>
                <c:pt idx="277">
                  <c:v>2.5737200000000002E-4</c:v>
                </c:pt>
                <c:pt idx="278">
                  <c:v>2.5730688000000001E-4</c:v>
                </c:pt>
                <c:pt idx="279">
                  <c:v>2.5723583999999998E-4</c:v>
                </c:pt>
                <c:pt idx="280">
                  <c:v>2.5715739999999996E-4</c:v>
                </c:pt>
                <c:pt idx="281">
                  <c:v>2.5707008000000004E-4</c:v>
                </c:pt>
                <c:pt idx="282">
                  <c:v>2.5697536000000002E-4</c:v>
                </c:pt>
                <c:pt idx="283">
                  <c:v>2.5687175999999999E-4</c:v>
                </c:pt>
                <c:pt idx="284">
                  <c:v>2.5675779999999998E-4</c:v>
                </c:pt>
                <c:pt idx="285">
                  <c:v>2.5663200000000002E-4</c:v>
                </c:pt>
                <c:pt idx="286">
                  <c:v>2.5649436000000004E-4</c:v>
                </c:pt>
                <c:pt idx="287">
                  <c:v>2.563434E-4</c:v>
                </c:pt>
                <c:pt idx="288">
                  <c:v>2.5617764E-4</c:v>
                </c:pt>
                <c:pt idx="289">
                  <c:v>2.5599560000000001E-4</c:v>
                </c:pt>
                <c:pt idx="290">
                  <c:v>2.5579580000000002E-4</c:v>
                </c:pt>
                <c:pt idx="291">
                  <c:v>2.5557823999999997E-4</c:v>
                </c:pt>
                <c:pt idx="292">
                  <c:v>2.5533848000000001E-4</c:v>
                </c:pt>
                <c:pt idx="293">
                  <c:v>2.5507504000000001E-4</c:v>
                </c:pt>
                <c:pt idx="294">
                  <c:v>2.5478643999999999E-4</c:v>
                </c:pt>
                <c:pt idx="295">
                  <c:v>2.544712E-4</c:v>
                </c:pt>
                <c:pt idx="296">
                  <c:v>2.5412636E-4</c:v>
                </c:pt>
                <c:pt idx="297">
                  <c:v>2.5374896E-4</c:v>
                </c:pt>
                <c:pt idx="298">
                  <c:v>2.5333456000000001E-4</c:v>
                </c:pt>
                <c:pt idx="299">
                  <c:v>2.5288315999999998E-4</c:v>
                </c:pt>
                <c:pt idx="300">
                  <c:v>2.5238883999999999E-4</c:v>
                </c:pt>
                <c:pt idx="301">
                  <c:v>2.5185011999999998E-4</c:v>
                </c:pt>
                <c:pt idx="302">
                  <c:v>2.5126108000000002E-4</c:v>
                </c:pt>
                <c:pt idx="303">
                  <c:v>2.5061876000000003E-4</c:v>
                </c:pt>
                <c:pt idx="304">
                  <c:v>2.4991724000000002E-4</c:v>
                </c:pt>
                <c:pt idx="305">
                  <c:v>2.4915355999999999E-4</c:v>
                </c:pt>
                <c:pt idx="306">
                  <c:v>2.4832179999999997E-4</c:v>
                </c:pt>
                <c:pt idx="307">
                  <c:v>2.4741751999999998E-4</c:v>
                </c:pt>
                <c:pt idx="308">
                  <c:v>2.4643480000000002E-4</c:v>
                </c:pt>
                <c:pt idx="309">
                  <c:v>2.4536623999999997E-4</c:v>
                </c:pt>
                <c:pt idx="310">
                  <c:v>2.4420888E-4</c:v>
                </c:pt>
                <c:pt idx="311">
                  <c:v>2.4295532000000002E-4</c:v>
                </c:pt>
                <c:pt idx="312">
                  <c:v>2.4159816E-4</c:v>
                </c:pt>
                <c:pt idx="313">
                  <c:v>2.4013295999999998E-4</c:v>
                </c:pt>
                <c:pt idx="314">
                  <c:v>2.3855232E-4</c:v>
                </c:pt>
                <c:pt idx="315">
                  <c:v>2.368518E-4</c:v>
                </c:pt>
                <c:pt idx="316">
                  <c:v>2.3502400000000002E-4</c:v>
                </c:pt>
                <c:pt idx="317">
                  <c:v>2.3306448000000001E-4</c:v>
                </c:pt>
                <c:pt idx="318">
                  <c:v>2.3096731999999999E-4</c:v>
                </c:pt>
                <c:pt idx="319">
                  <c:v>2.2872955999999998E-4</c:v>
                </c:pt>
                <c:pt idx="320">
                  <c:v>2.2634824000000001E-4</c:v>
                </c:pt>
                <c:pt idx="321">
                  <c:v>2.2381892000000001E-4</c:v>
                </c:pt>
                <c:pt idx="322">
                  <c:v>2.2114455999999998E-4</c:v>
                </c:pt>
                <c:pt idx="323">
                  <c:v>2.1832515999999999E-4</c:v>
                </c:pt>
                <c:pt idx="324">
                  <c:v>2.1536516000000001E-4</c:v>
                </c:pt>
                <c:pt idx="325">
                  <c:v>2.1227047999999998E-4</c:v>
                </c:pt>
                <c:pt idx="326">
                  <c:v>2.0904999999999999E-4</c:v>
                </c:pt>
                <c:pt idx="327">
                  <c:v>2.057126E-4</c:v>
                </c:pt>
                <c:pt idx="328">
                  <c:v>2.0227308E-4</c:v>
                </c:pt>
                <c:pt idx="329">
                  <c:v>1.9874624000000001E-4</c:v>
                </c:pt>
                <c:pt idx="330">
                  <c:v>1.9514688E-4</c:v>
                </c:pt>
                <c:pt idx="331">
                  <c:v>1.9149720000000001E-4</c:v>
                </c:pt>
                <c:pt idx="332">
                  <c:v>1.8781791999999999E-4</c:v>
                </c:pt>
                <c:pt idx="333">
                  <c:v>1.8412975999999997E-4</c:v>
                </c:pt>
                <c:pt idx="334">
                  <c:v>1.8045936E-4</c:v>
                </c:pt>
                <c:pt idx="335">
                  <c:v>1.7682743999999998E-4</c:v>
                </c:pt>
                <c:pt idx="336">
                  <c:v>1.7325916E-4</c:v>
                </c:pt>
                <c:pt idx="337">
                  <c:v>1.6977523999999998E-4</c:v>
                </c:pt>
                <c:pt idx="338">
                  <c:v>1.6639787999999999E-4</c:v>
                </c:pt>
                <c:pt idx="339">
                  <c:v>1.6314336E-4</c:v>
                </c:pt>
                <c:pt idx="340">
                  <c:v>1.6002795999999999E-4</c:v>
                </c:pt>
                <c:pt idx="341">
                  <c:v>1.5706351999999999E-4</c:v>
                </c:pt>
                <c:pt idx="342">
                  <c:v>1.542604E-4</c:v>
                </c:pt>
                <c:pt idx="343">
                  <c:v>1.5162156000000002E-4</c:v>
                </c:pt>
                <c:pt idx="344">
                  <c:v>1.4909223999999999E-4</c:v>
                </c:pt>
                <c:pt idx="345">
                  <c:v>1.46770416E-4</c:v>
                </c:pt>
                <c:pt idx="346">
                  <c:v>1.44625748E-4</c:v>
                </c:pt>
                <c:pt idx="347">
                  <c:v>1.4264462E-4</c:v>
                </c:pt>
                <c:pt idx="348">
                  <c:v>1.40816968E-4</c:v>
                </c:pt>
                <c:pt idx="349">
                  <c:v>1.3913376399999998E-4</c:v>
                </c:pt>
                <c:pt idx="350">
                  <c:v>1.37584944E-4</c:v>
                </c:pt>
                <c:pt idx="351">
                  <c:v>1.3616014799999998E-4</c:v>
                </c:pt>
                <c:pt idx="352">
                  <c:v>1.348798E-4</c:v>
                </c:pt>
                <c:pt idx="353">
                  <c:v>1.3368292400000001E-4</c:v>
                </c:pt>
                <c:pt idx="354">
                  <c:v>1.3257766000000001E-4</c:v>
                </c:pt>
                <c:pt idx="355">
                  <c:v>1.1905489999999998E-4</c:v>
                </c:pt>
                <c:pt idx="356">
                  <c:v>6.5771940000000002E-5</c:v>
                </c:pt>
                <c:pt idx="357">
                  <c:v>6.241544799999999E-5</c:v>
                </c:pt>
                <c:pt idx="358">
                  <c:v>6.7139164000000004E-5</c:v>
                </c:pt>
                <c:pt idx="359">
                  <c:v>7.1847043999999992E-5</c:v>
                </c:pt>
                <c:pt idx="360">
                  <c:v>7.5052132E-5</c:v>
                </c:pt>
                <c:pt idx="361">
                  <c:v>7.6888515999999998E-5</c:v>
                </c:pt>
                <c:pt idx="362">
                  <c:v>7.7760679999999994E-5</c:v>
                </c:pt>
                <c:pt idx="363">
                  <c:v>7.8035368000000001E-5</c:v>
                </c:pt>
                <c:pt idx="364">
                  <c:v>7.7946567999999996E-5</c:v>
                </c:pt>
                <c:pt idx="365">
                  <c:v>7.7652047999999992E-5</c:v>
                </c:pt>
                <c:pt idx="366">
                  <c:v>7.2149999999999992E-5</c:v>
                </c:pt>
                <c:pt idx="367">
                  <c:v>4.6699032000000002E-5</c:v>
                </c:pt>
                <c:pt idx="368">
                  <c:v>4.6699032000000002E-5</c:v>
                </c:pt>
                <c:pt idx="369">
                  <c:v>4.6699032000000002E-5</c:v>
                </c:pt>
                <c:pt idx="370">
                  <c:v>4.6699032000000002E-5</c:v>
                </c:pt>
                <c:pt idx="371">
                  <c:v>4.6699032000000002E-5</c:v>
                </c:pt>
                <c:pt idx="372">
                  <c:v>4.6699032000000002E-5</c:v>
                </c:pt>
                <c:pt idx="373">
                  <c:v>4.6699032000000002E-5</c:v>
                </c:pt>
                <c:pt idx="374">
                  <c:v>4.6699032000000002E-5</c:v>
                </c:pt>
                <c:pt idx="375">
                  <c:v>4.6699032000000002E-5</c:v>
                </c:pt>
                <c:pt idx="376">
                  <c:v>4.6699032000000002E-5</c:v>
                </c:pt>
                <c:pt idx="377">
                  <c:v>4.6699032000000002E-5</c:v>
                </c:pt>
                <c:pt idx="378">
                  <c:v>4.6699032000000002E-5</c:v>
                </c:pt>
                <c:pt idx="379">
                  <c:v>4.6686895999999998E-5</c:v>
                </c:pt>
                <c:pt idx="380">
                  <c:v>4.6672835999999997E-5</c:v>
                </c:pt>
                <c:pt idx="381">
                  <c:v>4.6657443999999999E-5</c:v>
                </c:pt>
                <c:pt idx="382">
                  <c:v>4.6640572000000005E-5</c:v>
                </c:pt>
                <c:pt idx="383">
                  <c:v>4.6621924000000001E-5</c:v>
                </c:pt>
                <c:pt idx="384">
                  <c:v>4.6601499999999998E-5</c:v>
                </c:pt>
                <c:pt idx="385">
                  <c:v>4.6579151999999998E-5</c:v>
                </c:pt>
                <c:pt idx="386">
                  <c:v>4.6554731999999997E-5</c:v>
                </c:pt>
                <c:pt idx="387">
                  <c:v>4.6527796000000001E-5</c:v>
                </c:pt>
                <c:pt idx="388">
                  <c:v>4.6498344000000002E-5</c:v>
                </c:pt>
                <c:pt idx="389">
                  <c:v>4.6466080000000004E-5</c:v>
                </c:pt>
                <c:pt idx="390">
                  <c:v>4.6430707999999998E-5</c:v>
                </c:pt>
                <c:pt idx="391">
                  <c:v>4.6392079999999998E-5</c:v>
                </c:pt>
                <c:pt idx="392">
                  <c:v>4.6349751999999997E-5</c:v>
                </c:pt>
                <c:pt idx="393">
                  <c:v>4.6303427999999998E-5</c:v>
                </c:pt>
                <c:pt idx="394">
                  <c:v>4.6252811999999998E-5</c:v>
                </c:pt>
                <c:pt idx="395">
                  <c:v>4.6197607999999995E-5</c:v>
                </c:pt>
                <c:pt idx="396">
                  <c:v>4.6137372000000007E-5</c:v>
                </c:pt>
                <c:pt idx="397">
                  <c:v>4.6071659999999999E-5</c:v>
                </c:pt>
                <c:pt idx="398">
                  <c:v>4.6000176000000002E-5</c:v>
                </c:pt>
                <c:pt idx="399">
                  <c:v>4.5922476000000007E-5</c:v>
                </c:pt>
                <c:pt idx="400">
                  <c:v>4.5837967999999996E-5</c:v>
                </c:pt>
                <c:pt idx="401">
                  <c:v>4.5746503999999997E-5</c:v>
                </c:pt>
                <c:pt idx="402">
                  <c:v>4.5647492000000004E-5</c:v>
                </c:pt>
                <c:pt idx="403">
                  <c:v>4.5540487999999996E-5</c:v>
                </c:pt>
                <c:pt idx="404">
                  <c:v>4.5425491999999999E-5</c:v>
                </c:pt>
                <c:pt idx="405">
                  <c:v>4.5301912E-5</c:v>
                </c:pt>
                <c:pt idx="406">
                  <c:v>4.5169748E-5</c:v>
                </c:pt>
                <c:pt idx="407">
                  <c:v>4.5028999999999999E-5</c:v>
                </c:pt>
                <c:pt idx="408">
                  <c:v>4.4879816000000001E-5</c:v>
                </c:pt>
                <c:pt idx="409">
                  <c:v>4.4722492000000002E-5</c:v>
                </c:pt>
                <c:pt idx="410">
                  <c:v>4.4557620000000003E-5</c:v>
                </c:pt>
                <c:pt idx="411">
                  <c:v>4.4386087999999999E-5</c:v>
                </c:pt>
                <c:pt idx="412">
                  <c:v>4.4209079999999995E-5</c:v>
                </c:pt>
                <c:pt idx="413">
                  <c:v>4.4028223999999999E-5</c:v>
                </c:pt>
                <c:pt idx="414">
                  <c:v>4.3845443999999999E-5</c:v>
                </c:pt>
                <c:pt idx="415">
                  <c:v>4.3663108000000001E-5</c:v>
                </c:pt>
                <c:pt idx="416">
                  <c:v>4.3483879999999997E-5</c:v>
                </c:pt>
                <c:pt idx="417">
                  <c:v>4.3311164000000001E-5</c:v>
                </c:pt>
                <c:pt idx="418">
                  <c:v>4.314866E-5</c:v>
                </c:pt>
                <c:pt idx="419">
                  <c:v>4.3000215999999999E-5</c:v>
                </c:pt>
                <c:pt idx="420">
                  <c:v>4.2870568000000002E-5</c:v>
                </c:pt>
                <c:pt idx="421">
                  <c:v>4.2764155999999999E-5</c:v>
                </c:pt>
                <c:pt idx="422">
                  <c:v>4.2685863999999999E-5</c:v>
                </c:pt>
                <c:pt idx="423">
                  <c:v>4.2641020000000002E-5</c:v>
                </c:pt>
                <c:pt idx="424">
                  <c:v>4.2634211999999999E-5</c:v>
                </c:pt>
                <c:pt idx="425">
                  <c:v>4.2670767999999997E-5</c:v>
                </c:pt>
                <c:pt idx="426">
                  <c:v>4.2754832E-5</c:v>
                </c:pt>
                <c:pt idx="427">
                  <c:v>4.2890696000000002E-5</c:v>
                </c:pt>
                <c:pt idx="428">
                  <c:v>4.3081467999999997E-5</c:v>
                </c:pt>
                <c:pt idx="429">
                  <c:v>4.3329664000000001E-5</c:v>
                </c:pt>
                <c:pt idx="430">
                  <c:v>4.3636615999999999E-5</c:v>
                </c:pt>
                <c:pt idx="431">
                  <c:v>4.40374E-5</c:v>
                </c:pt>
                <c:pt idx="432">
                  <c:v>4.4481399999999997E-5</c:v>
                </c:pt>
                <c:pt idx="433">
                  <c:v>4.4971871999999999E-5</c:v>
                </c:pt>
                <c:pt idx="434">
                  <c:v>4.5508076E-5</c:v>
                </c:pt>
                <c:pt idx="435">
                  <c:v>4.6085868000000005E-5</c:v>
                </c:pt>
                <c:pt idx="436">
                  <c:v>4.6698884000000004E-5</c:v>
                </c:pt>
                <c:pt idx="437">
                  <c:v>4.7339724000000002E-5</c:v>
                </c:pt>
                <c:pt idx="438">
                  <c:v>4.7999507999999995E-5</c:v>
                </c:pt>
                <c:pt idx="439">
                  <c:v>4.8668763999999999E-5</c:v>
                </c:pt>
                <c:pt idx="440">
                  <c:v>4.9338020000000002E-5</c:v>
                </c:pt>
                <c:pt idx="441">
                  <c:v>4.9997360000000001E-5</c:v>
                </c:pt>
                <c:pt idx="442">
                  <c:v>5.0637460000000002E-5</c:v>
                </c:pt>
                <c:pt idx="443">
                  <c:v>5.1249587999999999E-5</c:v>
                </c:pt>
                <c:pt idx="444">
                  <c:v>5.1825308000000002E-5</c:v>
                </c:pt>
                <c:pt idx="445">
                  <c:v>5.2357072000000004E-5</c:v>
                </c:pt>
                <c:pt idx="446">
                  <c:v>5.2838515999999996E-5</c:v>
                </c:pt>
                <c:pt idx="447">
                  <c:v>5.3264163999999999E-5</c:v>
                </c:pt>
                <c:pt idx="448">
                  <c:v>5.3630463999999996E-5</c:v>
                </c:pt>
                <c:pt idx="449">
                  <c:v>5.3934307999999998E-5</c:v>
                </c:pt>
                <c:pt idx="450">
                  <c:v>5.4175104E-5</c:v>
                </c:pt>
                <c:pt idx="451">
                  <c:v>5.4353E-5</c:v>
                </c:pt>
                <c:pt idx="452">
                  <c:v>5.4469772000000002E-5</c:v>
                </c:pt>
                <c:pt idx="453">
                  <c:v>5.4528380000000003E-5</c:v>
                </c:pt>
                <c:pt idx="454">
                  <c:v>5.4530008000000003E-5</c:v>
                </c:pt>
                <c:pt idx="455">
                  <c:v>5.4480427999999998E-5</c:v>
                </c:pt>
                <c:pt idx="456">
                  <c:v>5.4387335999999999E-5</c:v>
                </c:pt>
                <c:pt idx="457">
                  <c:v>5.4254284000000003E-5</c:v>
                </c:pt>
                <c:pt idx="458">
                  <c:v>5.4085120000000003E-5</c:v>
                </c:pt>
                <c:pt idx="459">
                  <c:v>3.7195211999999999E-5</c:v>
                </c:pt>
                <c:pt idx="460">
                  <c:v>3.4299443999999999E-5</c:v>
                </c:pt>
                <c:pt idx="461">
                  <c:v>3.5603767999999999E-5</c:v>
                </c:pt>
                <c:pt idx="462">
                  <c:v>3.7480556000000001E-5</c:v>
                </c:pt>
                <c:pt idx="463">
                  <c:v>3.7659636E-5</c:v>
                </c:pt>
                <c:pt idx="464">
                  <c:v>3.7659636E-5</c:v>
                </c:pt>
                <c:pt idx="465">
                  <c:v>3.7659636E-5</c:v>
                </c:pt>
                <c:pt idx="466">
                  <c:v>3.7659636E-5</c:v>
                </c:pt>
                <c:pt idx="467">
                  <c:v>3.7659636E-5</c:v>
                </c:pt>
                <c:pt idx="468">
                  <c:v>3.7659636E-5</c:v>
                </c:pt>
                <c:pt idx="469">
                  <c:v>3.7659636E-5</c:v>
                </c:pt>
                <c:pt idx="470">
                  <c:v>3.7659636E-5</c:v>
                </c:pt>
                <c:pt idx="471">
                  <c:v>3.7659636E-5</c:v>
                </c:pt>
                <c:pt idx="472">
                  <c:v>3.7659636E-5</c:v>
                </c:pt>
                <c:pt idx="473">
                  <c:v>3.7659488000000001E-5</c:v>
                </c:pt>
                <c:pt idx="474">
                  <c:v>3.7660375999999997E-5</c:v>
                </c:pt>
                <c:pt idx="475">
                  <c:v>3.7661264E-5</c:v>
                </c:pt>
                <c:pt idx="476">
                  <c:v>3.76623E-5</c:v>
                </c:pt>
                <c:pt idx="477">
                  <c:v>3.7663483999999999E-5</c:v>
                </c:pt>
                <c:pt idx="478">
                  <c:v>3.7664816000000003E-5</c:v>
                </c:pt>
                <c:pt idx="479">
                  <c:v>3.7666148E-5</c:v>
                </c:pt>
                <c:pt idx="480">
                  <c:v>3.7667628000000002E-5</c:v>
                </c:pt>
                <c:pt idx="481">
                  <c:v>3.7669256000000002E-5</c:v>
                </c:pt>
                <c:pt idx="482">
                  <c:v>3.7671179999999998E-5</c:v>
                </c:pt>
                <c:pt idx="483">
                  <c:v>3.7673104000000001E-5</c:v>
                </c:pt>
                <c:pt idx="484">
                  <c:v>3.7675324000000001E-5</c:v>
                </c:pt>
                <c:pt idx="485">
                  <c:v>3.7677691999999998E-5</c:v>
                </c:pt>
                <c:pt idx="486">
                  <c:v>3.7680208000000001E-5</c:v>
                </c:pt>
                <c:pt idx="487">
                  <c:v>3.7683167999999998E-5</c:v>
                </c:pt>
                <c:pt idx="488">
                  <c:v>3.7686128000000002E-5</c:v>
                </c:pt>
                <c:pt idx="489">
                  <c:v>3.7689532E-5</c:v>
                </c:pt>
                <c:pt idx="490">
                  <c:v>3.7693232000000001E-5</c:v>
                </c:pt>
                <c:pt idx="491">
                  <c:v>3.7697227999999999E-5</c:v>
                </c:pt>
                <c:pt idx="492">
                  <c:v>3.7701519999999999E-5</c:v>
                </c:pt>
                <c:pt idx="493">
                  <c:v>3.7706256000000001E-5</c:v>
                </c:pt>
                <c:pt idx="494">
                  <c:v>3.7711436000000005E-5</c:v>
                </c:pt>
                <c:pt idx="495">
                  <c:v>3.7717060000000002E-5</c:v>
                </c:pt>
                <c:pt idx="496">
                  <c:v>3.7723127999999995E-5</c:v>
                </c:pt>
                <c:pt idx="497">
                  <c:v>3.7729640000000002E-5</c:v>
                </c:pt>
                <c:pt idx="498">
                  <c:v>3.7736891999999999E-5</c:v>
                </c:pt>
                <c:pt idx="499">
                  <c:v>3.7744587999999998E-5</c:v>
                </c:pt>
                <c:pt idx="500">
                  <c:v>3.7753023999999995E-5</c:v>
                </c:pt>
                <c:pt idx="501">
                  <c:v>3.7762199999999996E-5</c:v>
                </c:pt>
                <c:pt idx="502">
                  <c:v>3.7772263999999999E-5</c:v>
                </c:pt>
                <c:pt idx="503">
                  <c:v>3.7783068E-5</c:v>
                </c:pt>
                <c:pt idx="504">
                  <c:v>3.7794759999999997E-5</c:v>
                </c:pt>
                <c:pt idx="505">
                  <c:v>3.7807635999999999E-5</c:v>
                </c:pt>
                <c:pt idx="506">
                  <c:v>3.7821547999999995E-5</c:v>
                </c:pt>
                <c:pt idx="507">
                  <c:v>3.7836792000000001E-5</c:v>
                </c:pt>
                <c:pt idx="508">
                  <c:v>3.785322E-5</c:v>
                </c:pt>
                <c:pt idx="509">
                  <c:v>3.7871275999999999E-5</c:v>
                </c:pt>
                <c:pt idx="510">
                  <c:v>3.7890811999999999E-5</c:v>
                </c:pt>
                <c:pt idx="511">
                  <c:v>3.7912272000000003E-5</c:v>
                </c:pt>
                <c:pt idx="512">
                  <c:v>3.7935508000000005E-5</c:v>
                </c:pt>
                <c:pt idx="513">
                  <c:v>3.7960963999999999E-5</c:v>
                </c:pt>
                <c:pt idx="514">
                  <c:v>3.798864E-5</c:v>
                </c:pt>
                <c:pt idx="515">
                  <c:v>3.8018831999999997E-5</c:v>
                </c:pt>
                <c:pt idx="516">
                  <c:v>3.8051688000000001E-5</c:v>
                </c:pt>
                <c:pt idx="517">
                  <c:v>3.8087504000000002E-5</c:v>
                </c:pt>
                <c:pt idx="518">
                  <c:v>3.8126427999999998E-5</c:v>
                </c:pt>
                <c:pt idx="519">
                  <c:v>3.8168904000000004E-5</c:v>
                </c:pt>
                <c:pt idx="520">
                  <c:v>3.8214783999999995E-5</c:v>
                </c:pt>
                <c:pt idx="521">
                  <c:v>3.8264808000000002E-5</c:v>
                </c:pt>
                <c:pt idx="522">
                  <c:v>3.8318828E-5</c:v>
                </c:pt>
                <c:pt idx="523">
                  <c:v>3.8377139999999998E-5</c:v>
                </c:pt>
                <c:pt idx="524">
                  <c:v>3.8440187999999999E-5</c:v>
                </c:pt>
                <c:pt idx="525">
                  <c:v>3.8507972000000001E-5</c:v>
                </c:pt>
                <c:pt idx="526">
                  <c:v>3.8580787999999995E-5</c:v>
                </c:pt>
                <c:pt idx="527">
                  <c:v>3.8658635999999995E-5</c:v>
                </c:pt>
                <c:pt idx="528">
                  <c:v>3.8741663999999997E-5</c:v>
                </c:pt>
                <c:pt idx="529">
                  <c:v>3.8829724000000004E-5</c:v>
                </c:pt>
                <c:pt idx="530">
                  <c:v>3.8922816000000003E-5</c:v>
                </c:pt>
                <c:pt idx="531">
                  <c:v>3.9020792000000002E-5</c:v>
                </c:pt>
                <c:pt idx="532">
                  <c:v>3.9123355999999998E-5</c:v>
                </c:pt>
                <c:pt idx="533">
                  <c:v>3.9230063999999997E-5</c:v>
                </c:pt>
                <c:pt idx="534">
                  <c:v>3.9340323999999999E-5</c:v>
                </c:pt>
                <c:pt idx="535">
                  <c:v>3.9453396E-5</c:v>
                </c:pt>
                <c:pt idx="536">
                  <c:v>3.9568539999999995E-5</c:v>
                </c:pt>
                <c:pt idx="537">
                  <c:v>3.9684572E-5</c:v>
                </c:pt>
                <c:pt idx="538">
                  <c:v>3.9800603999999997E-5</c:v>
                </c:pt>
                <c:pt idx="539">
                  <c:v>3.9915008000000002E-5</c:v>
                </c:pt>
                <c:pt idx="540">
                  <c:v>4.0026303999999998E-5</c:v>
                </c:pt>
                <c:pt idx="541">
                  <c:v>4.0133160000000001E-5</c:v>
                </c:pt>
                <c:pt idx="542">
                  <c:v>4.0233652000000003E-5</c:v>
                </c:pt>
                <c:pt idx="543">
                  <c:v>4.0325855999999999E-5</c:v>
                </c:pt>
                <c:pt idx="544">
                  <c:v>4.0408291999999995E-5</c:v>
                </c:pt>
                <c:pt idx="545">
                  <c:v>4.0478887999999997E-5</c:v>
                </c:pt>
                <c:pt idx="546">
                  <c:v>4.0535867999999998E-5</c:v>
                </c:pt>
                <c:pt idx="547">
                  <c:v>4.0589000000000001E-5</c:v>
                </c:pt>
                <c:pt idx="548">
                  <c:v>4.0616676000000001E-5</c:v>
                </c:pt>
                <c:pt idx="549">
                  <c:v>4.0623631999999996E-5</c:v>
                </c:pt>
                <c:pt idx="550">
                  <c:v>4.0610311999999999E-5</c:v>
                </c:pt>
                <c:pt idx="551">
                  <c:v>4.0576864000000003E-5</c:v>
                </c:pt>
                <c:pt idx="552">
                  <c:v>4.0523435999999997E-5</c:v>
                </c:pt>
                <c:pt idx="553">
                  <c:v>4.0450324E-5</c:v>
                </c:pt>
                <c:pt idx="554">
                  <c:v>3.6084175999999997E-5</c:v>
                </c:pt>
                <c:pt idx="555">
                  <c:v>2.8759804E-5</c:v>
                </c:pt>
                <c:pt idx="556">
                  <c:v>2.6997715999999998E-5</c:v>
                </c:pt>
                <c:pt idx="557">
                  <c:v>2.7433132000000001E-5</c:v>
                </c:pt>
                <c:pt idx="558">
                  <c:v>2.8504504000000002E-5</c:v>
                </c:pt>
                <c:pt idx="559">
                  <c:v>2.9533548000000002E-5</c:v>
                </c:pt>
                <c:pt idx="560">
                  <c:v>3.0331712000000003E-5</c:v>
                </c:pt>
                <c:pt idx="561">
                  <c:v>3.0880200000000003E-5</c:v>
                </c:pt>
                <c:pt idx="562">
                  <c:v>3.1218972000000004E-5</c:v>
                </c:pt>
                <c:pt idx="563">
                  <c:v>3.1386359999999999E-5</c:v>
                </c:pt>
                <c:pt idx="564">
                  <c:v>3.1430168000000002E-5</c:v>
                </c:pt>
                <c:pt idx="565">
                  <c:v>2.7851527999999999E-5</c:v>
                </c:pt>
                <c:pt idx="566">
                  <c:v>2.3758439999999999E-5</c:v>
                </c:pt>
                <c:pt idx="567">
                  <c:v>2.3758439999999999E-5</c:v>
                </c:pt>
                <c:pt idx="568">
                  <c:v>2.3758439999999999E-5</c:v>
                </c:pt>
                <c:pt idx="569">
                  <c:v>2.3758439999999999E-5</c:v>
                </c:pt>
                <c:pt idx="570">
                  <c:v>2.3758439999999999E-5</c:v>
                </c:pt>
                <c:pt idx="571">
                  <c:v>2.3758439999999999E-5</c:v>
                </c:pt>
                <c:pt idx="572">
                  <c:v>2.3758439999999999E-5</c:v>
                </c:pt>
                <c:pt idx="573">
                  <c:v>2.3758439999999999E-5</c:v>
                </c:pt>
                <c:pt idx="574">
                  <c:v>2.3758439999999999E-5</c:v>
                </c:pt>
                <c:pt idx="575">
                  <c:v>2.3758439999999999E-5</c:v>
                </c:pt>
                <c:pt idx="576">
                  <c:v>2.3758439999999999E-5</c:v>
                </c:pt>
                <c:pt idx="577">
                  <c:v>2.3758439999999999E-5</c:v>
                </c:pt>
                <c:pt idx="578">
                  <c:v>2.3758439999999999E-5</c:v>
                </c:pt>
                <c:pt idx="579">
                  <c:v>2.3758439999999999E-5</c:v>
                </c:pt>
                <c:pt idx="580">
                  <c:v>2.3758439999999999E-5</c:v>
                </c:pt>
                <c:pt idx="581">
                  <c:v>2.3758439999999999E-5</c:v>
                </c:pt>
                <c:pt idx="582">
                  <c:v>2.3758439999999999E-5</c:v>
                </c:pt>
                <c:pt idx="583">
                  <c:v>2.3758439999999999E-5</c:v>
                </c:pt>
                <c:pt idx="584">
                  <c:v>2.3755183999999999E-5</c:v>
                </c:pt>
                <c:pt idx="585">
                  <c:v>2.3751631999999999E-5</c:v>
                </c:pt>
                <c:pt idx="586">
                  <c:v>2.3747636000000001E-5</c:v>
                </c:pt>
                <c:pt idx="587">
                  <c:v>2.3743344000000001E-5</c:v>
                </c:pt>
                <c:pt idx="588">
                  <c:v>2.3738608000000002E-5</c:v>
                </c:pt>
                <c:pt idx="589">
                  <c:v>2.3733280000000001E-5</c:v>
                </c:pt>
                <c:pt idx="590">
                  <c:v>2.3727655999999999E-5</c:v>
                </c:pt>
                <c:pt idx="591">
                  <c:v>2.3721291999999997E-5</c:v>
                </c:pt>
                <c:pt idx="592">
                  <c:v>2.3714483999999998E-5</c:v>
                </c:pt>
                <c:pt idx="593">
                  <c:v>2.3706935999999997E-5</c:v>
                </c:pt>
                <c:pt idx="594">
                  <c:v>2.3698647999999998E-5</c:v>
                </c:pt>
                <c:pt idx="595">
                  <c:v>2.3689619999999999E-5</c:v>
                </c:pt>
                <c:pt idx="596">
                  <c:v>2.3679703999999997E-5</c:v>
                </c:pt>
                <c:pt idx="597">
                  <c:v>2.3668751999999998E-5</c:v>
                </c:pt>
                <c:pt idx="598">
                  <c:v>2.3656911999999997E-5</c:v>
                </c:pt>
                <c:pt idx="599">
                  <c:v>2.3644036000000001E-5</c:v>
                </c:pt>
                <c:pt idx="600">
                  <c:v>2.3629827999999999E-5</c:v>
                </c:pt>
                <c:pt idx="601">
                  <c:v>2.3614436000000001E-5</c:v>
                </c:pt>
                <c:pt idx="602">
                  <c:v>2.3597563999999997E-5</c:v>
                </c:pt>
                <c:pt idx="603">
                  <c:v>2.3579211999999999E-5</c:v>
                </c:pt>
                <c:pt idx="604">
                  <c:v>2.3559232000000001E-5</c:v>
                </c:pt>
                <c:pt idx="605">
                  <c:v>2.3537328000000002E-5</c:v>
                </c:pt>
                <c:pt idx="606">
                  <c:v>2.3513500000000001E-5</c:v>
                </c:pt>
                <c:pt idx="607">
                  <c:v>2.3487599999999999E-5</c:v>
                </c:pt>
                <c:pt idx="608">
                  <c:v>2.345948E-5</c:v>
                </c:pt>
                <c:pt idx="609">
                  <c:v>2.3428843999999999E-5</c:v>
                </c:pt>
                <c:pt idx="610">
                  <c:v>2.3395544E-5</c:v>
                </c:pt>
                <c:pt idx="611">
                  <c:v>2.3359283999999998E-5</c:v>
                </c:pt>
                <c:pt idx="612">
                  <c:v>2.3319916000000001E-5</c:v>
                </c:pt>
                <c:pt idx="613">
                  <c:v>2.3277143999999998E-5</c:v>
                </c:pt>
                <c:pt idx="614">
                  <c:v>2.3230672000000001E-5</c:v>
                </c:pt>
                <c:pt idx="615">
                  <c:v>2.3180352000000001E-5</c:v>
                </c:pt>
                <c:pt idx="616">
                  <c:v>2.3125740000000001E-5</c:v>
                </c:pt>
                <c:pt idx="617">
                  <c:v>2.3066835999999999E-5</c:v>
                </c:pt>
                <c:pt idx="618">
                  <c:v>2.3003047999999998E-5</c:v>
                </c:pt>
                <c:pt idx="619">
                  <c:v>2.2934523999999998E-5</c:v>
                </c:pt>
                <c:pt idx="620">
                  <c:v>2.2860967999999999E-5</c:v>
                </c:pt>
                <c:pt idx="621">
                  <c:v>2.2782380000000003E-5</c:v>
                </c:pt>
                <c:pt idx="622">
                  <c:v>2.2698759999999997E-5</c:v>
                </c:pt>
                <c:pt idx="623">
                  <c:v>2.2610404000000001E-5</c:v>
                </c:pt>
                <c:pt idx="624">
                  <c:v>2.2517904000000001E-5</c:v>
                </c:pt>
                <c:pt idx="625">
                  <c:v>2.2421555999999999E-5</c:v>
                </c:pt>
                <c:pt idx="626">
                  <c:v>2.2322691999999997E-5</c:v>
                </c:pt>
                <c:pt idx="627">
                  <c:v>2.2222051999999997E-5</c:v>
                </c:pt>
                <c:pt idx="628">
                  <c:v>2.2121116000000001E-5</c:v>
                </c:pt>
                <c:pt idx="629">
                  <c:v>2.2021068000000001E-5</c:v>
                </c:pt>
                <c:pt idx="630">
                  <c:v>2.1923831999999999E-5</c:v>
                </c:pt>
                <c:pt idx="631">
                  <c:v>2.1832219999999999E-5</c:v>
                </c:pt>
                <c:pt idx="632">
                  <c:v>2.17486E-5</c:v>
                </c:pt>
                <c:pt idx="633">
                  <c:v>2.1675784E-5</c:v>
                </c:pt>
                <c:pt idx="634">
                  <c:v>2.1616583999999999E-5</c:v>
                </c:pt>
                <c:pt idx="635">
                  <c:v>2.1573812E-5</c:v>
                </c:pt>
                <c:pt idx="636">
                  <c:v>2.1550132E-5</c:v>
                </c:pt>
                <c:pt idx="637">
                  <c:v>2.1547912E-5</c:v>
                </c:pt>
                <c:pt idx="638">
                  <c:v>2.1569076000000001E-5</c:v>
                </c:pt>
                <c:pt idx="639">
                  <c:v>2.16154E-5</c:v>
                </c:pt>
                <c:pt idx="640">
                  <c:v>2.1687476E-5</c:v>
                </c:pt>
                <c:pt idx="641">
                  <c:v>2.1785747999999998E-5</c:v>
                </c:pt>
                <c:pt idx="642">
                  <c:v>2.1909328E-5</c:v>
                </c:pt>
                <c:pt idx="643">
                  <c:v>2.2057180000000001E-5</c:v>
                </c:pt>
                <c:pt idx="644">
                  <c:v>2.2227232E-5</c:v>
                </c:pt>
                <c:pt idx="645">
                  <c:v>2.2416967999999998E-5</c:v>
                </c:pt>
                <c:pt idx="646">
                  <c:v>2.2623279999999999E-5</c:v>
                </c:pt>
                <c:pt idx="647">
                  <c:v>2.2842763999999999E-5</c:v>
                </c:pt>
                <c:pt idx="648">
                  <c:v>2.3071571999999998E-5</c:v>
                </c:pt>
                <c:pt idx="649">
                  <c:v>2.3305856E-5</c:v>
                </c:pt>
                <c:pt idx="650">
                  <c:v>2.3542064000000001E-5</c:v>
                </c:pt>
                <c:pt idx="651">
                  <c:v>2.3776496000000001E-5</c:v>
                </c:pt>
                <c:pt idx="652">
                  <c:v>2.4005599999999999E-5</c:v>
                </c:pt>
                <c:pt idx="653">
                  <c:v>2.4226267999999998E-5</c:v>
                </c:pt>
                <c:pt idx="654">
                  <c:v>2.4435688000000001E-5</c:v>
                </c:pt>
                <c:pt idx="655">
                  <c:v>2.4631195999999998E-5</c:v>
                </c:pt>
                <c:pt idx="656">
                  <c:v>2.4810276E-5</c:v>
                </c:pt>
                <c:pt idx="657">
                  <c:v>2.4986543999999999E-5</c:v>
                </c:pt>
                <c:pt idx="658">
                  <c:v>2.5129808E-5</c:v>
                </c:pt>
                <c:pt idx="659">
                  <c:v>2.5249392000000001E-5</c:v>
                </c:pt>
                <c:pt idx="660">
                  <c:v>2.5345888000000001E-5</c:v>
                </c:pt>
                <c:pt idx="661">
                  <c:v>2.5420035999999999E-5</c:v>
                </c:pt>
                <c:pt idx="662">
                  <c:v>2.5472279999999999E-5</c:v>
                </c:pt>
                <c:pt idx="663">
                  <c:v>2.5503804000000002E-5</c:v>
                </c:pt>
                <c:pt idx="664">
                  <c:v>2.4411120000000002E-5</c:v>
                </c:pt>
                <c:pt idx="665">
                  <c:v>1.9777832E-5</c:v>
                </c:pt>
                <c:pt idx="666">
                  <c:v>1.8690919999999999E-5</c:v>
                </c:pt>
                <c:pt idx="667">
                  <c:v>1.8969011999999997E-5</c:v>
                </c:pt>
                <c:pt idx="668">
                  <c:v>1.9616956000000002E-5</c:v>
                </c:pt>
                <c:pt idx="669">
                  <c:v>1.9862932E-5</c:v>
                </c:pt>
                <c:pt idx="670">
                  <c:v>1.9862932E-5</c:v>
                </c:pt>
              </c:numCache>
            </c:numRef>
          </c:yVal>
        </c:ser>
        <c:axId val="94546944"/>
        <c:axId val="94565120"/>
      </c:scatterChart>
      <c:valAx>
        <c:axId val="94526464"/>
        <c:scaling>
          <c:logBase val="10"/>
          <c:orientation val="minMax"/>
          <c:min val="1E-3"/>
        </c:scaling>
        <c:axPos val="b"/>
        <c:title>
          <c:tx>
            <c:rich>
              <a:bodyPr/>
              <a:lstStyle/>
              <a:p>
                <a:pPr>
                  <a:defRPr sz="3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(Days)</a:t>
                </a:r>
              </a:p>
            </c:rich>
          </c:tx>
          <c:layout>
            <c:manualLayout>
              <c:xMode val="edge"/>
              <c:yMode val="edge"/>
              <c:x val="0.43733102343271113"/>
              <c:y val="0.95279935233123314"/>
            </c:manualLayout>
          </c:layout>
          <c:spPr>
            <a:noFill/>
            <a:ln w="25400">
              <a:noFill/>
            </a:ln>
          </c:spPr>
        </c:title>
        <c:numFmt formatCode="0.E+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545024"/>
        <c:crossesAt val="-50"/>
        <c:crossBetween val="midCat"/>
      </c:valAx>
      <c:valAx>
        <c:axId val="9454502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33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Cum CH4 release (m^3)</a:t>
                </a:r>
              </a:p>
            </c:rich>
          </c:tx>
          <c:layout>
            <c:manualLayout>
              <c:xMode val="edge"/>
              <c:yMode val="edge"/>
              <c:x val="9.017132551848512E-3"/>
              <c:y val="0.33369934685716424"/>
            </c:manualLayout>
          </c:layout>
          <c:spPr>
            <a:noFill/>
            <a:ln w="25400">
              <a:noFill/>
            </a:ln>
          </c:spPr>
        </c:title>
        <c:numFmt formatCode="0.0E+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526464"/>
        <c:crossesAt val="9.9999999999999995E-7"/>
        <c:crossBetween val="midCat"/>
      </c:valAx>
      <c:valAx>
        <c:axId val="94546944"/>
        <c:scaling>
          <c:logBase val="10"/>
          <c:orientation val="minMax"/>
        </c:scaling>
        <c:delete val="1"/>
        <c:axPos val="b"/>
        <c:numFmt formatCode="0.00E+00" sourceLinked="1"/>
        <c:tickLblPos val="nextTo"/>
        <c:crossAx val="94565120"/>
        <c:crosses val="autoZero"/>
        <c:crossBetween val="midCat"/>
      </c:valAx>
      <c:valAx>
        <c:axId val="94565120"/>
        <c:scaling>
          <c:orientation val="minMax"/>
          <c:max val="7.5000000000000002E-4"/>
        </c:scaling>
        <c:axPos val="r"/>
        <c:title>
          <c:tx>
            <c:rich>
              <a:bodyPr/>
              <a:lstStyle/>
              <a:p>
                <a:pPr>
                  <a:defRPr sz="33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Rate of CH4 release (m^3/s)</a:t>
                </a:r>
              </a:p>
            </c:rich>
          </c:tx>
          <c:layout>
            <c:manualLayout>
              <c:xMode val="edge"/>
              <c:yMode val="edge"/>
              <c:x val="0.94995510367335734"/>
              <c:y val="0.31009885015745153"/>
            </c:manualLayout>
          </c:layout>
          <c:spPr>
            <a:noFill/>
            <a:ln w="25400">
              <a:noFill/>
            </a:ln>
          </c:spPr>
        </c:title>
        <c:numFmt formatCode="0.E+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546944"/>
        <c:crosses val="max"/>
        <c:crossBetween val="midCat"/>
        <c:majorUnit val="1E-4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3819085673510869E-2"/>
          <c:y val="6.290115532734275E-2"/>
          <c:w val="0.84657927895979812"/>
          <c:h val="0.81129653401797175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STOMP!$C$101:$C$131</c:f>
              <c:numCache>
                <c:formatCode>0.0000E+00</c:formatCode>
                <c:ptCount val="31"/>
                <c:pt idx="0">
                  <c:v>2.8</c:v>
                </c:pt>
                <c:pt idx="1">
                  <c:v>2.85283</c:v>
                </c:pt>
                <c:pt idx="2">
                  <c:v>2.9175800000000001</c:v>
                </c:pt>
                <c:pt idx="3">
                  <c:v>2.9851899999999998</c:v>
                </c:pt>
                <c:pt idx="4">
                  <c:v>3.0566599999999999</c:v>
                </c:pt>
                <c:pt idx="5">
                  <c:v>3.13165</c:v>
                </c:pt>
                <c:pt idx="6">
                  <c:v>3.2099199999999999</c:v>
                </c:pt>
                <c:pt idx="7">
                  <c:v>3.2910900000000001</c:v>
                </c:pt>
                <c:pt idx="8">
                  <c:v>3.37486</c:v>
                </c:pt>
                <c:pt idx="9">
                  <c:v>3.4607800000000002</c:v>
                </c:pt>
                <c:pt idx="10">
                  <c:v>3.5485099999999998</c:v>
                </c:pt>
                <c:pt idx="11">
                  <c:v>3.6375700000000002</c:v>
                </c:pt>
                <c:pt idx="12">
                  <c:v>3.7275399999999999</c:v>
                </c:pt>
                <c:pt idx="13">
                  <c:v>3.81792</c:v>
                </c:pt>
                <c:pt idx="14">
                  <c:v>3.9081399999999999</c:v>
                </c:pt>
                <c:pt idx="15">
                  <c:v>3.9975999999999998</c:v>
                </c:pt>
                <c:pt idx="16">
                  <c:v>4.0855800000000002</c:v>
                </c:pt>
                <c:pt idx="17">
                  <c:v>4.1712699999999998</c:v>
                </c:pt>
                <c:pt idx="18">
                  <c:v>4.2537399999999996</c:v>
                </c:pt>
                <c:pt idx="19">
                  <c:v>4.3319400000000003</c:v>
                </c:pt>
                <c:pt idx="20">
                  <c:v>4.4047700000000001</c:v>
                </c:pt>
                <c:pt idx="21">
                  <c:v>4.4709199999999996</c:v>
                </c:pt>
                <c:pt idx="22">
                  <c:v>4.5291800000000002</c:v>
                </c:pt>
                <c:pt idx="23">
                  <c:v>4.5787800000000001</c:v>
                </c:pt>
                <c:pt idx="24">
                  <c:v>4.6193200000000001</c:v>
                </c:pt>
                <c:pt idx="25">
                  <c:v>4.6512799999999999</c:v>
                </c:pt>
                <c:pt idx="26">
                  <c:v>4.6757799999999996</c:v>
                </c:pt>
                <c:pt idx="27">
                  <c:v>4.6940200000000001</c:v>
                </c:pt>
                <c:pt idx="28">
                  <c:v>4.70695</c:v>
                </c:pt>
                <c:pt idx="29">
                  <c:v>4.71523</c:v>
                </c:pt>
                <c:pt idx="30">
                  <c:v>4.7192699999999999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HydResSim!$AE$101:$AE$131</c:f>
              <c:numCache>
                <c:formatCode>0.0000E+00</c:formatCode>
                <c:ptCount val="31"/>
                <c:pt idx="0">
                  <c:v>2.8</c:v>
                </c:pt>
                <c:pt idx="1">
                  <c:v>2.8702649999999998</c:v>
                </c:pt>
                <c:pt idx="2">
                  <c:v>2.9414971000000003</c:v>
                </c:pt>
                <c:pt idx="3">
                  <c:v>3.0047364999999999</c:v>
                </c:pt>
                <c:pt idx="4">
                  <c:v>3.0687142000000001</c:v>
                </c:pt>
                <c:pt idx="5">
                  <c:v>3.1340949999999999</c:v>
                </c:pt>
                <c:pt idx="6">
                  <c:v>3.2007702999999998</c:v>
                </c:pt>
                <c:pt idx="7">
                  <c:v>3.2685464</c:v>
                </c:pt>
                <c:pt idx="8">
                  <c:v>3.3372202</c:v>
                </c:pt>
                <c:pt idx="9">
                  <c:v>3.4064913999999997</c:v>
                </c:pt>
                <c:pt idx="10">
                  <c:v>3.4761806000000002</c:v>
                </c:pt>
                <c:pt idx="11">
                  <c:v>3.5459942</c:v>
                </c:pt>
                <c:pt idx="12">
                  <c:v>3.6156579</c:v>
                </c:pt>
                <c:pt idx="13">
                  <c:v>3.6848726000000003</c:v>
                </c:pt>
                <c:pt idx="14">
                  <c:v>3.7532877999999998</c:v>
                </c:pt>
                <c:pt idx="15">
                  <c:v>3.8205322000000002</c:v>
                </c:pt>
                <c:pt idx="16">
                  <c:v>3.8861922999999998</c:v>
                </c:pt>
                <c:pt idx="17">
                  <c:v>3.9498117000000001</c:v>
                </c:pt>
                <c:pt idx="18">
                  <c:v>4.0109076000000004</c:v>
                </c:pt>
                <c:pt idx="19">
                  <c:v>4.0689573000000001</c:v>
                </c:pt>
                <c:pt idx="20">
                  <c:v>4.1234428999999997</c:v>
                </c:pt>
                <c:pt idx="21">
                  <c:v>4.1738423999999998</c:v>
                </c:pt>
                <c:pt idx="22">
                  <c:v>4.2196934000000006</c:v>
                </c:pt>
                <c:pt idx="23">
                  <c:v>4.2606035000000002</c:v>
                </c:pt>
                <c:pt idx="24">
                  <c:v>4.2962859</c:v>
                </c:pt>
                <c:pt idx="25">
                  <c:v>4.3265862999999998</c:v>
                </c:pt>
                <c:pt idx="26">
                  <c:v>4.3514834999999996</c:v>
                </c:pt>
                <c:pt idx="27">
                  <c:v>4.3710694999999999</c:v>
                </c:pt>
                <c:pt idx="28">
                  <c:v>4.3855104999999996</c:v>
                </c:pt>
                <c:pt idx="29">
                  <c:v>4.3949952000000003</c:v>
                </c:pt>
                <c:pt idx="30">
                  <c:v>4.3996815999999992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STARS!$M$68:$M$97</c:f>
              <c:numCache>
                <c:formatCode>General</c:formatCode>
                <c:ptCount val="30"/>
                <c:pt idx="0">
                  <c:v>2.81812</c:v>
                </c:pt>
                <c:pt idx="1">
                  <c:v>2.9140199999999998</c:v>
                </c:pt>
                <c:pt idx="2">
                  <c:v>3.0152199999999998</c:v>
                </c:pt>
                <c:pt idx="3">
                  <c:v>3.1186199999999999</c:v>
                </c:pt>
                <c:pt idx="4">
                  <c:v>3.2237600000000004</c:v>
                </c:pt>
                <c:pt idx="5">
                  <c:v>3.3302399999999999</c:v>
                </c:pt>
                <c:pt idx="6">
                  <c:v>3.4376599999999997</c:v>
                </c:pt>
                <c:pt idx="7">
                  <c:v>3.54562</c:v>
                </c:pt>
                <c:pt idx="8">
                  <c:v>3.6519699999999999</c:v>
                </c:pt>
                <c:pt idx="9">
                  <c:v>3.7539800000000003</c:v>
                </c:pt>
                <c:pt idx="10">
                  <c:v>3.8511900000000003</c:v>
                </c:pt>
                <c:pt idx="11">
                  <c:v>3.9430500000000004</c:v>
                </c:pt>
                <c:pt idx="12">
                  <c:v>4.0288300000000001</c:v>
                </c:pt>
                <c:pt idx="13">
                  <c:v>4.1081000000000003</c:v>
                </c:pt>
                <c:pt idx="14">
                  <c:v>4.1795100000000005</c:v>
                </c:pt>
                <c:pt idx="15">
                  <c:v>4.2409699999999999</c:v>
                </c:pt>
                <c:pt idx="16">
                  <c:v>4.2922500000000001</c:v>
                </c:pt>
                <c:pt idx="17">
                  <c:v>4.334270000000001</c:v>
                </c:pt>
                <c:pt idx="18">
                  <c:v>4.36869</c:v>
                </c:pt>
                <c:pt idx="19">
                  <c:v>4.3969399999999998</c:v>
                </c:pt>
                <c:pt idx="20">
                  <c:v>4.4202399999999997</c:v>
                </c:pt>
                <c:pt idx="21">
                  <c:v>4.4394200000000001</c:v>
                </c:pt>
                <c:pt idx="22">
                  <c:v>4.4551699999999999</c:v>
                </c:pt>
                <c:pt idx="23">
                  <c:v>4.468</c:v>
                </c:pt>
                <c:pt idx="24">
                  <c:v>4.4783299999999997</c:v>
                </c:pt>
                <c:pt idx="25">
                  <c:v>4.4865000000000004</c:v>
                </c:pt>
                <c:pt idx="26">
                  <c:v>4.49275</c:v>
                </c:pt>
                <c:pt idx="27">
                  <c:v>4.4972900000000005</c:v>
                </c:pt>
                <c:pt idx="28">
                  <c:v>4.5002399999999998</c:v>
                </c:pt>
                <c:pt idx="29">
                  <c:v>4.50169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TOUGH!$O$101:$O$131</c:f>
              <c:numCache>
                <c:formatCode>0.00E+00</c:formatCode>
                <c:ptCount val="31"/>
                <c:pt idx="0">
                  <c:v>2.8</c:v>
                </c:pt>
                <c:pt idx="1">
                  <c:v>2.8756277999999997</c:v>
                </c:pt>
                <c:pt idx="2">
                  <c:v>2.9537513999999998</c:v>
                </c:pt>
                <c:pt idx="3">
                  <c:v>3.0181773999999999</c:v>
                </c:pt>
                <c:pt idx="4">
                  <c:v>3.0825355999999999</c:v>
                </c:pt>
                <c:pt idx="5">
                  <c:v>3.1481242999999997</c:v>
                </c:pt>
                <c:pt idx="6">
                  <c:v>3.2149432</c:v>
                </c:pt>
                <c:pt idx="7">
                  <c:v>3.2828602999999998</c:v>
                </c:pt>
                <c:pt idx="8">
                  <c:v>3.3515459000000001</c:v>
                </c:pt>
                <c:pt idx="9">
                  <c:v>3.4208156000000001</c:v>
                </c:pt>
                <c:pt idx="10">
                  <c:v>3.4904651000000002</c:v>
                </c:pt>
                <c:pt idx="11">
                  <c:v>3.5601796000000001</c:v>
                </c:pt>
                <c:pt idx="12">
                  <c:v>3.6296882000000004</c:v>
                </c:pt>
                <c:pt idx="13">
                  <c:v>3.6986882999999997</c:v>
                </c:pt>
                <c:pt idx="14">
                  <c:v>3.7668182000000003</c:v>
                </c:pt>
                <c:pt idx="15">
                  <c:v>3.8337027000000004</c:v>
                </c:pt>
                <c:pt idx="16">
                  <c:v>3.8989191000000001</c:v>
                </c:pt>
                <c:pt idx="17">
                  <c:v>3.9620044999999999</c:v>
                </c:pt>
                <c:pt idx="18">
                  <c:v>4.0224713999999997</c:v>
                </c:pt>
                <c:pt idx="19">
                  <c:v>4.0797980999999996</c:v>
                </c:pt>
                <c:pt idx="20">
                  <c:v>4.1334594999999998</c:v>
                </c:pt>
                <c:pt idx="21">
                  <c:v>4.1829615000000002</c:v>
                </c:pt>
                <c:pt idx="22">
                  <c:v>4.2278517999999998</c:v>
                </c:pt>
                <c:pt idx="23">
                  <c:v>4.2677614999999998</c:v>
                </c:pt>
                <c:pt idx="24">
                  <c:v>4.3024497999999998</c:v>
                </c:pt>
                <c:pt idx="25">
                  <c:v>4.3317990999999996</c:v>
                </c:pt>
                <c:pt idx="26">
                  <c:v>4.3558279000000004</c:v>
                </c:pt>
                <c:pt idx="27">
                  <c:v>4.3746710999999996</c:v>
                </c:pt>
                <c:pt idx="28">
                  <c:v>4.3885339999999999</c:v>
                </c:pt>
                <c:pt idx="29">
                  <c:v>4.3976080999999994</c:v>
                </c:pt>
                <c:pt idx="30">
                  <c:v>4.4020859999999997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'MH21'!$B$101:$B$130</c:f>
              <c:numCache>
                <c:formatCode>General</c:formatCode>
                <c:ptCount val="30"/>
                <c:pt idx="0">
                  <c:v>2.8</c:v>
                </c:pt>
                <c:pt idx="1">
                  <c:v>2.8754599999999999</c:v>
                </c:pt>
                <c:pt idx="2">
                  <c:v>2.9503499999999998</c:v>
                </c:pt>
                <c:pt idx="3">
                  <c:v>3.01315</c:v>
                </c:pt>
                <c:pt idx="4">
                  <c:v>3.0760900000000002</c:v>
                </c:pt>
                <c:pt idx="5">
                  <c:v>3.1404000000000001</c:v>
                </c:pt>
                <c:pt idx="6">
                  <c:v>3.2060499999999998</c:v>
                </c:pt>
                <c:pt idx="7">
                  <c:v>3.2728899999999999</c:v>
                </c:pt>
                <c:pt idx="8">
                  <c:v>3.3407200000000001</c:v>
                </c:pt>
                <c:pt idx="9">
                  <c:v>3.40937</c:v>
                </c:pt>
                <c:pt idx="10">
                  <c:v>3.4786299999999999</c:v>
                </c:pt>
                <c:pt idx="11">
                  <c:v>3.5482999999999998</c:v>
                </c:pt>
                <c:pt idx="12">
                  <c:v>3.6181399999999999</c:v>
                </c:pt>
                <c:pt idx="13">
                  <c:v>3.6879</c:v>
                </c:pt>
                <c:pt idx="14">
                  <c:v>3.7572700000000001</c:v>
                </c:pt>
                <c:pt idx="15">
                  <c:v>3.8259400000000001</c:v>
                </c:pt>
                <c:pt idx="16">
                  <c:v>3.8935499999999998</c:v>
                </c:pt>
                <c:pt idx="17">
                  <c:v>3.9596800000000001</c:v>
                </c:pt>
                <c:pt idx="18">
                  <c:v>4.0238899999999997</c:v>
                </c:pt>
                <c:pt idx="19">
                  <c:v>4.0857000000000001</c:v>
                </c:pt>
                <c:pt idx="20">
                  <c:v>4.1445699999999999</c:v>
                </c:pt>
                <c:pt idx="21">
                  <c:v>4.1999300000000002</c:v>
                </c:pt>
                <c:pt idx="22">
                  <c:v>4.2511799999999997</c:v>
                </c:pt>
                <c:pt idx="23">
                  <c:v>4.29772</c:v>
                </c:pt>
                <c:pt idx="24">
                  <c:v>4.3389699999999998</c:v>
                </c:pt>
                <c:pt idx="25">
                  <c:v>4.3744500000000004</c:v>
                </c:pt>
                <c:pt idx="26">
                  <c:v>4.4038599999999999</c:v>
                </c:pt>
                <c:pt idx="27">
                  <c:v>4.4271200000000004</c:v>
                </c:pt>
                <c:pt idx="28">
                  <c:v>4.4443000000000001</c:v>
                </c:pt>
                <c:pt idx="29">
                  <c:v>4.4555999999999996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'stars-M'!$C$67:$C$97</c:f>
              <c:numCache>
                <c:formatCode>General</c:formatCode>
                <c:ptCount val="31"/>
                <c:pt idx="0">
                  <c:v>2.8046700000000002</c:v>
                </c:pt>
                <c:pt idx="1">
                  <c:v>2.8420299999999998</c:v>
                </c:pt>
                <c:pt idx="2">
                  <c:v>2.88707</c:v>
                </c:pt>
                <c:pt idx="3">
                  <c:v>2.9414500000000001</c:v>
                </c:pt>
                <c:pt idx="4">
                  <c:v>2.9981200000000001</c:v>
                </c:pt>
                <c:pt idx="5">
                  <c:v>3.05728</c:v>
                </c:pt>
                <c:pt idx="6">
                  <c:v>3.1187100000000001</c:v>
                </c:pt>
                <c:pt idx="7">
                  <c:v>3.1818599999999999</c:v>
                </c:pt>
                <c:pt idx="8">
                  <c:v>3.2464499999999998</c:v>
                </c:pt>
                <c:pt idx="9">
                  <c:v>3.3121900000000002</c:v>
                </c:pt>
                <c:pt idx="10">
                  <c:v>3.3787799999999999</c:v>
                </c:pt>
                <c:pt idx="11">
                  <c:v>3.4459399999999998</c:v>
                </c:pt>
                <c:pt idx="12">
                  <c:v>3.5133800000000002</c:v>
                </c:pt>
                <c:pt idx="13">
                  <c:v>3.5808</c:v>
                </c:pt>
                <c:pt idx="14">
                  <c:v>3.6478600000000001</c:v>
                </c:pt>
                <c:pt idx="15">
                  <c:v>3.7142300000000001</c:v>
                </c:pt>
                <c:pt idx="16">
                  <c:v>3.77956</c:v>
                </c:pt>
                <c:pt idx="17">
                  <c:v>3.8433999999999999</c:v>
                </c:pt>
                <c:pt idx="18">
                  <c:v>3.9053399999999998</c:v>
                </c:pt>
                <c:pt idx="19">
                  <c:v>3.9648099999999999</c:v>
                </c:pt>
                <c:pt idx="20">
                  <c:v>4.0211100000000002</c:v>
                </c:pt>
                <c:pt idx="21">
                  <c:v>4.0732299999999997</c:v>
                </c:pt>
                <c:pt idx="22">
                  <c:v>4.1208200000000001</c:v>
                </c:pt>
                <c:pt idx="23">
                  <c:v>4.1636199999999999</c:v>
                </c:pt>
                <c:pt idx="24">
                  <c:v>4.2014500000000004</c:v>
                </c:pt>
                <c:pt idx="25">
                  <c:v>4.2341300000000004</c:v>
                </c:pt>
                <c:pt idx="26">
                  <c:v>4.26152</c:v>
                </c:pt>
                <c:pt idx="27">
                  <c:v>4.2835200000000002</c:v>
                </c:pt>
                <c:pt idx="28">
                  <c:v>4.3000699999999998</c:v>
                </c:pt>
                <c:pt idx="29">
                  <c:v>4.3111100000000002</c:v>
                </c:pt>
                <c:pt idx="30">
                  <c:v>4.31663</c:v>
                </c:pt>
              </c:numCache>
            </c:numRef>
          </c:yVal>
        </c:ser>
        <c:ser>
          <c:idx val="2"/>
          <c:order val="6"/>
          <c:tx>
            <c:v>UH20m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UHoust!$B$69:$B$98</c:f>
              <c:numCache>
                <c:formatCode>General</c:formatCode>
                <c:ptCount val="30"/>
                <c:pt idx="0">
                  <c:v>2.8649200000000001</c:v>
                </c:pt>
                <c:pt idx="1">
                  <c:v>2.9186399999999999</c:v>
                </c:pt>
                <c:pt idx="2">
                  <c:v>2.9748800000000002</c:v>
                </c:pt>
                <c:pt idx="3">
                  <c:v>3.0306799999999998</c:v>
                </c:pt>
                <c:pt idx="4">
                  <c:v>3.0863800000000001</c:v>
                </c:pt>
                <c:pt idx="5">
                  <c:v>3.14188</c:v>
                </c:pt>
                <c:pt idx="6">
                  <c:v>3.1970499999999999</c:v>
                </c:pt>
                <c:pt idx="7">
                  <c:v>3.2517399999999999</c:v>
                </c:pt>
                <c:pt idx="8">
                  <c:v>3.3058100000000001</c:v>
                </c:pt>
                <c:pt idx="9">
                  <c:v>3.3591299999999999</c:v>
                </c:pt>
                <c:pt idx="10">
                  <c:v>3.41154</c:v>
                </c:pt>
                <c:pt idx="11">
                  <c:v>3.4628899999999998</c:v>
                </c:pt>
                <c:pt idx="12">
                  <c:v>3.5130300000000001</c:v>
                </c:pt>
                <c:pt idx="13">
                  <c:v>3.5617999999999999</c:v>
                </c:pt>
                <c:pt idx="14">
                  <c:v>3.6090300000000002</c:v>
                </c:pt>
                <c:pt idx="15">
                  <c:v>3.65455</c:v>
                </c:pt>
                <c:pt idx="16">
                  <c:v>3.6981999999999999</c:v>
                </c:pt>
                <c:pt idx="17">
                  <c:v>3.7397900000000002</c:v>
                </c:pt>
                <c:pt idx="18">
                  <c:v>3.7791399999999999</c:v>
                </c:pt>
                <c:pt idx="19">
                  <c:v>3.8160799999999999</c:v>
                </c:pt>
                <c:pt idx="20">
                  <c:v>3.8504200000000002</c:v>
                </c:pt>
                <c:pt idx="21">
                  <c:v>3.8819699999999999</c:v>
                </c:pt>
                <c:pt idx="22">
                  <c:v>3.9105699999999999</c:v>
                </c:pt>
                <c:pt idx="23">
                  <c:v>3.9360400000000002</c:v>
                </c:pt>
                <c:pt idx="24">
                  <c:v>3.9582199999999998</c:v>
                </c:pt>
                <c:pt idx="25">
                  <c:v>3.9769600000000001</c:v>
                </c:pt>
                <c:pt idx="26">
                  <c:v>3.99213</c:v>
                </c:pt>
                <c:pt idx="27">
                  <c:v>4.0036100000000001</c:v>
                </c:pt>
                <c:pt idx="28">
                  <c:v>4.0113099999999999</c:v>
                </c:pt>
                <c:pt idx="29">
                  <c:v>4.0151700000000003</c:v>
                </c:pt>
              </c:numCache>
            </c:numRef>
          </c:yVal>
        </c:ser>
        <c:axId val="98009088"/>
        <c:axId val="98011008"/>
      </c:scatterChart>
      <c:valAx>
        <c:axId val="980090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204107830551989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011008"/>
        <c:crosses val="autoZero"/>
        <c:crossBetween val="midCat"/>
      </c:valAx>
      <c:valAx>
        <c:axId val="98011008"/>
        <c:scaling>
          <c:orientation val="minMax"/>
          <c:min val="2.5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00908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3819085673510869E-2"/>
          <c:y val="6.290115532734275E-2"/>
          <c:w val="0.84657927895979812"/>
          <c:h val="0.81258023106546851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STOMP!$C$133:$C$163</c:f>
              <c:numCache>
                <c:formatCode>0.0000E+00</c:formatCode>
                <c:ptCount val="31"/>
                <c:pt idx="0">
                  <c:v>2.8</c:v>
                </c:pt>
                <c:pt idx="1">
                  <c:v>2.8426200000000001</c:v>
                </c:pt>
                <c:pt idx="2">
                  <c:v>2.86856</c:v>
                </c:pt>
                <c:pt idx="3">
                  <c:v>2.8918699999999999</c:v>
                </c:pt>
                <c:pt idx="4">
                  <c:v>2.9152100000000001</c:v>
                </c:pt>
                <c:pt idx="5">
                  <c:v>2.93879</c:v>
                </c:pt>
                <c:pt idx="6">
                  <c:v>2.9624899999999998</c:v>
                </c:pt>
                <c:pt idx="7">
                  <c:v>2.9861800000000001</c:v>
                </c:pt>
                <c:pt idx="8">
                  <c:v>3.0097200000000002</c:v>
                </c:pt>
                <c:pt idx="9">
                  <c:v>3.0329799999999998</c:v>
                </c:pt>
                <c:pt idx="10">
                  <c:v>3.05586</c:v>
                </c:pt>
                <c:pt idx="11">
                  <c:v>3.0782500000000002</c:v>
                </c:pt>
                <c:pt idx="12">
                  <c:v>3.1000700000000001</c:v>
                </c:pt>
                <c:pt idx="13">
                  <c:v>3.1212399999999998</c:v>
                </c:pt>
                <c:pt idx="14">
                  <c:v>3.14168</c:v>
                </c:pt>
                <c:pt idx="15">
                  <c:v>3.1613199999999999</c:v>
                </c:pt>
                <c:pt idx="16">
                  <c:v>3.1800899999999999</c:v>
                </c:pt>
                <c:pt idx="17">
                  <c:v>3.1979299999999999</c:v>
                </c:pt>
                <c:pt idx="18">
                  <c:v>3.2147800000000002</c:v>
                </c:pt>
                <c:pt idx="19">
                  <c:v>3.2305999999999999</c:v>
                </c:pt>
                <c:pt idx="20">
                  <c:v>3.24533</c:v>
                </c:pt>
                <c:pt idx="21">
                  <c:v>3.2589000000000001</c:v>
                </c:pt>
                <c:pt idx="22">
                  <c:v>3.27128</c:v>
                </c:pt>
                <c:pt idx="23">
                  <c:v>3.2824</c:v>
                </c:pt>
                <c:pt idx="24">
                  <c:v>3.29223</c:v>
                </c:pt>
                <c:pt idx="25">
                  <c:v>3.3007300000000002</c:v>
                </c:pt>
                <c:pt idx="26">
                  <c:v>3.3078599999999998</c:v>
                </c:pt>
                <c:pt idx="27">
                  <c:v>3.31359</c:v>
                </c:pt>
                <c:pt idx="28">
                  <c:v>3.3179099999999999</c:v>
                </c:pt>
                <c:pt idx="29">
                  <c:v>3.3208000000000002</c:v>
                </c:pt>
                <c:pt idx="30">
                  <c:v>3.3222499999999999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HydResSim!$AE$133:$AE$163</c:f>
              <c:numCache>
                <c:formatCode>0.0000E+00</c:formatCode>
                <c:ptCount val="31"/>
                <c:pt idx="0">
                  <c:v>2.8</c:v>
                </c:pt>
                <c:pt idx="1">
                  <c:v>2.8473717000000001</c:v>
                </c:pt>
                <c:pt idx="2">
                  <c:v>2.8906999999999998</c:v>
                </c:pt>
                <c:pt idx="3">
                  <c:v>2.9164071000000003</c:v>
                </c:pt>
                <c:pt idx="4">
                  <c:v>2.9390830999999999</c:v>
                </c:pt>
                <c:pt idx="5">
                  <c:v>2.9609042999999997</c:v>
                </c:pt>
                <c:pt idx="6">
                  <c:v>2.9823337999999997</c:v>
                </c:pt>
                <c:pt idx="7">
                  <c:v>3.0034411000000003</c:v>
                </c:pt>
                <c:pt idx="8">
                  <c:v>3.0241994000000001</c:v>
                </c:pt>
                <c:pt idx="9">
                  <c:v>3.0445292000000004</c:v>
                </c:pt>
                <c:pt idx="10">
                  <c:v>3.0643956000000001</c:v>
                </c:pt>
                <c:pt idx="11">
                  <c:v>3.0837319999999999</c:v>
                </c:pt>
                <c:pt idx="12">
                  <c:v>3.1024887000000003</c:v>
                </c:pt>
                <c:pt idx="13">
                  <c:v>3.1206184000000001</c:v>
                </c:pt>
                <c:pt idx="14">
                  <c:v>3.1380694999999998</c:v>
                </c:pt>
                <c:pt idx="15">
                  <c:v>3.1547961</c:v>
                </c:pt>
                <c:pt idx="16">
                  <c:v>3.1707521000000001</c:v>
                </c:pt>
                <c:pt idx="17">
                  <c:v>3.1858906</c:v>
                </c:pt>
                <c:pt idx="18">
                  <c:v>3.2001683999999999</c:v>
                </c:pt>
                <c:pt idx="19">
                  <c:v>3.2135397999999999</c:v>
                </c:pt>
                <c:pt idx="20">
                  <c:v>3.2259647999999999</c:v>
                </c:pt>
                <c:pt idx="21">
                  <c:v>3.2374011</c:v>
                </c:pt>
                <c:pt idx="22">
                  <c:v>3.2478129</c:v>
                </c:pt>
                <c:pt idx="23">
                  <c:v>3.2571647000000001</c:v>
                </c:pt>
                <c:pt idx="24">
                  <c:v>3.2654230000000002</c:v>
                </c:pt>
                <c:pt idx="25">
                  <c:v>3.2725587000000003</c:v>
                </c:pt>
                <c:pt idx="26">
                  <c:v>3.2785465</c:v>
                </c:pt>
                <c:pt idx="27">
                  <c:v>3.2833637999999996</c:v>
                </c:pt>
                <c:pt idx="28">
                  <c:v>3.2869926</c:v>
                </c:pt>
                <c:pt idx="29">
                  <c:v>3.2894190999999999</c:v>
                </c:pt>
                <c:pt idx="30">
                  <c:v>3.2906344999999999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STARS!$M$132:$M$161</c:f>
              <c:numCache>
                <c:formatCode>General</c:formatCode>
                <c:ptCount val="30"/>
                <c:pt idx="0">
                  <c:v>2.81399</c:v>
                </c:pt>
                <c:pt idx="1">
                  <c:v>2.8173400000000002</c:v>
                </c:pt>
                <c:pt idx="2">
                  <c:v>2.82287</c:v>
                </c:pt>
                <c:pt idx="3">
                  <c:v>2.8283</c:v>
                </c:pt>
                <c:pt idx="4">
                  <c:v>2.8336300000000003</c:v>
                </c:pt>
                <c:pt idx="5">
                  <c:v>2.83887</c:v>
                </c:pt>
                <c:pt idx="6">
                  <c:v>2.8439999999999999</c:v>
                </c:pt>
                <c:pt idx="7">
                  <c:v>2.8490000000000002</c:v>
                </c:pt>
                <c:pt idx="8">
                  <c:v>2.8538700000000001</c:v>
                </c:pt>
                <c:pt idx="9">
                  <c:v>2.8586</c:v>
                </c:pt>
                <c:pt idx="10">
                  <c:v>2.8631700000000002</c:v>
                </c:pt>
                <c:pt idx="11">
                  <c:v>2.8675700000000002</c:v>
                </c:pt>
                <c:pt idx="12">
                  <c:v>2.8717899999999998</c:v>
                </c:pt>
                <c:pt idx="13">
                  <c:v>2.8758300000000001</c:v>
                </c:pt>
                <c:pt idx="14">
                  <c:v>2.87968</c:v>
                </c:pt>
                <c:pt idx="15">
                  <c:v>2.8833299999999999</c:v>
                </c:pt>
                <c:pt idx="16">
                  <c:v>2.8867600000000002</c:v>
                </c:pt>
                <c:pt idx="17">
                  <c:v>2.88998</c:v>
                </c:pt>
                <c:pt idx="18">
                  <c:v>2.8929800000000001</c:v>
                </c:pt>
                <c:pt idx="19">
                  <c:v>2.89575</c:v>
                </c:pt>
                <c:pt idx="20">
                  <c:v>2.8982899999999998</c:v>
                </c:pt>
                <c:pt idx="21">
                  <c:v>2.9005900000000002</c:v>
                </c:pt>
                <c:pt idx="22">
                  <c:v>2.9026399999999999</c:v>
                </c:pt>
                <c:pt idx="23">
                  <c:v>2.9044499999999998</c:v>
                </c:pt>
                <c:pt idx="24">
                  <c:v>2.9060000000000001</c:v>
                </c:pt>
                <c:pt idx="25">
                  <c:v>2.9073000000000002</c:v>
                </c:pt>
                <c:pt idx="26">
                  <c:v>2.9083400000000004</c:v>
                </c:pt>
                <c:pt idx="27">
                  <c:v>2.9091300000000002</c:v>
                </c:pt>
                <c:pt idx="28">
                  <c:v>2.9096500000000001</c:v>
                </c:pt>
                <c:pt idx="29">
                  <c:v>2.90991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TOUGH!$O$133:$O$163</c:f>
              <c:numCache>
                <c:formatCode>0.00E+00</c:formatCode>
                <c:ptCount val="31"/>
                <c:pt idx="0">
                  <c:v>2.8</c:v>
                </c:pt>
                <c:pt idx="1">
                  <c:v>2.8461514000000001</c:v>
                </c:pt>
                <c:pt idx="2">
                  <c:v>2.9018264999999999</c:v>
                </c:pt>
                <c:pt idx="3">
                  <c:v>2.9298635000000002</c:v>
                </c:pt>
                <c:pt idx="4">
                  <c:v>2.9534623999999998</c:v>
                </c:pt>
                <c:pt idx="5">
                  <c:v>2.9757794999999998</c:v>
                </c:pt>
                <c:pt idx="6">
                  <c:v>2.9975478</c:v>
                </c:pt>
                <c:pt idx="7">
                  <c:v>3.0189485999999999</c:v>
                </c:pt>
                <c:pt idx="8">
                  <c:v>3.0399354999999999</c:v>
                </c:pt>
                <c:pt idx="9">
                  <c:v>3.0604867000000002</c:v>
                </c:pt>
                <c:pt idx="10">
                  <c:v>3.0805672999999998</c:v>
                </c:pt>
                <c:pt idx="11">
                  <c:v>3.1001052999999996</c:v>
                </c:pt>
                <c:pt idx="12">
                  <c:v>3.1190556000000003</c:v>
                </c:pt>
                <c:pt idx="13">
                  <c:v>3.1373737000000004</c:v>
                </c:pt>
                <c:pt idx="14">
                  <c:v>3.1550062999999997</c:v>
                </c:pt>
                <c:pt idx="15">
                  <c:v>3.1719089</c:v>
                </c:pt>
                <c:pt idx="16">
                  <c:v>3.1880345000000001</c:v>
                </c:pt>
                <c:pt idx="17">
                  <c:v>3.2033355999999999</c:v>
                </c:pt>
                <c:pt idx="18">
                  <c:v>3.2177685</c:v>
                </c:pt>
                <c:pt idx="19">
                  <c:v>3.2312871000000003</c:v>
                </c:pt>
                <c:pt idx="20">
                  <c:v>3.2438473999999999</c:v>
                </c:pt>
                <c:pt idx="21">
                  <c:v>3.2554112000000002</c:v>
                </c:pt>
                <c:pt idx="22">
                  <c:v>3.2659393999999997</c:v>
                </c:pt>
                <c:pt idx="23">
                  <c:v>3.2753945</c:v>
                </c:pt>
                <c:pt idx="24">
                  <c:v>3.2837455000000002</c:v>
                </c:pt>
                <c:pt idx="25">
                  <c:v>3.2909617999999998</c:v>
                </c:pt>
                <c:pt idx="26">
                  <c:v>3.2970169</c:v>
                </c:pt>
                <c:pt idx="27">
                  <c:v>3.3018888999999998</c:v>
                </c:pt>
                <c:pt idx="28">
                  <c:v>3.3055574000000001</c:v>
                </c:pt>
                <c:pt idx="29">
                  <c:v>3.3080108999999998</c:v>
                </c:pt>
                <c:pt idx="30">
                  <c:v>3.3092397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'MH21'!$B$133:$B$162</c:f>
              <c:numCache>
                <c:formatCode>General</c:formatCode>
                <c:ptCount val="30"/>
                <c:pt idx="0">
                  <c:v>2.8</c:v>
                </c:pt>
                <c:pt idx="1">
                  <c:v>2.8461699999999999</c:v>
                </c:pt>
                <c:pt idx="2">
                  <c:v>2.89438</c:v>
                </c:pt>
                <c:pt idx="3">
                  <c:v>2.9182600000000001</c:v>
                </c:pt>
                <c:pt idx="4">
                  <c:v>2.93771</c:v>
                </c:pt>
                <c:pt idx="5">
                  <c:v>2.9558300000000002</c:v>
                </c:pt>
                <c:pt idx="6">
                  <c:v>2.9733800000000001</c:v>
                </c:pt>
                <c:pt idx="7">
                  <c:v>2.9905200000000001</c:v>
                </c:pt>
                <c:pt idx="8">
                  <c:v>3.00726</c:v>
                </c:pt>
                <c:pt idx="9">
                  <c:v>3.02359</c:v>
                </c:pt>
                <c:pt idx="10">
                  <c:v>3.0394700000000001</c:v>
                </c:pt>
                <c:pt idx="11">
                  <c:v>3.0548600000000001</c:v>
                </c:pt>
                <c:pt idx="12">
                  <c:v>3.0697299999999998</c:v>
                </c:pt>
                <c:pt idx="13">
                  <c:v>3.08405</c:v>
                </c:pt>
                <c:pt idx="14">
                  <c:v>3.0977700000000001</c:v>
                </c:pt>
                <c:pt idx="15">
                  <c:v>3.1108799999999999</c:v>
                </c:pt>
                <c:pt idx="16">
                  <c:v>3.1233399999999998</c:v>
                </c:pt>
                <c:pt idx="17">
                  <c:v>3.1351100000000001</c:v>
                </c:pt>
                <c:pt idx="18">
                  <c:v>3.1461800000000002</c:v>
                </c:pt>
                <c:pt idx="19">
                  <c:v>3.1564999999999999</c:v>
                </c:pt>
                <c:pt idx="20">
                  <c:v>3.1660699999999999</c:v>
                </c:pt>
                <c:pt idx="21">
                  <c:v>3.1748400000000001</c:v>
                </c:pt>
                <c:pt idx="22">
                  <c:v>3.1828099999999999</c:v>
                </c:pt>
                <c:pt idx="23">
                  <c:v>3.18994</c:v>
                </c:pt>
                <c:pt idx="24">
                  <c:v>3.1962199999999998</c:v>
                </c:pt>
                <c:pt idx="25">
                  <c:v>3.2016399999999998</c:v>
                </c:pt>
                <c:pt idx="26">
                  <c:v>3.2061799999999998</c:v>
                </c:pt>
                <c:pt idx="27">
                  <c:v>3.2098200000000001</c:v>
                </c:pt>
                <c:pt idx="28">
                  <c:v>3.2125599999999999</c:v>
                </c:pt>
                <c:pt idx="29">
                  <c:v>3.2143899999999999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'stars-M'!$C$99:$C$129</c:f>
              <c:numCache>
                <c:formatCode>General</c:formatCode>
                <c:ptCount val="31"/>
                <c:pt idx="0">
                  <c:v>2.8046600000000002</c:v>
                </c:pt>
                <c:pt idx="1">
                  <c:v>2.82477</c:v>
                </c:pt>
                <c:pt idx="2">
                  <c:v>2.84321</c:v>
                </c:pt>
                <c:pt idx="3">
                  <c:v>2.8618299999999999</c:v>
                </c:pt>
                <c:pt idx="4">
                  <c:v>2.8784000000000001</c:v>
                </c:pt>
                <c:pt idx="5">
                  <c:v>2.8943099999999999</c:v>
                </c:pt>
                <c:pt idx="6">
                  <c:v>2.9100199999999998</c:v>
                </c:pt>
                <c:pt idx="7">
                  <c:v>2.92564</c:v>
                </c:pt>
                <c:pt idx="8">
                  <c:v>2.9411399999999999</c:v>
                </c:pt>
                <c:pt idx="9">
                  <c:v>2.9564699999999999</c:v>
                </c:pt>
                <c:pt idx="10">
                  <c:v>2.9715600000000002</c:v>
                </c:pt>
                <c:pt idx="11">
                  <c:v>2.98637</c:v>
                </c:pt>
                <c:pt idx="12">
                  <c:v>3.0008300000000001</c:v>
                </c:pt>
                <c:pt idx="13">
                  <c:v>3.01491</c:v>
                </c:pt>
                <c:pt idx="14">
                  <c:v>3.02854</c:v>
                </c:pt>
                <c:pt idx="15">
                  <c:v>3.04169</c:v>
                </c:pt>
                <c:pt idx="16">
                  <c:v>3.0543100000000001</c:v>
                </c:pt>
                <c:pt idx="17">
                  <c:v>3.0663399999999998</c:v>
                </c:pt>
                <c:pt idx="18">
                  <c:v>3.0777399999999999</c:v>
                </c:pt>
                <c:pt idx="19">
                  <c:v>3.0884800000000001</c:v>
                </c:pt>
                <c:pt idx="20">
                  <c:v>3.0984799999999999</c:v>
                </c:pt>
                <c:pt idx="21">
                  <c:v>3.10772</c:v>
                </c:pt>
                <c:pt idx="22">
                  <c:v>3.1161699999999999</c:v>
                </c:pt>
                <c:pt idx="23">
                  <c:v>3.1237699999999999</c:v>
                </c:pt>
                <c:pt idx="24">
                  <c:v>3.1305000000000001</c:v>
                </c:pt>
                <c:pt idx="25">
                  <c:v>3.1363300000000001</c:v>
                </c:pt>
                <c:pt idx="26">
                  <c:v>3.1412300000000002</c:v>
                </c:pt>
                <c:pt idx="27">
                  <c:v>3.1451699999999998</c:v>
                </c:pt>
                <c:pt idx="28">
                  <c:v>3.1481499999999998</c:v>
                </c:pt>
                <c:pt idx="29">
                  <c:v>3.1501399999999999</c:v>
                </c:pt>
                <c:pt idx="30">
                  <c:v>3.1511399999999998</c:v>
                </c:pt>
              </c:numCache>
            </c:numRef>
          </c:yVal>
        </c:ser>
        <c:ser>
          <c:idx val="2"/>
          <c:order val="6"/>
          <c:tx>
            <c:v>UH1h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UHoust!$B$101:$B$130</c:f>
              <c:numCache>
                <c:formatCode>General</c:formatCode>
                <c:ptCount val="30"/>
                <c:pt idx="0">
                  <c:v>2.8440300000000001</c:v>
                </c:pt>
                <c:pt idx="1">
                  <c:v>2.8608799999999999</c:v>
                </c:pt>
                <c:pt idx="2">
                  <c:v>2.8738600000000001</c:v>
                </c:pt>
                <c:pt idx="3">
                  <c:v>2.88443</c:v>
                </c:pt>
                <c:pt idx="4">
                  <c:v>2.89412</c:v>
                </c:pt>
                <c:pt idx="5">
                  <c:v>2.9033699999999998</c:v>
                </c:pt>
                <c:pt idx="6">
                  <c:v>2.9123100000000002</c:v>
                </c:pt>
                <c:pt idx="7">
                  <c:v>2.9209900000000002</c:v>
                </c:pt>
                <c:pt idx="8">
                  <c:v>2.9294099999999998</c:v>
                </c:pt>
                <c:pt idx="9">
                  <c:v>2.9375399999999998</c:v>
                </c:pt>
                <c:pt idx="10">
                  <c:v>2.9453800000000001</c:v>
                </c:pt>
                <c:pt idx="11">
                  <c:v>2.9529200000000002</c:v>
                </c:pt>
                <c:pt idx="12">
                  <c:v>2.9601500000000001</c:v>
                </c:pt>
                <c:pt idx="13">
                  <c:v>2.9670399999999999</c:v>
                </c:pt>
                <c:pt idx="14">
                  <c:v>2.9735900000000002</c:v>
                </c:pt>
                <c:pt idx="15">
                  <c:v>2.9797899999999999</c:v>
                </c:pt>
                <c:pt idx="16">
                  <c:v>2.9856199999999999</c:v>
                </c:pt>
                <c:pt idx="17">
                  <c:v>2.9910800000000002</c:v>
                </c:pt>
                <c:pt idx="18">
                  <c:v>2.9961500000000001</c:v>
                </c:pt>
                <c:pt idx="19">
                  <c:v>3.0008400000000002</c:v>
                </c:pt>
                <c:pt idx="20">
                  <c:v>3.0051199999999998</c:v>
                </c:pt>
                <c:pt idx="21">
                  <c:v>3.0089999999999999</c:v>
                </c:pt>
                <c:pt idx="22">
                  <c:v>3.0124599999999999</c:v>
                </c:pt>
                <c:pt idx="23">
                  <c:v>3.0154999999999998</c:v>
                </c:pt>
                <c:pt idx="24">
                  <c:v>3.0181200000000001</c:v>
                </c:pt>
                <c:pt idx="25">
                  <c:v>3.0203099999999998</c:v>
                </c:pt>
                <c:pt idx="26">
                  <c:v>3.0220600000000002</c:v>
                </c:pt>
                <c:pt idx="27">
                  <c:v>3.02338</c:v>
                </c:pt>
                <c:pt idx="28">
                  <c:v>3.0242599999999999</c:v>
                </c:pt>
                <c:pt idx="29">
                  <c:v>3.0247000000000002</c:v>
                </c:pt>
              </c:numCache>
            </c:numRef>
          </c:yVal>
        </c:ser>
        <c:axId val="98059776"/>
        <c:axId val="98061696"/>
      </c:scatterChart>
      <c:valAx>
        <c:axId val="980597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216944801026957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061696"/>
        <c:crosses val="autoZero"/>
        <c:crossBetween val="midCat"/>
      </c:valAx>
      <c:valAx>
        <c:axId val="98061696"/>
        <c:scaling>
          <c:orientation val="minMax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05977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5027624309392267E-2"/>
          <c:y val="6.1696696819203395E-2"/>
          <c:w val="0.84530386740331487"/>
          <c:h val="0.8239079721064454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6411"/>
                </a:solidFill>
                <a:prstDash val="solid"/>
              </a:ln>
            </c:spPr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STOMP!$C$165:$C$195</c:f>
              <c:numCache>
                <c:formatCode>0.0000E+00</c:formatCode>
                <c:ptCount val="31"/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HydResSim!$AE$165:$AE$195</c:f>
              <c:numCache>
                <c:formatCode>0.0000E+00</c:formatCode>
                <c:ptCount val="31"/>
                <c:pt idx="0">
                  <c:v>2.8</c:v>
                </c:pt>
                <c:pt idx="1">
                  <c:v>2.8393765000000002</c:v>
                </c:pt>
                <c:pt idx="2">
                  <c:v>2.871416</c:v>
                </c:pt>
                <c:pt idx="3">
                  <c:v>2.8851837000000002</c:v>
                </c:pt>
                <c:pt idx="4">
                  <c:v>2.8951217999999996</c:v>
                </c:pt>
                <c:pt idx="5">
                  <c:v>2.9036846000000001</c:v>
                </c:pt>
                <c:pt idx="6">
                  <c:v>2.9116059000000001</c:v>
                </c:pt>
                <c:pt idx="7">
                  <c:v>2.9191569999999998</c:v>
                </c:pt>
                <c:pt idx="8">
                  <c:v>2.9264440999999999</c:v>
                </c:pt>
                <c:pt idx="9">
                  <c:v>2.9334933999999997</c:v>
                </c:pt>
                <c:pt idx="10">
                  <c:v>2.9403212999999999</c:v>
                </c:pt>
                <c:pt idx="11">
                  <c:v>2.9469192000000004</c:v>
                </c:pt>
                <c:pt idx="12">
                  <c:v>2.9532787000000003</c:v>
                </c:pt>
                <c:pt idx="13">
                  <c:v>2.95939</c:v>
                </c:pt>
                <c:pt idx="14">
                  <c:v>2.9652400000000001</c:v>
                </c:pt>
                <c:pt idx="15">
                  <c:v>2.9708174999999999</c:v>
                </c:pt>
                <c:pt idx="16">
                  <c:v>2.9761111000000002</c:v>
                </c:pt>
                <c:pt idx="17">
                  <c:v>2.9811087999999999</c:v>
                </c:pt>
                <c:pt idx="18">
                  <c:v>2.9858002999999997</c:v>
                </c:pt>
                <c:pt idx="19">
                  <c:v>2.9901740999999999</c:v>
                </c:pt>
                <c:pt idx="20">
                  <c:v>2.9942207999999999</c:v>
                </c:pt>
                <c:pt idx="21">
                  <c:v>2.9979304</c:v>
                </c:pt>
                <c:pt idx="22">
                  <c:v>3.0012949</c:v>
                </c:pt>
                <c:pt idx="23">
                  <c:v>3.0043062999999997</c:v>
                </c:pt>
                <c:pt idx="24">
                  <c:v>3.0069569999999999</c:v>
                </c:pt>
                <c:pt idx="25">
                  <c:v>3.0092409</c:v>
                </c:pt>
                <c:pt idx="26">
                  <c:v>3.0111526</c:v>
                </c:pt>
                <c:pt idx="27">
                  <c:v>3.0126875000000002</c:v>
                </c:pt>
                <c:pt idx="28">
                  <c:v>3.0138417999999998</c:v>
                </c:pt>
                <c:pt idx="29">
                  <c:v>3.0146127999999996</c:v>
                </c:pt>
                <c:pt idx="30">
                  <c:v>3.0149987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STARS!$M$164:$M$193</c:f>
              <c:numCache>
                <c:formatCode>General</c:formatCode>
                <c:ptCount val="30"/>
                <c:pt idx="0">
                  <c:v>2.8136700000000001</c:v>
                </c:pt>
                <c:pt idx="1">
                  <c:v>2.8140500000000004</c:v>
                </c:pt>
                <c:pt idx="2">
                  <c:v>2.8153600000000001</c:v>
                </c:pt>
                <c:pt idx="3">
                  <c:v>2.8167</c:v>
                </c:pt>
                <c:pt idx="4">
                  <c:v>2.8180100000000001</c:v>
                </c:pt>
                <c:pt idx="5">
                  <c:v>2.8193100000000002</c:v>
                </c:pt>
                <c:pt idx="6">
                  <c:v>2.82057</c:v>
                </c:pt>
                <c:pt idx="7">
                  <c:v>2.8218000000000001</c:v>
                </c:pt>
                <c:pt idx="8">
                  <c:v>2.823</c:v>
                </c:pt>
                <c:pt idx="9">
                  <c:v>2.8241700000000001</c:v>
                </c:pt>
                <c:pt idx="10">
                  <c:v>2.8252899999999999</c:v>
                </c:pt>
                <c:pt idx="11">
                  <c:v>2.8263699999999998</c:v>
                </c:pt>
                <c:pt idx="12">
                  <c:v>2.82741</c:v>
                </c:pt>
                <c:pt idx="13">
                  <c:v>2.8284000000000002</c:v>
                </c:pt>
                <c:pt idx="14">
                  <c:v>2.8293400000000002</c:v>
                </c:pt>
                <c:pt idx="15">
                  <c:v>2.8302399999999999</c:v>
                </c:pt>
                <c:pt idx="16">
                  <c:v>2.83108</c:v>
                </c:pt>
                <c:pt idx="17">
                  <c:v>2.8318699999999999</c:v>
                </c:pt>
                <c:pt idx="18">
                  <c:v>2.8326100000000003</c:v>
                </c:pt>
                <c:pt idx="19">
                  <c:v>2.8332800000000002</c:v>
                </c:pt>
                <c:pt idx="20">
                  <c:v>2.8339099999999999</c:v>
                </c:pt>
                <c:pt idx="21">
                  <c:v>2.83447</c:v>
                </c:pt>
                <c:pt idx="22">
                  <c:v>2.8349699999999998</c:v>
                </c:pt>
                <c:pt idx="23">
                  <c:v>2.83541</c:v>
                </c:pt>
                <c:pt idx="24">
                  <c:v>2.8357899999999998</c:v>
                </c:pt>
                <c:pt idx="25">
                  <c:v>2.8361100000000001</c:v>
                </c:pt>
                <c:pt idx="26">
                  <c:v>2.8363700000000001</c:v>
                </c:pt>
                <c:pt idx="27">
                  <c:v>2.83656</c:v>
                </c:pt>
                <c:pt idx="28">
                  <c:v>2.8366799999999999</c:v>
                </c:pt>
                <c:pt idx="29">
                  <c:v>2.8367499999999999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TOUGH!$O$165:$O$195</c:f>
              <c:numCache>
                <c:formatCode>0.00E+00</c:formatCode>
                <c:ptCount val="31"/>
                <c:pt idx="0">
                  <c:v>2.8</c:v>
                </c:pt>
                <c:pt idx="1">
                  <c:v>2.8388752999999998</c:v>
                </c:pt>
                <c:pt idx="2">
                  <c:v>2.8828802999999996</c:v>
                </c:pt>
                <c:pt idx="3">
                  <c:v>2.8993994999999999</c:v>
                </c:pt>
                <c:pt idx="4">
                  <c:v>2.9107769000000001</c:v>
                </c:pt>
                <c:pt idx="5">
                  <c:v>2.9203462999999998</c:v>
                </c:pt>
                <c:pt idx="6">
                  <c:v>2.9290759999999998</c:v>
                </c:pt>
                <c:pt idx="7">
                  <c:v>2.9373377999999999</c:v>
                </c:pt>
                <c:pt idx="8">
                  <c:v>2.9452547</c:v>
                </c:pt>
                <c:pt idx="9">
                  <c:v>2.9528921000000001</c:v>
                </c:pt>
                <c:pt idx="10">
                  <c:v>2.9602766000000003</c:v>
                </c:pt>
                <c:pt idx="11">
                  <c:v>2.9674008999999999</c:v>
                </c:pt>
                <c:pt idx="12">
                  <c:v>2.9742609</c:v>
                </c:pt>
                <c:pt idx="13">
                  <c:v>2.9808493999999999</c:v>
                </c:pt>
                <c:pt idx="14">
                  <c:v>2.9871532999999997</c:v>
                </c:pt>
                <c:pt idx="15">
                  <c:v>2.9931621000000002</c:v>
                </c:pt>
                <c:pt idx="16">
                  <c:v>2.9988638999999999</c:v>
                </c:pt>
                <c:pt idx="17">
                  <c:v>3.0042464</c:v>
                </c:pt>
                <c:pt idx="18">
                  <c:v>3.0092987999999998</c:v>
                </c:pt>
                <c:pt idx="19">
                  <c:v>3.0140088999999999</c:v>
                </c:pt>
                <c:pt idx="20">
                  <c:v>3.0183657000000004</c:v>
                </c:pt>
                <c:pt idx="21">
                  <c:v>3.0223601000000002</c:v>
                </c:pt>
                <c:pt idx="22">
                  <c:v>3.0259825</c:v>
                </c:pt>
                <c:pt idx="23">
                  <c:v>3.0292240000000001</c:v>
                </c:pt>
                <c:pt idx="24">
                  <c:v>3.0320776</c:v>
                </c:pt>
                <c:pt idx="25">
                  <c:v>3.0345362000000002</c:v>
                </c:pt>
                <c:pt idx="26">
                  <c:v>3.0365941000000003</c:v>
                </c:pt>
                <c:pt idx="27">
                  <c:v>3.0382463999999998</c:v>
                </c:pt>
                <c:pt idx="28">
                  <c:v>3.0394885</c:v>
                </c:pt>
                <c:pt idx="29">
                  <c:v>3.0403182000000002</c:v>
                </c:pt>
                <c:pt idx="30">
                  <c:v>3.0407335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'MH21'!$B$165:$B$195</c:f>
              <c:numCache>
                <c:formatCode>General</c:formatCode>
                <c:ptCount val="31"/>
                <c:pt idx="0">
                  <c:v>2.8</c:v>
                </c:pt>
                <c:pt idx="1">
                  <c:v>2.8351799999999998</c:v>
                </c:pt>
                <c:pt idx="2">
                  <c:v>2.8731399999999998</c:v>
                </c:pt>
                <c:pt idx="3">
                  <c:v>2.8854000000000002</c:v>
                </c:pt>
                <c:pt idx="4">
                  <c:v>2.8926400000000001</c:v>
                </c:pt>
                <c:pt idx="5">
                  <c:v>2.89812</c:v>
                </c:pt>
                <c:pt idx="6">
                  <c:v>2.9027699999999999</c:v>
                </c:pt>
                <c:pt idx="7">
                  <c:v>2.90699</c:v>
                </c:pt>
                <c:pt idx="8">
                  <c:v>2.9109500000000001</c:v>
                </c:pt>
                <c:pt idx="9">
                  <c:v>2.91472</c:v>
                </c:pt>
                <c:pt idx="10">
                  <c:v>2.9183400000000002</c:v>
                </c:pt>
                <c:pt idx="11">
                  <c:v>2.9218299999999999</c:v>
                </c:pt>
                <c:pt idx="12">
                  <c:v>2.9251800000000001</c:v>
                </c:pt>
                <c:pt idx="13">
                  <c:v>2.9283899999999998</c:v>
                </c:pt>
                <c:pt idx="14">
                  <c:v>2.93147</c:v>
                </c:pt>
                <c:pt idx="15">
                  <c:v>2.9344000000000001</c:v>
                </c:pt>
                <c:pt idx="16">
                  <c:v>2.9371900000000002</c:v>
                </c:pt>
                <c:pt idx="17">
                  <c:v>2.93981</c:v>
                </c:pt>
                <c:pt idx="18">
                  <c:v>2.9422799999999998</c:v>
                </c:pt>
                <c:pt idx="19">
                  <c:v>2.9445700000000001</c:v>
                </c:pt>
                <c:pt idx="20">
                  <c:v>2.9466999999999999</c:v>
                </c:pt>
                <c:pt idx="21">
                  <c:v>2.9486500000000002</c:v>
                </c:pt>
                <c:pt idx="22">
                  <c:v>2.9504100000000002</c:v>
                </c:pt>
                <c:pt idx="23">
                  <c:v>2.9519899999999999</c:v>
                </c:pt>
                <c:pt idx="24">
                  <c:v>2.9533800000000001</c:v>
                </c:pt>
                <c:pt idx="25">
                  <c:v>2.95458</c:v>
                </c:pt>
                <c:pt idx="26">
                  <c:v>2.9555799999999999</c:v>
                </c:pt>
                <c:pt idx="27">
                  <c:v>2.9563899999999999</c:v>
                </c:pt>
                <c:pt idx="28">
                  <c:v>2.9569999999999999</c:v>
                </c:pt>
                <c:pt idx="29">
                  <c:v>2.9573999999999998</c:v>
                </c:pt>
                <c:pt idx="30">
                  <c:v>2.9575999999999998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'stars-M'!$C$131:$C$161</c:f>
              <c:numCache>
                <c:formatCode>General</c:formatCode>
                <c:ptCount val="31"/>
                <c:pt idx="0">
                  <c:v>2.8046500000000001</c:v>
                </c:pt>
                <c:pt idx="1">
                  <c:v>2.819</c:v>
                </c:pt>
                <c:pt idx="2">
                  <c:v>2.8321900000000002</c:v>
                </c:pt>
                <c:pt idx="3">
                  <c:v>2.84171</c:v>
                </c:pt>
                <c:pt idx="4">
                  <c:v>2.8488500000000001</c:v>
                </c:pt>
                <c:pt idx="5">
                  <c:v>2.8549099999999998</c:v>
                </c:pt>
                <c:pt idx="6">
                  <c:v>2.8604099999999999</c:v>
                </c:pt>
                <c:pt idx="7">
                  <c:v>2.8656199999999998</c:v>
                </c:pt>
                <c:pt idx="8">
                  <c:v>2.8706399999999999</c:v>
                </c:pt>
                <c:pt idx="9">
                  <c:v>2.8755099999999998</c:v>
                </c:pt>
                <c:pt idx="10">
                  <c:v>2.8802599999999998</c:v>
                </c:pt>
                <c:pt idx="11">
                  <c:v>2.8848699999999998</c:v>
                </c:pt>
                <c:pt idx="12">
                  <c:v>2.8893399999999998</c:v>
                </c:pt>
                <c:pt idx="13">
                  <c:v>2.8936700000000002</c:v>
                </c:pt>
                <c:pt idx="14">
                  <c:v>2.89784</c:v>
                </c:pt>
                <c:pt idx="15">
                  <c:v>2.9018299999999999</c:v>
                </c:pt>
                <c:pt idx="16">
                  <c:v>2.9056500000000001</c:v>
                </c:pt>
                <c:pt idx="17">
                  <c:v>2.9092699999999998</c:v>
                </c:pt>
                <c:pt idx="18">
                  <c:v>2.9127000000000001</c:v>
                </c:pt>
                <c:pt idx="19">
                  <c:v>2.9159000000000002</c:v>
                </c:pt>
                <c:pt idx="20">
                  <c:v>2.9188800000000001</c:v>
                </c:pt>
                <c:pt idx="21">
                  <c:v>2.9216199999999999</c:v>
                </c:pt>
                <c:pt idx="22">
                  <c:v>2.9241100000000002</c:v>
                </c:pt>
                <c:pt idx="23">
                  <c:v>2.9263499999999998</c:v>
                </c:pt>
                <c:pt idx="24">
                  <c:v>2.9283299999999999</c:v>
                </c:pt>
                <c:pt idx="25">
                  <c:v>2.93004</c:v>
                </c:pt>
                <c:pt idx="26">
                  <c:v>2.93147</c:v>
                </c:pt>
                <c:pt idx="27">
                  <c:v>2.9326300000000001</c:v>
                </c:pt>
                <c:pt idx="28">
                  <c:v>2.9334899999999999</c:v>
                </c:pt>
                <c:pt idx="29">
                  <c:v>2.9340700000000002</c:v>
                </c:pt>
                <c:pt idx="30">
                  <c:v>2.9343699999999999</c:v>
                </c:pt>
              </c:numCache>
            </c:numRef>
          </c:yVal>
        </c:ser>
        <c:ser>
          <c:idx val="2"/>
          <c:order val="6"/>
          <c:tx>
            <c:v>UH1.5h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UHoust!$B$133:$B$162</c:f>
              <c:numCache>
                <c:formatCode>General</c:formatCode>
                <c:ptCount val="30"/>
                <c:pt idx="0">
                  <c:v>2.83622</c:v>
                </c:pt>
                <c:pt idx="1">
                  <c:v>2.8490600000000001</c:v>
                </c:pt>
                <c:pt idx="2">
                  <c:v>2.8549600000000002</c:v>
                </c:pt>
                <c:pt idx="3">
                  <c:v>2.8586800000000001</c:v>
                </c:pt>
                <c:pt idx="4">
                  <c:v>2.86145</c:v>
                </c:pt>
                <c:pt idx="5">
                  <c:v>2.86374</c:v>
                </c:pt>
                <c:pt idx="6">
                  <c:v>2.8657599999999999</c:v>
                </c:pt>
                <c:pt idx="7">
                  <c:v>2.8676200000000001</c:v>
                </c:pt>
                <c:pt idx="8">
                  <c:v>2.86937</c:v>
                </c:pt>
                <c:pt idx="9">
                  <c:v>2.8710399999999998</c:v>
                </c:pt>
                <c:pt idx="10">
                  <c:v>2.8726400000000001</c:v>
                </c:pt>
                <c:pt idx="11">
                  <c:v>2.8741599999999998</c:v>
                </c:pt>
                <c:pt idx="12">
                  <c:v>2.8756200000000001</c:v>
                </c:pt>
                <c:pt idx="13">
                  <c:v>2.8770199999999999</c:v>
                </c:pt>
                <c:pt idx="14">
                  <c:v>2.8783400000000001</c:v>
                </c:pt>
                <c:pt idx="15">
                  <c:v>2.8795899999999999</c:v>
                </c:pt>
                <c:pt idx="16">
                  <c:v>2.8807700000000001</c:v>
                </c:pt>
                <c:pt idx="17">
                  <c:v>2.8818700000000002</c:v>
                </c:pt>
                <c:pt idx="18">
                  <c:v>2.8828900000000002</c:v>
                </c:pt>
                <c:pt idx="19">
                  <c:v>2.8838400000000002</c:v>
                </c:pt>
                <c:pt idx="20">
                  <c:v>2.8847</c:v>
                </c:pt>
                <c:pt idx="21">
                  <c:v>2.8854799999999998</c:v>
                </c:pt>
                <c:pt idx="22">
                  <c:v>2.88618</c:v>
                </c:pt>
                <c:pt idx="23">
                  <c:v>2.88679</c:v>
                </c:pt>
                <c:pt idx="24">
                  <c:v>2.8873199999999999</c:v>
                </c:pt>
                <c:pt idx="25">
                  <c:v>2.8877700000000002</c:v>
                </c:pt>
                <c:pt idx="26">
                  <c:v>2.8881199999999998</c:v>
                </c:pt>
                <c:pt idx="27">
                  <c:v>2.8883899999999998</c:v>
                </c:pt>
                <c:pt idx="28">
                  <c:v>2.88856</c:v>
                </c:pt>
                <c:pt idx="29">
                  <c:v>2.8886500000000002</c:v>
                </c:pt>
              </c:numCache>
            </c:numRef>
          </c:yVal>
        </c:ser>
        <c:axId val="98110464"/>
        <c:axId val="98124928"/>
      </c:scatterChart>
      <c:valAx>
        <c:axId val="981104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87845303867403"/>
              <c:y val="0.933162493505792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124928"/>
        <c:crosses val="autoZero"/>
        <c:crossBetween val="midCat"/>
      </c:valAx>
      <c:valAx>
        <c:axId val="98124928"/>
        <c:scaling>
          <c:orientation val="minMax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11046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3819085673510869E-2"/>
          <c:y val="6.1617458279845959E-2"/>
          <c:w val="0.84657927895979812"/>
          <c:h val="0.81386392811296537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STOMP!$C$197:$C$227</c:f>
              <c:numCache>
                <c:formatCode>0.0000E+00</c:formatCode>
                <c:ptCount val="31"/>
                <c:pt idx="0">
                  <c:v>2.8</c:v>
                </c:pt>
                <c:pt idx="1">
                  <c:v>2.8297300000000001</c:v>
                </c:pt>
                <c:pt idx="2">
                  <c:v>2.8358099999999999</c:v>
                </c:pt>
                <c:pt idx="3">
                  <c:v>2.8385400000000001</c:v>
                </c:pt>
                <c:pt idx="4">
                  <c:v>2.84023</c:v>
                </c:pt>
                <c:pt idx="5">
                  <c:v>2.8405200000000002</c:v>
                </c:pt>
                <c:pt idx="6">
                  <c:v>2.8407499999999999</c:v>
                </c:pt>
                <c:pt idx="7">
                  <c:v>2.8409399999999998</c:v>
                </c:pt>
                <c:pt idx="8">
                  <c:v>2.8411</c:v>
                </c:pt>
                <c:pt idx="9">
                  <c:v>2.8412299999999999</c:v>
                </c:pt>
                <c:pt idx="10">
                  <c:v>2.8413499999999998</c:v>
                </c:pt>
                <c:pt idx="11">
                  <c:v>2.84144</c:v>
                </c:pt>
                <c:pt idx="12">
                  <c:v>2.8415300000000001</c:v>
                </c:pt>
                <c:pt idx="13">
                  <c:v>2.8416000000000001</c:v>
                </c:pt>
                <c:pt idx="14">
                  <c:v>2.8416600000000001</c:v>
                </c:pt>
                <c:pt idx="15">
                  <c:v>2.84171</c:v>
                </c:pt>
                <c:pt idx="16">
                  <c:v>2.8417500000000002</c:v>
                </c:pt>
                <c:pt idx="17">
                  <c:v>2.84179</c:v>
                </c:pt>
                <c:pt idx="18">
                  <c:v>2.8418199999999998</c:v>
                </c:pt>
                <c:pt idx="19">
                  <c:v>2.84185</c:v>
                </c:pt>
                <c:pt idx="20">
                  <c:v>2.8418700000000001</c:v>
                </c:pt>
                <c:pt idx="21">
                  <c:v>2.8418899999999998</c:v>
                </c:pt>
                <c:pt idx="22">
                  <c:v>2.8418999999999999</c:v>
                </c:pt>
                <c:pt idx="23">
                  <c:v>2.84192</c:v>
                </c:pt>
                <c:pt idx="24">
                  <c:v>2.8419300000000001</c:v>
                </c:pt>
                <c:pt idx="25">
                  <c:v>2.8419300000000001</c:v>
                </c:pt>
                <c:pt idx="26">
                  <c:v>2.8419400000000001</c:v>
                </c:pt>
                <c:pt idx="27">
                  <c:v>2.8419500000000002</c:v>
                </c:pt>
                <c:pt idx="28">
                  <c:v>2.8419500000000002</c:v>
                </c:pt>
                <c:pt idx="29">
                  <c:v>2.8419500000000002</c:v>
                </c:pt>
                <c:pt idx="30">
                  <c:v>2.8419500000000002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HydResSim!$AE$197:$AE$227</c:f>
              <c:numCache>
                <c:formatCode>0.0000E+00</c:formatCode>
                <c:ptCount val="31"/>
                <c:pt idx="0">
                  <c:v>2.8</c:v>
                </c:pt>
                <c:pt idx="1">
                  <c:v>2.8323726000000002</c:v>
                </c:pt>
                <c:pt idx="2">
                  <c:v>2.8393744000000001</c:v>
                </c:pt>
                <c:pt idx="3">
                  <c:v>2.8433711000000002</c:v>
                </c:pt>
                <c:pt idx="4">
                  <c:v>2.8527277</c:v>
                </c:pt>
                <c:pt idx="5">
                  <c:v>2.8565795999999999</c:v>
                </c:pt>
                <c:pt idx="6">
                  <c:v>2.8588990999999999</c:v>
                </c:pt>
                <c:pt idx="7">
                  <c:v>2.8605142000000003</c:v>
                </c:pt>
                <c:pt idx="8">
                  <c:v>2.8617256000000002</c:v>
                </c:pt>
                <c:pt idx="9">
                  <c:v>2.8626731000000003</c:v>
                </c:pt>
                <c:pt idx="10">
                  <c:v>2.8634371000000001</c:v>
                </c:pt>
                <c:pt idx="11">
                  <c:v>2.8640650000000001</c:v>
                </c:pt>
                <c:pt idx="12">
                  <c:v>2.8645886000000003</c:v>
                </c:pt>
                <c:pt idx="13">
                  <c:v>2.8650302000000001</c:v>
                </c:pt>
                <c:pt idx="14">
                  <c:v>2.8654055</c:v>
                </c:pt>
                <c:pt idx="15">
                  <c:v>2.8657265000000001</c:v>
                </c:pt>
                <c:pt idx="16">
                  <c:v>2.8660022999999999</c:v>
                </c:pt>
                <c:pt idx="17">
                  <c:v>2.8662399000000001</c:v>
                </c:pt>
                <c:pt idx="18">
                  <c:v>2.8664451</c:v>
                </c:pt>
                <c:pt idx="19">
                  <c:v>2.8666222000000001</c:v>
                </c:pt>
                <c:pt idx="20">
                  <c:v>2.8667748999999998</c:v>
                </c:pt>
                <c:pt idx="21">
                  <c:v>2.8669064</c:v>
                </c:pt>
                <c:pt idx="22">
                  <c:v>2.8670188999999997</c:v>
                </c:pt>
                <c:pt idx="23">
                  <c:v>2.8671147000000001</c:v>
                </c:pt>
                <c:pt idx="24">
                  <c:v>2.8671952999999997</c:v>
                </c:pt>
                <c:pt idx="25">
                  <c:v>2.8672622000000003</c:v>
                </c:pt>
                <c:pt idx="26">
                  <c:v>2.8673162999999997</c:v>
                </c:pt>
                <c:pt idx="27">
                  <c:v>2.8673587</c:v>
                </c:pt>
                <c:pt idx="28">
                  <c:v>2.8673899999999999</c:v>
                </c:pt>
                <c:pt idx="29">
                  <c:v>2.8674105000000001</c:v>
                </c:pt>
                <c:pt idx="30">
                  <c:v>2.8674207999999997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STARS!$M$196:$M$225</c:f>
              <c:numCache>
                <c:formatCode>General</c:formatCode>
                <c:ptCount val="30"/>
                <c:pt idx="0">
                  <c:v>2.8128500000000001</c:v>
                </c:pt>
                <c:pt idx="1">
                  <c:v>2.8128200000000003</c:v>
                </c:pt>
                <c:pt idx="2">
                  <c:v>2.8128099999999998</c:v>
                </c:pt>
                <c:pt idx="3">
                  <c:v>2.8128000000000002</c:v>
                </c:pt>
                <c:pt idx="4">
                  <c:v>2.8127600000000004</c:v>
                </c:pt>
                <c:pt idx="5">
                  <c:v>2.8127</c:v>
                </c:pt>
                <c:pt idx="6">
                  <c:v>2.81264</c:v>
                </c:pt>
                <c:pt idx="7">
                  <c:v>2.8125800000000001</c:v>
                </c:pt>
                <c:pt idx="8">
                  <c:v>2.8125200000000001</c:v>
                </c:pt>
                <c:pt idx="9">
                  <c:v>2.8124699999999998</c:v>
                </c:pt>
                <c:pt idx="10">
                  <c:v>2.8124199999999999</c:v>
                </c:pt>
                <c:pt idx="11">
                  <c:v>2.8123800000000001</c:v>
                </c:pt>
                <c:pt idx="12">
                  <c:v>2.8123400000000003</c:v>
                </c:pt>
                <c:pt idx="13">
                  <c:v>2.8123100000000001</c:v>
                </c:pt>
                <c:pt idx="14">
                  <c:v>2.8122800000000003</c:v>
                </c:pt>
                <c:pt idx="15">
                  <c:v>2.8122600000000002</c:v>
                </c:pt>
                <c:pt idx="16">
                  <c:v>2.8122399999999996</c:v>
                </c:pt>
                <c:pt idx="17">
                  <c:v>2.81223</c:v>
                </c:pt>
                <c:pt idx="18">
                  <c:v>2.8122099999999999</c:v>
                </c:pt>
                <c:pt idx="19">
                  <c:v>2.8121999999999998</c:v>
                </c:pt>
                <c:pt idx="20">
                  <c:v>2.8121900000000002</c:v>
                </c:pt>
                <c:pt idx="21">
                  <c:v>2.8121900000000002</c:v>
                </c:pt>
                <c:pt idx="22">
                  <c:v>2.8121799999999997</c:v>
                </c:pt>
                <c:pt idx="23">
                  <c:v>2.8121799999999997</c:v>
                </c:pt>
                <c:pt idx="24">
                  <c:v>2.8121700000000001</c:v>
                </c:pt>
                <c:pt idx="25">
                  <c:v>2.8121700000000001</c:v>
                </c:pt>
                <c:pt idx="26">
                  <c:v>2.8121700000000001</c:v>
                </c:pt>
                <c:pt idx="27">
                  <c:v>2.81216</c:v>
                </c:pt>
                <c:pt idx="28">
                  <c:v>2.81216</c:v>
                </c:pt>
                <c:pt idx="29">
                  <c:v>2.81216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TOUGH!$O$197:$O$227</c:f>
              <c:numCache>
                <c:formatCode>0.00E+00</c:formatCode>
                <c:ptCount val="31"/>
                <c:pt idx="0">
                  <c:v>2.8</c:v>
                </c:pt>
                <c:pt idx="1">
                  <c:v>2.8324169000000001</c:v>
                </c:pt>
                <c:pt idx="2">
                  <c:v>2.8394272000000003</c:v>
                </c:pt>
                <c:pt idx="3">
                  <c:v>2.8431670000000002</c:v>
                </c:pt>
                <c:pt idx="4">
                  <c:v>2.8614116000000003</c:v>
                </c:pt>
                <c:pt idx="5">
                  <c:v>2.8670279999999999</c:v>
                </c:pt>
                <c:pt idx="6">
                  <c:v>2.8702076000000001</c:v>
                </c:pt>
                <c:pt idx="7">
                  <c:v>2.8723821000000003</c:v>
                </c:pt>
                <c:pt idx="8">
                  <c:v>2.8739984000000001</c:v>
                </c:pt>
                <c:pt idx="9">
                  <c:v>2.8752624999999998</c:v>
                </c:pt>
                <c:pt idx="10">
                  <c:v>2.8762845000000001</c:v>
                </c:pt>
                <c:pt idx="11">
                  <c:v>2.8771274999999998</c:v>
                </c:pt>
                <c:pt idx="12">
                  <c:v>2.877834</c:v>
                </c:pt>
                <c:pt idx="13">
                  <c:v>2.8784331000000001</c:v>
                </c:pt>
                <c:pt idx="14">
                  <c:v>2.8789452999999998</c:v>
                </c:pt>
                <c:pt idx="15">
                  <c:v>2.8793862000000003</c:v>
                </c:pt>
                <c:pt idx="16">
                  <c:v>2.8797674999999998</c:v>
                </c:pt>
                <c:pt idx="17">
                  <c:v>2.8800981000000001</c:v>
                </c:pt>
                <c:pt idx="18">
                  <c:v>2.8803852999999999</c:v>
                </c:pt>
                <c:pt idx="19">
                  <c:v>2.8806349</c:v>
                </c:pt>
                <c:pt idx="20">
                  <c:v>2.8808514000000001</c:v>
                </c:pt>
                <c:pt idx="21">
                  <c:v>2.8810387000000004</c:v>
                </c:pt>
                <c:pt idx="22">
                  <c:v>2.8812001</c:v>
                </c:pt>
                <c:pt idx="23">
                  <c:v>2.8813379000000001</c:v>
                </c:pt>
                <c:pt idx="24">
                  <c:v>2.8814544999999998</c:v>
                </c:pt>
                <c:pt idx="25">
                  <c:v>2.8815515999999999</c:v>
                </c:pt>
                <c:pt idx="26">
                  <c:v>2.8816305</c:v>
                </c:pt>
                <c:pt idx="27">
                  <c:v>2.8816923999999999</c:v>
                </c:pt>
                <c:pt idx="28">
                  <c:v>2.8817382</c:v>
                </c:pt>
                <c:pt idx="29">
                  <c:v>2.8817683999999999</c:v>
                </c:pt>
                <c:pt idx="30">
                  <c:v>2.8817833999999998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'MH21'!$B$197:$B$226</c:f>
              <c:numCache>
                <c:formatCode>General</c:formatCode>
                <c:ptCount val="30"/>
                <c:pt idx="0">
                  <c:v>2.8</c:v>
                </c:pt>
                <c:pt idx="1">
                  <c:v>2.8292600000000001</c:v>
                </c:pt>
                <c:pt idx="2">
                  <c:v>2.83575</c:v>
                </c:pt>
                <c:pt idx="3">
                  <c:v>2.83962</c:v>
                </c:pt>
                <c:pt idx="4">
                  <c:v>2.8589600000000002</c:v>
                </c:pt>
                <c:pt idx="5">
                  <c:v>2.8647800000000001</c:v>
                </c:pt>
                <c:pt idx="6">
                  <c:v>2.8680699999999999</c:v>
                </c:pt>
                <c:pt idx="7">
                  <c:v>2.8703099999999999</c:v>
                </c:pt>
                <c:pt idx="8">
                  <c:v>2.8719899999999998</c:v>
                </c:pt>
                <c:pt idx="9">
                  <c:v>2.8733</c:v>
                </c:pt>
                <c:pt idx="10">
                  <c:v>2.8743599999999998</c:v>
                </c:pt>
                <c:pt idx="11">
                  <c:v>2.8752399999999998</c:v>
                </c:pt>
                <c:pt idx="12">
                  <c:v>2.8759700000000001</c:v>
                </c:pt>
                <c:pt idx="13">
                  <c:v>2.8765999999999998</c:v>
                </c:pt>
                <c:pt idx="14">
                  <c:v>2.8771399999999998</c:v>
                </c:pt>
                <c:pt idx="15">
                  <c:v>2.8776099999999998</c:v>
                </c:pt>
                <c:pt idx="16">
                  <c:v>2.8780100000000002</c:v>
                </c:pt>
                <c:pt idx="17">
                  <c:v>2.8783599999999998</c:v>
                </c:pt>
                <c:pt idx="18">
                  <c:v>2.8786700000000001</c:v>
                </c:pt>
                <c:pt idx="19">
                  <c:v>2.87893</c:v>
                </c:pt>
                <c:pt idx="20">
                  <c:v>2.8791699999999998</c:v>
                </c:pt>
                <c:pt idx="21">
                  <c:v>2.8793700000000002</c:v>
                </c:pt>
                <c:pt idx="22">
                  <c:v>2.87954</c:v>
                </c:pt>
                <c:pt idx="23">
                  <c:v>2.8796900000000001</c:v>
                </c:pt>
                <c:pt idx="24">
                  <c:v>2.87981</c:v>
                </c:pt>
                <c:pt idx="25">
                  <c:v>2.8799199999999998</c:v>
                </c:pt>
                <c:pt idx="26">
                  <c:v>2.88</c:v>
                </c:pt>
                <c:pt idx="27">
                  <c:v>2.8800699999999999</c:v>
                </c:pt>
                <c:pt idx="28">
                  <c:v>2.8801199999999998</c:v>
                </c:pt>
                <c:pt idx="29">
                  <c:v>2.88015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'stars-M'!$C$163:$C$193</c:f>
              <c:numCache>
                <c:formatCode>General</c:formatCode>
                <c:ptCount val="31"/>
                <c:pt idx="0">
                  <c:v>2.8046500000000001</c:v>
                </c:pt>
                <c:pt idx="1">
                  <c:v>2.81318</c:v>
                </c:pt>
                <c:pt idx="2">
                  <c:v>2.8173599999999999</c:v>
                </c:pt>
                <c:pt idx="3">
                  <c:v>2.8194499999999998</c:v>
                </c:pt>
                <c:pt idx="4">
                  <c:v>2.8233899999999998</c:v>
                </c:pt>
                <c:pt idx="5">
                  <c:v>2.8249900000000001</c:v>
                </c:pt>
                <c:pt idx="6">
                  <c:v>2.8262800000000001</c:v>
                </c:pt>
                <c:pt idx="7">
                  <c:v>2.8273299999999999</c:v>
                </c:pt>
                <c:pt idx="8">
                  <c:v>2.8282099999999999</c:v>
                </c:pt>
                <c:pt idx="9">
                  <c:v>2.8289499999999999</c:v>
                </c:pt>
                <c:pt idx="10">
                  <c:v>2.8295699999999999</c:v>
                </c:pt>
                <c:pt idx="11">
                  <c:v>2.8300900000000002</c:v>
                </c:pt>
                <c:pt idx="12">
                  <c:v>2.8305500000000001</c:v>
                </c:pt>
                <c:pt idx="13">
                  <c:v>2.8309500000000001</c:v>
                </c:pt>
                <c:pt idx="14">
                  <c:v>2.8313000000000001</c:v>
                </c:pt>
                <c:pt idx="15">
                  <c:v>2.83161</c:v>
                </c:pt>
                <c:pt idx="16">
                  <c:v>2.83188</c:v>
                </c:pt>
                <c:pt idx="17">
                  <c:v>2.8321200000000002</c:v>
                </c:pt>
                <c:pt idx="18">
                  <c:v>2.8323299999999998</c:v>
                </c:pt>
                <c:pt idx="19">
                  <c:v>2.8325100000000001</c:v>
                </c:pt>
                <c:pt idx="20">
                  <c:v>2.8326699999999998</c:v>
                </c:pt>
                <c:pt idx="21">
                  <c:v>2.8328099999999998</c:v>
                </c:pt>
                <c:pt idx="22">
                  <c:v>2.8329399999999998</c:v>
                </c:pt>
                <c:pt idx="23">
                  <c:v>2.83304</c:v>
                </c:pt>
                <c:pt idx="24">
                  <c:v>2.8331300000000001</c:v>
                </c:pt>
                <c:pt idx="25">
                  <c:v>2.8332099999999998</c:v>
                </c:pt>
                <c:pt idx="26">
                  <c:v>2.8332700000000002</c:v>
                </c:pt>
                <c:pt idx="27">
                  <c:v>2.83331</c:v>
                </c:pt>
                <c:pt idx="28">
                  <c:v>2.8333499999999998</c:v>
                </c:pt>
                <c:pt idx="29">
                  <c:v>2.8333699999999999</c:v>
                </c:pt>
                <c:pt idx="30">
                  <c:v>2.83338</c:v>
                </c:pt>
              </c:numCache>
            </c:numRef>
          </c:yVal>
        </c:ser>
        <c:ser>
          <c:idx val="2"/>
          <c:order val="6"/>
          <c:tx>
            <c:v>UH12h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UHoust!$B$165:$B$194</c:f>
              <c:numCache>
                <c:formatCode>General</c:formatCode>
                <c:ptCount val="30"/>
                <c:pt idx="0">
                  <c:v>2.8298899999999998</c:v>
                </c:pt>
                <c:pt idx="1">
                  <c:v>2.8382000000000001</c:v>
                </c:pt>
                <c:pt idx="2">
                  <c:v>2.8419099999999999</c:v>
                </c:pt>
                <c:pt idx="3">
                  <c:v>2.8451499999999998</c:v>
                </c:pt>
                <c:pt idx="4">
                  <c:v>2.8463599999999998</c:v>
                </c:pt>
                <c:pt idx="5">
                  <c:v>2.8473199999999999</c:v>
                </c:pt>
                <c:pt idx="6">
                  <c:v>2.8481000000000001</c:v>
                </c:pt>
                <c:pt idx="7">
                  <c:v>2.8487399999999998</c:v>
                </c:pt>
                <c:pt idx="8">
                  <c:v>2.8492799999999998</c:v>
                </c:pt>
                <c:pt idx="9">
                  <c:v>2.8497400000000002</c:v>
                </c:pt>
                <c:pt idx="10">
                  <c:v>2.8501400000000001</c:v>
                </c:pt>
                <c:pt idx="11">
                  <c:v>2.8504800000000001</c:v>
                </c:pt>
                <c:pt idx="12">
                  <c:v>2.8507799999999999</c:v>
                </c:pt>
                <c:pt idx="13">
                  <c:v>2.8510399999999998</c:v>
                </c:pt>
                <c:pt idx="14">
                  <c:v>2.85127</c:v>
                </c:pt>
                <c:pt idx="15">
                  <c:v>2.8514699999999999</c:v>
                </c:pt>
                <c:pt idx="16">
                  <c:v>2.8516400000000002</c:v>
                </c:pt>
                <c:pt idx="17">
                  <c:v>2.8517999999999999</c:v>
                </c:pt>
                <c:pt idx="18">
                  <c:v>2.8519299999999999</c:v>
                </c:pt>
                <c:pt idx="19">
                  <c:v>2.8520500000000002</c:v>
                </c:pt>
                <c:pt idx="20">
                  <c:v>2.85215</c:v>
                </c:pt>
                <c:pt idx="21">
                  <c:v>2.8522400000000001</c:v>
                </c:pt>
                <c:pt idx="22">
                  <c:v>2.8523100000000001</c:v>
                </c:pt>
                <c:pt idx="23">
                  <c:v>2.8523800000000001</c:v>
                </c:pt>
                <c:pt idx="24">
                  <c:v>2.85243</c:v>
                </c:pt>
                <c:pt idx="25">
                  <c:v>2.8524799999999999</c:v>
                </c:pt>
                <c:pt idx="26">
                  <c:v>2.8525100000000001</c:v>
                </c:pt>
                <c:pt idx="27">
                  <c:v>2.8525399999999999</c:v>
                </c:pt>
                <c:pt idx="28">
                  <c:v>2.8525499999999999</c:v>
                </c:pt>
                <c:pt idx="29">
                  <c:v>2.85256</c:v>
                </c:pt>
              </c:numCache>
            </c:numRef>
          </c:yVal>
        </c:ser>
        <c:axId val="98185984"/>
        <c:axId val="98187904"/>
      </c:scatterChart>
      <c:valAx>
        <c:axId val="981859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216944801026957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187904"/>
        <c:crosses val="autoZero"/>
        <c:crossBetween val="midCat"/>
      </c:valAx>
      <c:valAx>
        <c:axId val="98187904"/>
        <c:scaling>
          <c:orientation val="minMax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18598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7262776437008962E-2"/>
          <c:y val="4.6213093709884467E-2"/>
          <c:w val="0.87748438953460173"/>
          <c:h val="0.8613607188703466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STOMP!$C$229:$C$259</c:f>
              <c:numCache>
                <c:formatCode>0.0000E+00</c:formatCode>
                <c:ptCount val="31"/>
                <c:pt idx="0">
                  <c:v>2.8</c:v>
                </c:pt>
                <c:pt idx="1">
                  <c:v>2.8294000000000001</c:v>
                </c:pt>
                <c:pt idx="2">
                  <c:v>2.8353899999999999</c:v>
                </c:pt>
                <c:pt idx="3">
                  <c:v>2.8381400000000001</c:v>
                </c:pt>
                <c:pt idx="4">
                  <c:v>2.8399000000000001</c:v>
                </c:pt>
                <c:pt idx="5">
                  <c:v>2.8412000000000002</c:v>
                </c:pt>
                <c:pt idx="6">
                  <c:v>2.84131</c:v>
                </c:pt>
                <c:pt idx="7">
                  <c:v>2.8414000000000001</c:v>
                </c:pt>
                <c:pt idx="8">
                  <c:v>2.8414899999999998</c:v>
                </c:pt>
                <c:pt idx="9">
                  <c:v>2.84158</c:v>
                </c:pt>
                <c:pt idx="10">
                  <c:v>2.8416600000000001</c:v>
                </c:pt>
                <c:pt idx="11">
                  <c:v>2.8417300000000001</c:v>
                </c:pt>
                <c:pt idx="12">
                  <c:v>2.8418000000000001</c:v>
                </c:pt>
                <c:pt idx="13">
                  <c:v>2.8418600000000001</c:v>
                </c:pt>
                <c:pt idx="14">
                  <c:v>2.84192</c:v>
                </c:pt>
                <c:pt idx="15">
                  <c:v>2.8419699999999999</c:v>
                </c:pt>
                <c:pt idx="16">
                  <c:v>2.8420100000000001</c:v>
                </c:pt>
                <c:pt idx="17">
                  <c:v>2.84206</c:v>
                </c:pt>
                <c:pt idx="18">
                  <c:v>2.8420899999999998</c:v>
                </c:pt>
                <c:pt idx="19">
                  <c:v>2.84212</c:v>
                </c:pt>
                <c:pt idx="20">
                  <c:v>2.8421500000000002</c:v>
                </c:pt>
                <c:pt idx="21">
                  <c:v>2.8421799999999999</c:v>
                </c:pt>
                <c:pt idx="22">
                  <c:v>2.8422000000000001</c:v>
                </c:pt>
                <c:pt idx="23">
                  <c:v>2.8422200000000002</c:v>
                </c:pt>
                <c:pt idx="24">
                  <c:v>2.8422399999999999</c:v>
                </c:pt>
                <c:pt idx="25">
                  <c:v>2.8422499999999999</c:v>
                </c:pt>
                <c:pt idx="26">
                  <c:v>2.84226</c:v>
                </c:pt>
                <c:pt idx="27">
                  <c:v>2.8422700000000001</c:v>
                </c:pt>
                <c:pt idx="28">
                  <c:v>2.8422800000000001</c:v>
                </c:pt>
                <c:pt idx="29">
                  <c:v>2.8422800000000001</c:v>
                </c:pt>
                <c:pt idx="30">
                  <c:v>2.8422900000000002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HydResSim!$AE$229:$AE$259</c:f>
              <c:numCache>
                <c:formatCode>0.0000E+00</c:formatCode>
                <c:ptCount val="31"/>
                <c:pt idx="0">
                  <c:v>2.8</c:v>
                </c:pt>
                <c:pt idx="1">
                  <c:v>2.8312249</c:v>
                </c:pt>
                <c:pt idx="2">
                  <c:v>2.8377146</c:v>
                </c:pt>
                <c:pt idx="3">
                  <c:v>2.8407027999999999</c:v>
                </c:pt>
                <c:pt idx="4">
                  <c:v>2.8426105000000002</c:v>
                </c:pt>
                <c:pt idx="5">
                  <c:v>2.8516811</c:v>
                </c:pt>
                <c:pt idx="6">
                  <c:v>2.8548453</c:v>
                </c:pt>
                <c:pt idx="7">
                  <c:v>2.8568804000000001</c:v>
                </c:pt>
                <c:pt idx="8">
                  <c:v>2.8583612999999999</c:v>
                </c:pt>
                <c:pt idx="9">
                  <c:v>2.8595093999999999</c:v>
                </c:pt>
                <c:pt idx="10">
                  <c:v>2.8604370000000001</c:v>
                </c:pt>
                <c:pt idx="11">
                  <c:v>2.8612058</c:v>
                </c:pt>
                <c:pt idx="12">
                  <c:v>2.8618551000000001</c:v>
                </c:pt>
                <c:pt idx="13">
                  <c:v>2.8624109999999998</c:v>
                </c:pt>
                <c:pt idx="14">
                  <c:v>2.8628914000000001</c:v>
                </c:pt>
                <c:pt idx="15">
                  <c:v>2.8633096</c:v>
                </c:pt>
                <c:pt idx="16">
                  <c:v>2.8636756000000001</c:v>
                </c:pt>
                <c:pt idx="17">
                  <c:v>2.8639967999999998</c:v>
                </c:pt>
                <c:pt idx="18">
                  <c:v>2.8642792999999998</c:v>
                </c:pt>
                <c:pt idx="19">
                  <c:v>2.8645276000000002</c:v>
                </c:pt>
                <c:pt idx="20">
                  <c:v>2.8647457000000003</c:v>
                </c:pt>
                <c:pt idx="21">
                  <c:v>2.8649363999999999</c:v>
                </c:pt>
                <c:pt idx="22">
                  <c:v>2.8651024</c:v>
                </c:pt>
                <c:pt idx="23">
                  <c:v>2.8652456000000002</c:v>
                </c:pt>
                <c:pt idx="24">
                  <c:v>2.8653678</c:v>
                </c:pt>
                <c:pt idx="25">
                  <c:v>2.8654702999999997</c:v>
                </c:pt>
                <c:pt idx="26">
                  <c:v>2.8655542999999999</c:v>
                </c:pt>
                <c:pt idx="27">
                  <c:v>2.8656204999999999</c:v>
                </c:pt>
                <c:pt idx="28">
                  <c:v>2.8656697000000002</c:v>
                </c:pt>
                <c:pt idx="29">
                  <c:v>2.8657022000000003</c:v>
                </c:pt>
                <c:pt idx="30">
                  <c:v>2.8657184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STARS!$M$228:$M$257</c:f>
              <c:numCache>
                <c:formatCode>General</c:formatCode>
                <c:ptCount val="30"/>
                <c:pt idx="0">
                  <c:v>2.8128500000000001</c:v>
                </c:pt>
                <c:pt idx="1">
                  <c:v>2.81284</c:v>
                </c:pt>
                <c:pt idx="2">
                  <c:v>2.81284</c:v>
                </c:pt>
                <c:pt idx="3">
                  <c:v>2.81284</c:v>
                </c:pt>
                <c:pt idx="4">
                  <c:v>2.81284</c:v>
                </c:pt>
                <c:pt idx="5">
                  <c:v>2.8128500000000001</c:v>
                </c:pt>
                <c:pt idx="6">
                  <c:v>2.81284</c:v>
                </c:pt>
                <c:pt idx="7">
                  <c:v>2.8128299999999999</c:v>
                </c:pt>
                <c:pt idx="8">
                  <c:v>2.8128000000000002</c:v>
                </c:pt>
                <c:pt idx="9">
                  <c:v>2.81277</c:v>
                </c:pt>
                <c:pt idx="10">
                  <c:v>2.8127399999999998</c:v>
                </c:pt>
                <c:pt idx="11">
                  <c:v>2.81271</c:v>
                </c:pt>
                <c:pt idx="12">
                  <c:v>2.8126700000000002</c:v>
                </c:pt>
                <c:pt idx="13">
                  <c:v>2.81264</c:v>
                </c:pt>
                <c:pt idx="14">
                  <c:v>2.8126100000000003</c:v>
                </c:pt>
                <c:pt idx="15">
                  <c:v>2.8125800000000001</c:v>
                </c:pt>
                <c:pt idx="16">
                  <c:v>2.8125500000000003</c:v>
                </c:pt>
                <c:pt idx="17">
                  <c:v>2.8125300000000002</c:v>
                </c:pt>
                <c:pt idx="18">
                  <c:v>2.8125100000000001</c:v>
                </c:pt>
                <c:pt idx="19">
                  <c:v>2.8124899999999999</c:v>
                </c:pt>
                <c:pt idx="20">
                  <c:v>2.8124699999999998</c:v>
                </c:pt>
                <c:pt idx="21">
                  <c:v>2.8124600000000002</c:v>
                </c:pt>
                <c:pt idx="22">
                  <c:v>2.8124400000000001</c:v>
                </c:pt>
                <c:pt idx="23">
                  <c:v>2.81243</c:v>
                </c:pt>
                <c:pt idx="24">
                  <c:v>2.8124199999999999</c:v>
                </c:pt>
                <c:pt idx="25">
                  <c:v>2.8124199999999999</c:v>
                </c:pt>
                <c:pt idx="26">
                  <c:v>2.8124099999999999</c:v>
                </c:pt>
                <c:pt idx="27">
                  <c:v>2.8124099999999999</c:v>
                </c:pt>
                <c:pt idx="28">
                  <c:v>2.8124000000000002</c:v>
                </c:pt>
                <c:pt idx="29">
                  <c:v>2.8124000000000002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TOUGH!$O$229:$O$259</c:f>
              <c:numCache>
                <c:formatCode>0.00E+00</c:formatCode>
                <c:ptCount val="31"/>
                <c:pt idx="0">
                  <c:v>2.8</c:v>
                </c:pt>
                <c:pt idx="1">
                  <c:v>2.8303975000000001</c:v>
                </c:pt>
                <c:pt idx="2">
                  <c:v>2.8364284999999998</c:v>
                </c:pt>
                <c:pt idx="3">
                  <c:v>2.8391074000000001</c:v>
                </c:pt>
                <c:pt idx="4">
                  <c:v>2.8407357000000002</c:v>
                </c:pt>
                <c:pt idx="5">
                  <c:v>2.8611602999999999</c:v>
                </c:pt>
                <c:pt idx="6">
                  <c:v>2.8651548999999998</c:v>
                </c:pt>
                <c:pt idx="7">
                  <c:v>2.8677196</c:v>
                </c:pt>
                <c:pt idx="8">
                  <c:v>2.8695897000000001</c:v>
                </c:pt>
                <c:pt idx="9">
                  <c:v>2.8710483999999998</c:v>
                </c:pt>
                <c:pt idx="10">
                  <c:v>2.8722341</c:v>
                </c:pt>
                <c:pt idx="11">
                  <c:v>2.8732213999999998</c:v>
                </c:pt>
                <c:pt idx="12">
                  <c:v>2.8740589999999999</c:v>
                </c:pt>
                <c:pt idx="13">
                  <c:v>2.8747792999999997</c:v>
                </c:pt>
                <c:pt idx="14">
                  <c:v>2.8754045000000001</c:v>
                </c:pt>
                <c:pt idx="15">
                  <c:v>2.8759510000000001</c:v>
                </c:pt>
                <c:pt idx="16">
                  <c:v>2.8764312999999997</c:v>
                </c:pt>
                <c:pt idx="17">
                  <c:v>2.8768544</c:v>
                </c:pt>
                <c:pt idx="18">
                  <c:v>2.8772278999999998</c:v>
                </c:pt>
                <c:pt idx="19">
                  <c:v>2.8775575</c:v>
                </c:pt>
                <c:pt idx="20">
                  <c:v>2.8778476</c:v>
                </c:pt>
                <c:pt idx="21">
                  <c:v>2.8781022999999997</c:v>
                </c:pt>
                <c:pt idx="22">
                  <c:v>2.8783245000000002</c:v>
                </c:pt>
                <c:pt idx="23">
                  <c:v>2.8785167</c:v>
                </c:pt>
                <c:pt idx="24">
                  <c:v>2.8786809999999998</c:v>
                </c:pt>
                <c:pt idx="25">
                  <c:v>2.8788192000000001</c:v>
                </c:pt>
                <c:pt idx="26">
                  <c:v>2.8789324000000001</c:v>
                </c:pt>
                <c:pt idx="27">
                  <c:v>2.8790218999999997</c:v>
                </c:pt>
                <c:pt idx="28">
                  <c:v>2.8790882999999998</c:v>
                </c:pt>
                <c:pt idx="29">
                  <c:v>2.8791324</c:v>
                </c:pt>
                <c:pt idx="30">
                  <c:v>2.8791542999999997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'MH21'!$B$229:$B$258</c:f>
              <c:numCache>
                <c:formatCode>General</c:formatCode>
                <c:ptCount val="30"/>
                <c:pt idx="0">
                  <c:v>2.8</c:v>
                </c:pt>
                <c:pt idx="1">
                  <c:v>2.82741</c:v>
                </c:pt>
                <c:pt idx="2">
                  <c:v>2.8331</c:v>
                </c:pt>
                <c:pt idx="3">
                  <c:v>2.8357399999999999</c:v>
                </c:pt>
                <c:pt idx="4">
                  <c:v>2.83745</c:v>
                </c:pt>
                <c:pt idx="5">
                  <c:v>2.8584999999999998</c:v>
                </c:pt>
                <c:pt idx="6">
                  <c:v>2.8630499999999999</c:v>
                </c:pt>
                <c:pt idx="7">
                  <c:v>2.8657599999999999</c:v>
                </c:pt>
                <c:pt idx="8">
                  <c:v>2.8676900000000001</c:v>
                </c:pt>
                <c:pt idx="9">
                  <c:v>2.8691900000000001</c:v>
                </c:pt>
                <c:pt idx="10">
                  <c:v>2.8704100000000001</c:v>
                </c:pt>
                <c:pt idx="11">
                  <c:v>2.8714200000000001</c:v>
                </c:pt>
                <c:pt idx="12">
                  <c:v>2.8722799999999999</c:v>
                </c:pt>
                <c:pt idx="13">
                  <c:v>2.8730199999999999</c:v>
                </c:pt>
                <c:pt idx="14">
                  <c:v>2.8736700000000002</c:v>
                </c:pt>
                <c:pt idx="15">
                  <c:v>2.8742299999999998</c:v>
                </c:pt>
                <c:pt idx="16">
                  <c:v>2.87473</c:v>
                </c:pt>
                <c:pt idx="17">
                  <c:v>2.8751600000000002</c:v>
                </c:pt>
                <c:pt idx="18">
                  <c:v>2.8755500000000001</c:v>
                </c:pt>
                <c:pt idx="19">
                  <c:v>2.8758900000000001</c:v>
                </c:pt>
                <c:pt idx="20">
                  <c:v>2.8761899999999998</c:v>
                </c:pt>
                <c:pt idx="21">
                  <c:v>2.8764500000000002</c:v>
                </c:pt>
                <c:pt idx="22">
                  <c:v>2.8766799999999999</c:v>
                </c:pt>
                <c:pt idx="23">
                  <c:v>2.8768799999999999</c:v>
                </c:pt>
                <c:pt idx="24">
                  <c:v>2.8770500000000001</c:v>
                </c:pt>
                <c:pt idx="25">
                  <c:v>2.8771900000000001</c:v>
                </c:pt>
                <c:pt idx="26">
                  <c:v>2.87731</c:v>
                </c:pt>
                <c:pt idx="27">
                  <c:v>2.8774000000000002</c:v>
                </c:pt>
                <c:pt idx="28">
                  <c:v>2.8774700000000002</c:v>
                </c:pt>
                <c:pt idx="29">
                  <c:v>2.8775200000000001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'stars-M'!$C$195:$C$225</c:f>
              <c:numCache>
                <c:formatCode>General</c:formatCode>
                <c:ptCount val="31"/>
                <c:pt idx="0">
                  <c:v>2.8046500000000001</c:v>
                </c:pt>
                <c:pt idx="1">
                  <c:v>2.8130500000000001</c:v>
                </c:pt>
                <c:pt idx="2">
                  <c:v>2.8171499999999998</c:v>
                </c:pt>
                <c:pt idx="3">
                  <c:v>2.8192200000000001</c:v>
                </c:pt>
                <c:pt idx="4">
                  <c:v>2.8206099999999998</c:v>
                </c:pt>
                <c:pt idx="5">
                  <c:v>2.8228900000000001</c:v>
                </c:pt>
                <c:pt idx="6">
                  <c:v>2.8239000000000001</c:v>
                </c:pt>
                <c:pt idx="7">
                  <c:v>2.82498</c:v>
                </c:pt>
                <c:pt idx="8">
                  <c:v>2.8258299999999998</c:v>
                </c:pt>
                <c:pt idx="9">
                  <c:v>2.8265400000000001</c:v>
                </c:pt>
                <c:pt idx="10">
                  <c:v>2.8271500000000001</c:v>
                </c:pt>
                <c:pt idx="11">
                  <c:v>2.82768</c:v>
                </c:pt>
                <c:pt idx="12">
                  <c:v>2.82816</c:v>
                </c:pt>
                <c:pt idx="13">
                  <c:v>2.8285900000000002</c:v>
                </c:pt>
                <c:pt idx="14">
                  <c:v>2.82897</c:v>
                </c:pt>
                <c:pt idx="15">
                  <c:v>2.8292999999999999</c:v>
                </c:pt>
                <c:pt idx="16">
                  <c:v>2.8296000000000001</c:v>
                </c:pt>
                <c:pt idx="17">
                  <c:v>2.82986</c:v>
                </c:pt>
                <c:pt idx="18">
                  <c:v>2.8300999999999998</c:v>
                </c:pt>
                <c:pt idx="19">
                  <c:v>2.8303099999999999</c:v>
                </c:pt>
                <c:pt idx="20">
                  <c:v>2.8304900000000002</c:v>
                </c:pt>
                <c:pt idx="21">
                  <c:v>2.83066</c:v>
                </c:pt>
                <c:pt idx="22">
                  <c:v>2.8308</c:v>
                </c:pt>
                <c:pt idx="23">
                  <c:v>2.8309299999999999</c:v>
                </c:pt>
                <c:pt idx="24">
                  <c:v>2.8310399999999998</c:v>
                </c:pt>
                <c:pt idx="25">
                  <c:v>2.8311299999999999</c:v>
                </c:pt>
                <c:pt idx="26">
                  <c:v>2.83121</c:v>
                </c:pt>
                <c:pt idx="27">
                  <c:v>2.83127</c:v>
                </c:pt>
                <c:pt idx="28">
                  <c:v>2.8313100000000002</c:v>
                </c:pt>
                <c:pt idx="29">
                  <c:v>2.83134</c:v>
                </c:pt>
                <c:pt idx="30">
                  <c:v>2.8313600000000001</c:v>
                </c:pt>
              </c:numCache>
            </c:numRef>
          </c:yVal>
        </c:ser>
        <c:ser>
          <c:idx val="2"/>
          <c:order val="6"/>
          <c:tx>
            <c:v>UH1d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UHoust!$B$197:$B$226</c:f>
              <c:numCache>
                <c:formatCode>General</c:formatCode>
                <c:ptCount val="30"/>
                <c:pt idx="0">
                  <c:v>2.8292700000000002</c:v>
                </c:pt>
                <c:pt idx="1">
                  <c:v>2.8375499999999998</c:v>
                </c:pt>
                <c:pt idx="2">
                  <c:v>2.84144</c:v>
                </c:pt>
                <c:pt idx="3">
                  <c:v>2.84395</c:v>
                </c:pt>
                <c:pt idx="4">
                  <c:v>2.8464</c:v>
                </c:pt>
                <c:pt idx="5">
                  <c:v>2.84694</c:v>
                </c:pt>
                <c:pt idx="6">
                  <c:v>2.8474900000000001</c:v>
                </c:pt>
                <c:pt idx="7">
                  <c:v>2.8479899999999998</c:v>
                </c:pt>
                <c:pt idx="8">
                  <c:v>2.8484400000000001</c:v>
                </c:pt>
                <c:pt idx="9">
                  <c:v>2.84884</c:v>
                </c:pt>
                <c:pt idx="10">
                  <c:v>2.8492000000000002</c:v>
                </c:pt>
                <c:pt idx="11">
                  <c:v>2.8495200000000001</c:v>
                </c:pt>
                <c:pt idx="12">
                  <c:v>2.8498100000000002</c:v>
                </c:pt>
                <c:pt idx="13">
                  <c:v>2.8500700000000001</c:v>
                </c:pt>
                <c:pt idx="14">
                  <c:v>2.8503099999999999</c:v>
                </c:pt>
                <c:pt idx="15">
                  <c:v>2.8505199999999999</c:v>
                </c:pt>
                <c:pt idx="16">
                  <c:v>2.8507099999999999</c:v>
                </c:pt>
                <c:pt idx="17">
                  <c:v>2.8508800000000001</c:v>
                </c:pt>
                <c:pt idx="18">
                  <c:v>2.8510300000000002</c:v>
                </c:pt>
                <c:pt idx="19">
                  <c:v>2.8511600000000001</c:v>
                </c:pt>
                <c:pt idx="20">
                  <c:v>2.85128</c:v>
                </c:pt>
                <c:pt idx="21">
                  <c:v>2.8513899999999999</c:v>
                </c:pt>
                <c:pt idx="22">
                  <c:v>2.85148</c:v>
                </c:pt>
                <c:pt idx="23">
                  <c:v>2.85155</c:v>
                </c:pt>
                <c:pt idx="24">
                  <c:v>2.85162</c:v>
                </c:pt>
                <c:pt idx="25">
                  <c:v>2.8516699999999999</c:v>
                </c:pt>
                <c:pt idx="26">
                  <c:v>2.8517199999999998</c:v>
                </c:pt>
                <c:pt idx="27">
                  <c:v>2.85175</c:v>
                </c:pt>
                <c:pt idx="28">
                  <c:v>2.8517700000000001</c:v>
                </c:pt>
                <c:pt idx="29">
                  <c:v>2.8517800000000002</c:v>
                </c:pt>
              </c:numCache>
            </c:numRef>
          </c:yVal>
        </c:ser>
        <c:axId val="98265344"/>
        <c:axId val="98271616"/>
      </c:scatterChart>
      <c:valAx>
        <c:axId val="982653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026536418047082"/>
              <c:y val="0.95378690629011553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271616"/>
        <c:crosses val="autoZero"/>
        <c:crossBetween val="midCat"/>
      </c:valAx>
      <c:valAx>
        <c:axId val="98271616"/>
        <c:scaling>
          <c:orientation val="minMax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26534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7262776437008962E-2"/>
          <c:y val="4.4929396662387676E-2"/>
          <c:w val="0.87748438953460173"/>
          <c:h val="0.86264441591784335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STOMP!$C$261:$C$291</c:f>
              <c:numCache>
                <c:formatCode>0.0000E+00</c:formatCode>
                <c:ptCount val="31"/>
                <c:pt idx="0">
                  <c:v>2.8</c:v>
                </c:pt>
                <c:pt idx="1">
                  <c:v>2.8285999999999998</c:v>
                </c:pt>
                <c:pt idx="2">
                  <c:v>2.8341799999999999</c:v>
                </c:pt>
                <c:pt idx="3">
                  <c:v>2.8367300000000002</c:v>
                </c:pt>
                <c:pt idx="4">
                  <c:v>2.8383500000000002</c:v>
                </c:pt>
                <c:pt idx="5">
                  <c:v>2.83954</c:v>
                </c:pt>
                <c:pt idx="6">
                  <c:v>2.8404699999999998</c:v>
                </c:pt>
                <c:pt idx="7">
                  <c:v>2.84124</c:v>
                </c:pt>
                <c:pt idx="8">
                  <c:v>2.8413200000000001</c:v>
                </c:pt>
                <c:pt idx="9">
                  <c:v>2.8413900000000001</c:v>
                </c:pt>
                <c:pt idx="10">
                  <c:v>2.84145</c:v>
                </c:pt>
                <c:pt idx="11">
                  <c:v>2.84151</c:v>
                </c:pt>
                <c:pt idx="12">
                  <c:v>2.8415599999999999</c:v>
                </c:pt>
                <c:pt idx="13">
                  <c:v>2.8416100000000002</c:v>
                </c:pt>
                <c:pt idx="14">
                  <c:v>2.8416600000000001</c:v>
                </c:pt>
                <c:pt idx="15">
                  <c:v>2.8416999999999999</c:v>
                </c:pt>
                <c:pt idx="16">
                  <c:v>2.8417300000000001</c:v>
                </c:pt>
                <c:pt idx="17">
                  <c:v>2.8417699999999999</c:v>
                </c:pt>
                <c:pt idx="18">
                  <c:v>2.8418000000000001</c:v>
                </c:pt>
                <c:pt idx="19">
                  <c:v>2.8418299999999999</c:v>
                </c:pt>
                <c:pt idx="20">
                  <c:v>2.84185</c:v>
                </c:pt>
                <c:pt idx="21">
                  <c:v>2.8418800000000002</c:v>
                </c:pt>
                <c:pt idx="22">
                  <c:v>2.8418999999999999</c:v>
                </c:pt>
                <c:pt idx="23">
                  <c:v>2.8419099999999999</c:v>
                </c:pt>
                <c:pt idx="24">
                  <c:v>2.8419300000000001</c:v>
                </c:pt>
                <c:pt idx="25">
                  <c:v>2.8419400000000001</c:v>
                </c:pt>
                <c:pt idx="26">
                  <c:v>2.8419500000000002</c:v>
                </c:pt>
                <c:pt idx="27">
                  <c:v>2.8419599999999998</c:v>
                </c:pt>
                <c:pt idx="28">
                  <c:v>2.8419699999999999</c:v>
                </c:pt>
                <c:pt idx="29">
                  <c:v>2.8419699999999999</c:v>
                </c:pt>
                <c:pt idx="30">
                  <c:v>2.84198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HydResSim!$AE$261:$AE$291</c:f>
              <c:numCache>
                <c:formatCode>0.0000E+00</c:formatCode>
                <c:ptCount val="31"/>
                <c:pt idx="0">
                  <c:v>2.8</c:v>
                </c:pt>
                <c:pt idx="1">
                  <c:v>2.830438</c:v>
                </c:pt>
                <c:pt idx="2">
                  <c:v>2.8365659000000001</c:v>
                </c:pt>
                <c:pt idx="3">
                  <c:v>2.8393953999999999</c:v>
                </c:pt>
                <c:pt idx="4">
                  <c:v>2.8412132999999997</c:v>
                </c:pt>
                <c:pt idx="5">
                  <c:v>2.8425528</c:v>
                </c:pt>
                <c:pt idx="6">
                  <c:v>2.8452975999999999</c:v>
                </c:pt>
                <c:pt idx="7">
                  <c:v>2.8499981000000001</c:v>
                </c:pt>
                <c:pt idx="8">
                  <c:v>2.8524642999999998</c:v>
                </c:pt>
                <c:pt idx="9">
                  <c:v>2.8541002</c:v>
                </c:pt>
                <c:pt idx="10">
                  <c:v>2.8553120999999999</c:v>
                </c:pt>
                <c:pt idx="11">
                  <c:v>2.8562647999999999</c:v>
                </c:pt>
                <c:pt idx="12">
                  <c:v>2.8570424999999999</c:v>
                </c:pt>
                <c:pt idx="13">
                  <c:v>2.8576939000000001</c:v>
                </c:pt>
                <c:pt idx="14">
                  <c:v>2.8582489</c:v>
                </c:pt>
                <c:pt idx="15">
                  <c:v>2.8587277999999996</c:v>
                </c:pt>
                <c:pt idx="16">
                  <c:v>2.8591446</c:v>
                </c:pt>
                <c:pt idx="17">
                  <c:v>2.8595093999999999</c:v>
                </c:pt>
                <c:pt idx="18">
                  <c:v>2.8598300000000001</c:v>
                </c:pt>
                <c:pt idx="19">
                  <c:v>2.860112</c:v>
                </c:pt>
                <c:pt idx="20">
                  <c:v>2.8603597999999999</c:v>
                </c:pt>
                <c:pt idx="21">
                  <c:v>2.8605771</c:v>
                </c:pt>
                <c:pt idx="22">
                  <c:v>2.8607665</c:v>
                </c:pt>
                <c:pt idx="23">
                  <c:v>2.8609304</c:v>
                </c:pt>
                <c:pt idx="24">
                  <c:v>2.8610706000000001</c:v>
                </c:pt>
                <c:pt idx="25">
                  <c:v>2.8611884000000001</c:v>
                </c:pt>
                <c:pt idx="26">
                  <c:v>2.8612850999999999</c:v>
                </c:pt>
                <c:pt idx="27">
                  <c:v>2.8613615000000001</c:v>
                </c:pt>
                <c:pt idx="28">
                  <c:v>2.8614182000000001</c:v>
                </c:pt>
                <c:pt idx="29">
                  <c:v>2.8614557999999999</c:v>
                </c:pt>
                <c:pt idx="30">
                  <c:v>2.8614746000000002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STARS!$M$260:$M$289</c:f>
              <c:numCache>
                <c:formatCode>General</c:formatCode>
                <c:ptCount val="30"/>
                <c:pt idx="0">
                  <c:v>2.81284</c:v>
                </c:pt>
                <c:pt idx="1">
                  <c:v>2.8128299999999999</c:v>
                </c:pt>
                <c:pt idx="2">
                  <c:v>2.8128299999999999</c:v>
                </c:pt>
                <c:pt idx="3">
                  <c:v>2.8128200000000003</c:v>
                </c:pt>
                <c:pt idx="4">
                  <c:v>2.8128099999999998</c:v>
                </c:pt>
                <c:pt idx="5">
                  <c:v>2.8128000000000002</c:v>
                </c:pt>
                <c:pt idx="6">
                  <c:v>2.8128000000000002</c:v>
                </c:pt>
                <c:pt idx="7">
                  <c:v>2.8127800000000001</c:v>
                </c:pt>
                <c:pt idx="8">
                  <c:v>2.8127499999999999</c:v>
                </c:pt>
                <c:pt idx="9">
                  <c:v>2.8127300000000002</c:v>
                </c:pt>
                <c:pt idx="10">
                  <c:v>2.8127</c:v>
                </c:pt>
                <c:pt idx="11">
                  <c:v>2.8126799999999998</c:v>
                </c:pt>
                <c:pt idx="12">
                  <c:v>2.8126500000000001</c:v>
                </c:pt>
                <c:pt idx="13">
                  <c:v>2.81263</c:v>
                </c:pt>
                <c:pt idx="14">
                  <c:v>2.8126100000000003</c:v>
                </c:pt>
                <c:pt idx="15">
                  <c:v>2.8125900000000001</c:v>
                </c:pt>
                <c:pt idx="16">
                  <c:v>2.81257</c:v>
                </c:pt>
                <c:pt idx="17">
                  <c:v>2.8125500000000003</c:v>
                </c:pt>
                <c:pt idx="18">
                  <c:v>2.8125399999999998</c:v>
                </c:pt>
                <c:pt idx="19">
                  <c:v>2.8125200000000001</c:v>
                </c:pt>
                <c:pt idx="20">
                  <c:v>2.8125100000000001</c:v>
                </c:pt>
                <c:pt idx="21">
                  <c:v>2.8124899999999999</c:v>
                </c:pt>
                <c:pt idx="22">
                  <c:v>2.8124799999999999</c:v>
                </c:pt>
                <c:pt idx="23">
                  <c:v>2.8124699999999998</c:v>
                </c:pt>
                <c:pt idx="24">
                  <c:v>2.8124600000000002</c:v>
                </c:pt>
                <c:pt idx="25">
                  <c:v>2.8124600000000002</c:v>
                </c:pt>
                <c:pt idx="26">
                  <c:v>2.8124499999999997</c:v>
                </c:pt>
                <c:pt idx="27">
                  <c:v>2.8124400000000001</c:v>
                </c:pt>
                <c:pt idx="28">
                  <c:v>2.8124400000000001</c:v>
                </c:pt>
                <c:pt idx="29">
                  <c:v>2.8124400000000001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TOUGH!$O$261:$O$291</c:f>
              <c:numCache>
                <c:formatCode>0.00E+00</c:formatCode>
                <c:ptCount val="31"/>
                <c:pt idx="0">
                  <c:v>2.8</c:v>
                </c:pt>
                <c:pt idx="1">
                  <c:v>2.8304323</c:v>
                </c:pt>
                <c:pt idx="2">
                  <c:v>2.8365425000000002</c:v>
                </c:pt>
                <c:pt idx="3">
                  <c:v>2.8393640000000002</c:v>
                </c:pt>
                <c:pt idx="4">
                  <c:v>2.8411768999999998</c:v>
                </c:pt>
                <c:pt idx="5">
                  <c:v>2.8425129999999998</c:v>
                </c:pt>
                <c:pt idx="6">
                  <c:v>2.8451445</c:v>
                </c:pt>
                <c:pt idx="7">
                  <c:v>2.8569557000000003</c:v>
                </c:pt>
                <c:pt idx="8">
                  <c:v>2.8611694000000001</c:v>
                </c:pt>
                <c:pt idx="9">
                  <c:v>2.8636275000000002</c:v>
                </c:pt>
                <c:pt idx="10">
                  <c:v>2.8653458999999999</c:v>
                </c:pt>
                <c:pt idx="11">
                  <c:v>2.8666537999999999</c:v>
                </c:pt>
                <c:pt idx="12">
                  <c:v>2.8677009999999998</c:v>
                </c:pt>
                <c:pt idx="13">
                  <c:v>2.8685672000000002</c:v>
                </c:pt>
                <c:pt idx="14">
                  <c:v>2.8692989999999998</c:v>
                </c:pt>
                <c:pt idx="15">
                  <c:v>2.8699265999999999</c:v>
                </c:pt>
                <c:pt idx="16">
                  <c:v>2.8704706</c:v>
                </c:pt>
                <c:pt idx="17">
                  <c:v>2.8709454000000001</c:v>
                </c:pt>
                <c:pt idx="18">
                  <c:v>2.8713617</c:v>
                </c:pt>
                <c:pt idx="19">
                  <c:v>2.8717272</c:v>
                </c:pt>
                <c:pt idx="20">
                  <c:v>2.8720479999999999</c:v>
                </c:pt>
                <c:pt idx="21">
                  <c:v>2.8723290000000001</c:v>
                </c:pt>
                <c:pt idx="22">
                  <c:v>2.8725738999999999</c:v>
                </c:pt>
                <c:pt idx="23">
                  <c:v>2.8727856000000003</c:v>
                </c:pt>
                <c:pt idx="24">
                  <c:v>2.8729665</c:v>
                </c:pt>
                <c:pt idx="25">
                  <c:v>2.8731186000000002</c:v>
                </c:pt>
                <c:pt idx="26">
                  <c:v>2.8732432999999999</c:v>
                </c:pt>
                <c:pt idx="27">
                  <c:v>2.8733418999999998</c:v>
                </c:pt>
                <c:pt idx="28">
                  <c:v>2.8734150000000001</c:v>
                </c:pt>
                <c:pt idx="29">
                  <c:v>2.8734635000000002</c:v>
                </c:pt>
                <c:pt idx="30">
                  <c:v>2.8734877000000001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'MH21'!$B$261:$B$290</c:f>
              <c:numCache>
                <c:formatCode>General</c:formatCode>
                <c:ptCount val="30"/>
                <c:pt idx="0">
                  <c:v>2.8</c:v>
                </c:pt>
                <c:pt idx="1">
                  <c:v>2.8275299999999999</c:v>
                </c:pt>
                <c:pt idx="2">
                  <c:v>2.8332799999999998</c:v>
                </c:pt>
                <c:pt idx="3">
                  <c:v>2.8359299999999998</c:v>
                </c:pt>
                <c:pt idx="4">
                  <c:v>2.8376399999999999</c:v>
                </c:pt>
                <c:pt idx="5">
                  <c:v>2.8388900000000001</c:v>
                </c:pt>
                <c:pt idx="6">
                  <c:v>2.8420299999999998</c:v>
                </c:pt>
                <c:pt idx="7">
                  <c:v>2.8548300000000002</c:v>
                </c:pt>
                <c:pt idx="8">
                  <c:v>2.8591099999999998</c:v>
                </c:pt>
                <c:pt idx="9">
                  <c:v>2.8616199999999998</c:v>
                </c:pt>
                <c:pt idx="10">
                  <c:v>2.8633799999999998</c:v>
                </c:pt>
                <c:pt idx="11">
                  <c:v>2.8647200000000002</c:v>
                </c:pt>
                <c:pt idx="12">
                  <c:v>2.8658000000000001</c:v>
                </c:pt>
                <c:pt idx="13">
                  <c:v>2.8666900000000002</c:v>
                </c:pt>
                <c:pt idx="14">
                  <c:v>2.8674499999999998</c:v>
                </c:pt>
                <c:pt idx="15">
                  <c:v>2.8681000000000001</c:v>
                </c:pt>
                <c:pt idx="16">
                  <c:v>2.8686600000000002</c:v>
                </c:pt>
                <c:pt idx="17">
                  <c:v>2.8691499999999999</c:v>
                </c:pt>
                <c:pt idx="18">
                  <c:v>2.86958</c:v>
                </c:pt>
                <c:pt idx="19">
                  <c:v>2.8699599999999998</c:v>
                </c:pt>
                <c:pt idx="20">
                  <c:v>2.8702899999999998</c:v>
                </c:pt>
                <c:pt idx="21">
                  <c:v>2.8705799999999999</c:v>
                </c:pt>
                <c:pt idx="22">
                  <c:v>2.8708399999999998</c:v>
                </c:pt>
                <c:pt idx="23">
                  <c:v>2.8710599999999999</c:v>
                </c:pt>
                <c:pt idx="24">
                  <c:v>2.8712399999999998</c:v>
                </c:pt>
                <c:pt idx="25">
                  <c:v>2.8714</c:v>
                </c:pt>
                <c:pt idx="26">
                  <c:v>2.8715299999999999</c:v>
                </c:pt>
                <c:pt idx="27">
                  <c:v>2.8716300000000001</c:v>
                </c:pt>
                <c:pt idx="28">
                  <c:v>2.8717100000000002</c:v>
                </c:pt>
                <c:pt idx="29">
                  <c:v>2.8717600000000001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'stars-M'!$C$227:$C$257</c:f>
              <c:numCache>
                <c:formatCode>General</c:formatCode>
                <c:ptCount val="31"/>
                <c:pt idx="0">
                  <c:v>2.8046500000000001</c:v>
                </c:pt>
                <c:pt idx="1">
                  <c:v>2.81189</c:v>
                </c:pt>
                <c:pt idx="2">
                  <c:v>2.8153800000000002</c:v>
                </c:pt>
                <c:pt idx="3">
                  <c:v>2.81732</c:v>
                </c:pt>
                <c:pt idx="4">
                  <c:v>2.8186499999999999</c:v>
                </c:pt>
                <c:pt idx="5">
                  <c:v>2.8195899999999998</c:v>
                </c:pt>
                <c:pt idx="6">
                  <c:v>2.8203499999999999</c:v>
                </c:pt>
                <c:pt idx="7">
                  <c:v>2.8224499999999999</c:v>
                </c:pt>
                <c:pt idx="8">
                  <c:v>2.82294</c:v>
                </c:pt>
                <c:pt idx="9">
                  <c:v>2.8234699999999999</c:v>
                </c:pt>
                <c:pt idx="10">
                  <c:v>2.82396</c:v>
                </c:pt>
                <c:pt idx="11">
                  <c:v>2.8244199999999999</c:v>
                </c:pt>
                <c:pt idx="12">
                  <c:v>2.8248199999999999</c:v>
                </c:pt>
                <c:pt idx="13">
                  <c:v>2.82518</c:v>
                </c:pt>
                <c:pt idx="14">
                  <c:v>2.8254999999999999</c:v>
                </c:pt>
                <c:pt idx="15">
                  <c:v>2.82578</c:v>
                </c:pt>
                <c:pt idx="16">
                  <c:v>2.8260399999999999</c:v>
                </c:pt>
                <c:pt idx="17">
                  <c:v>2.8262700000000001</c:v>
                </c:pt>
                <c:pt idx="18">
                  <c:v>2.8264800000000001</c:v>
                </c:pt>
                <c:pt idx="19">
                  <c:v>2.82667</c:v>
                </c:pt>
                <c:pt idx="20">
                  <c:v>2.8268300000000002</c:v>
                </c:pt>
                <c:pt idx="21">
                  <c:v>2.8269799999999998</c:v>
                </c:pt>
                <c:pt idx="22">
                  <c:v>2.8271099999999998</c:v>
                </c:pt>
                <c:pt idx="23">
                  <c:v>2.8272300000000001</c:v>
                </c:pt>
                <c:pt idx="24">
                  <c:v>2.8273299999999999</c:v>
                </c:pt>
                <c:pt idx="25">
                  <c:v>2.82741</c:v>
                </c:pt>
                <c:pt idx="26">
                  <c:v>2.82748</c:v>
                </c:pt>
                <c:pt idx="27">
                  <c:v>2.8275399999999999</c:v>
                </c:pt>
                <c:pt idx="28">
                  <c:v>2.8275800000000002</c:v>
                </c:pt>
                <c:pt idx="29">
                  <c:v>2.82761</c:v>
                </c:pt>
                <c:pt idx="30">
                  <c:v>2.82762</c:v>
                </c:pt>
              </c:numCache>
            </c:numRef>
          </c:yVal>
        </c:ser>
        <c:ser>
          <c:idx val="2"/>
          <c:order val="6"/>
          <c:tx>
            <c:v>UH2d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UHoust!$B$229:$B$258</c:f>
              <c:numCache>
                <c:formatCode>General</c:formatCode>
                <c:ptCount val="30"/>
                <c:pt idx="0">
                  <c:v>2.8277999999999999</c:v>
                </c:pt>
                <c:pt idx="1">
                  <c:v>2.8355600000000001</c:v>
                </c:pt>
                <c:pt idx="2">
                  <c:v>2.8391299999999999</c:v>
                </c:pt>
                <c:pt idx="3">
                  <c:v>2.8413499999999998</c:v>
                </c:pt>
                <c:pt idx="4">
                  <c:v>2.84293</c:v>
                </c:pt>
                <c:pt idx="5">
                  <c:v>2.8441299999999998</c:v>
                </c:pt>
                <c:pt idx="6">
                  <c:v>2.8456199999999998</c:v>
                </c:pt>
                <c:pt idx="7">
                  <c:v>2.8460000000000001</c:v>
                </c:pt>
                <c:pt idx="8">
                  <c:v>2.8463400000000001</c:v>
                </c:pt>
                <c:pt idx="9">
                  <c:v>2.8466399999999998</c:v>
                </c:pt>
                <c:pt idx="10">
                  <c:v>2.8469099999999998</c:v>
                </c:pt>
                <c:pt idx="11">
                  <c:v>2.8471500000000001</c:v>
                </c:pt>
                <c:pt idx="12">
                  <c:v>2.8473700000000002</c:v>
                </c:pt>
                <c:pt idx="13">
                  <c:v>2.8475700000000002</c:v>
                </c:pt>
                <c:pt idx="14">
                  <c:v>2.84775</c:v>
                </c:pt>
                <c:pt idx="15">
                  <c:v>2.8479100000000002</c:v>
                </c:pt>
                <c:pt idx="16">
                  <c:v>2.8480699999999999</c:v>
                </c:pt>
                <c:pt idx="17">
                  <c:v>2.8481999999999998</c:v>
                </c:pt>
                <c:pt idx="18">
                  <c:v>2.8483299999999998</c:v>
                </c:pt>
                <c:pt idx="19">
                  <c:v>2.8484400000000001</c:v>
                </c:pt>
                <c:pt idx="20">
                  <c:v>2.8485399999999998</c:v>
                </c:pt>
                <c:pt idx="21">
                  <c:v>2.84863</c:v>
                </c:pt>
                <c:pt idx="22">
                  <c:v>2.8487</c:v>
                </c:pt>
                <c:pt idx="23">
                  <c:v>2.84877</c:v>
                </c:pt>
                <c:pt idx="24">
                  <c:v>2.84883</c:v>
                </c:pt>
                <c:pt idx="25">
                  <c:v>2.8488799999999999</c:v>
                </c:pt>
                <c:pt idx="26">
                  <c:v>2.8489200000000001</c:v>
                </c:pt>
                <c:pt idx="27">
                  <c:v>2.8489499999999999</c:v>
                </c:pt>
                <c:pt idx="28">
                  <c:v>2.8489599999999999</c:v>
                </c:pt>
                <c:pt idx="29">
                  <c:v>2.84897</c:v>
                </c:pt>
              </c:numCache>
            </c:numRef>
          </c:yVal>
        </c:ser>
        <c:axId val="98324480"/>
        <c:axId val="98326400"/>
      </c:scatterChart>
      <c:valAx>
        <c:axId val="983244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026536418047082"/>
              <c:y val="0.95378690629011553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26400"/>
        <c:crosses val="autoZero"/>
        <c:crossBetween val="midCat"/>
      </c:valAx>
      <c:valAx>
        <c:axId val="98326400"/>
        <c:scaling>
          <c:orientation val="minMax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2448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2690231947177312E-2"/>
          <c:y val="4.7435956825867417E-2"/>
          <c:w val="0.87100377651026761"/>
          <c:h val="0.87179596328621201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STOMP!$E$293:$E$323</c:f>
              <c:numCache>
                <c:formatCode>0.0000E+00</c:formatCode>
                <c:ptCount val="31"/>
                <c:pt idx="0">
                  <c:v>1</c:v>
                </c:pt>
                <c:pt idx="1">
                  <c:v>0.95911100000000005</c:v>
                </c:pt>
                <c:pt idx="2">
                  <c:v>0.93466199999999999</c:v>
                </c:pt>
                <c:pt idx="3">
                  <c:v>0.92134300000000002</c:v>
                </c:pt>
                <c:pt idx="4">
                  <c:v>0.91211799999999998</c:v>
                </c:pt>
                <c:pt idx="5">
                  <c:v>0.90498000000000001</c:v>
                </c:pt>
                <c:pt idx="6">
                  <c:v>0.89910900000000005</c:v>
                </c:pt>
                <c:pt idx="7">
                  <c:v>0.89408799999999999</c:v>
                </c:pt>
                <c:pt idx="8">
                  <c:v>0.70803099999999997</c:v>
                </c:pt>
                <c:pt idx="9">
                  <c:v>0.50097000000000003</c:v>
                </c:pt>
                <c:pt idx="10">
                  <c:v>0.49792500000000001</c:v>
                </c:pt>
                <c:pt idx="11">
                  <c:v>0.49629600000000001</c:v>
                </c:pt>
                <c:pt idx="12">
                  <c:v>0.49484699999999998</c:v>
                </c:pt>
                <c:pt idx="13">
                  <c:v>0.49348500000000001</c:v>
                </c:pt>
                <c:pt idx="14">
                  <c:v>0.492261</c:v>
                </c:pt>
                <c:pt idx="15">
                  <c:v>0.49110100000000001</c:v>
                </c:pt>
                <c:pt idx="16">
                  <c:v>0.49000199999999999</c:v>
                </c:pt>
                <c:pt idx="17">
                  <c:v>0.488981</c:v>
                </c:pt>
                <c:pt idx="18">
                  <c:v>0.48799100000000001</c:v>
                </c:pt>
                <c:pt idx="19">
                  <c:v>0.48707699999999998</c:v>
                </c:pt>
                <c:pt idx="20">
                  <c:v>0.48621999999999999</c:v>
                </c:pt>
                <c:pt idx="21">
                  <c:v>0.48541400000000001</c:v>
                </c:pt>
                <c:pt idx="22">
                  <c:v>0.48469400000000001</c:v>
                </c:pt>
                <c:pt idx="23">
                  <c:v>0.48402600000000001</c:v>
                </c:pt>
                <c:pt idx="24">
                  <c:v>0.48344999999999999</c:v>
                </c:pt>
                <c:pt idx="25">
                  <c:v>0.48294199999999998</c:v>
                </c:pt>
                <c:pt idx="26">
                  <c:v>0.48252400000000001</c:v>
                </c:pt>
                <c:pt idx="27">
                  <c:v>0.48219200000000001</c:v>
                </c:pt>
                <c:pt idx="28">
                  <c:v>0.48194700000000001</c:v>
                </c:pt>
                <c:pt idx="29">
                  <c:v>0.48179</c:v>
                </c:pt>
                <c:pt idx="30">
                  <c:v>0.48172199999999998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HydResSim!$G$293:$G$323</c:f>
              <c:numCache>
                <c:formatCode>0.0000E+00</c:formatCode>
                <c:ptCount val="31"/>
                <c:pt idx="0">
                  <c:v>1</c:v>
                </c:pt>
                <c:pt idx="1">
                  <c:v>0.95801000000000003</c:v>
                </c:pt>
                <c:pt idx="2">
                  <c:v>0.93281999999999998</c:v>
                </c:pt>
                <c:pt idx="3">
                  <c:v>0.91908999999999996</c:v>
                </c:pt>
                <c:pt idx="4">
                  <c:v>0.90958000000000006</c:v>
                </c:pt>
                <c:pt idx="5">
                  <c:v>0.90224000000000004</c:v>
                </c:pt>
                <c:pt idx="6">
                  <c:v>0.89620999999999995</c:v>
                </c:pt>
                <c:pt idx="7">
                  <c:v>0.87005999999999994</c:v>
                </c:pt>
                <c:pt idx="8">
                  <c:v>0.55915000000000004</c:v>
                </c:pt>
                <c:pt idx="9">
                  <c:v>0.55501999999999996</c:v>
                </c:pt>
                <c:pt idx="10">
                  <c:v>0.55135000000000001</c:v>
                </c:pt>
                <c:pt idx="11">
                  <c:v>0.54832999999999998</c:v>
                </c:pt>
                <c:pt idx="12">
                  <c:v>0.54574999999999996</c:v>
                </c:pt>
                <c:pt idx="13">
                  <c:v>0.54349999999999998</c:v>
                </c:pt>
                <c:pt idx="14">
                  <c:v>0.54154999999999998</c:v>
                </c:pt>
                <c:pt idx="15">
                  <c:v>0.53981000000000001</c:v>
                </c:pt>
                <c:pt idx="16">
                  <c:v>0.53825000000000001</c:v>
                </c:pt>
                <c:pt idx="17">
                  <c:v>0.53686</c:v>
                </c:pt>
                <c:pt idx="18">
                  <c:v>0.53561000000000003</c:v>
                </c:pt>
                <c:pt idx="19">
                  <c:v>0.53449999999999998</c:v>
                </c:pt>
                <c:pt idx="20">
                  <c:v>0.53349999999999997</c:v>
                </c:pt>
                <c:pt idx="21">
                  <c:v>0.53261999999999998</c:v>
                </c:pt>
                <c:pt idx="22">
                  <c:v>0.53183999999999998</c:v>
                </c:pt>
                <c:pt idx="23">
                  <c:v>0.53115000000000001</c:v>
                </c:pt>
                <c:pt idx="24">
                  <c:v>0.53056999999999999</c:v>
                </c:pt>
                <c:pt idx="25">
                  <c:v>0.53008</c:v>
                </c:pt>
                <c:pt idx="26">
                  <c:v>0.52966999999999997</c:v>
                </c:pt>
                <c:pt idx="27">
                  <c:v>0.52934999999999999</c:v>
                </c:pt>
                <c:pt idx="28">
                  <c:v>0.52912000000000003</c:v>
                </c:pt>
                <c:pt idx="29">
                  <c:v>0.52897000000000005</c:v>
                </c:pt>
                <c:pt idx="30">
                  <c:v>0.52890000000000004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STARS!$E$292:$E$321</c:f>
              <c:numCache>
                <c:formatCode>General</c:formatCode>
                <c:ptCount val="30"/>
                <c:pt idx="0">
                  <c:v>1</c:v>
                </c:pt>
                <c:pt idx="1">
                  <c:v>0.94755999999999996</c:v>
                </c:pt>
                <c:pt idx="2">
                  <c:v>0.92327899999999996</c:v>
                </c:pt>
                <c:pt idx="3">
                  <c:v>0.909555</c:v>
                </c:pt>
                <c:pt idx="4">
                  <c:v>0.89968199999999998</c:v>
                </c:pt>
                <c:pt idx="5">
                  <c:v>0.89207599999999998</c:v>
                </c:pt>
                <c:pt idx="6">
                  <c:v>0.87639100000000003</c:v>
                </c:pt>
                <c:pt idx="7">
                  <c:v>0.60783600000000004</c:v>
                </c:pt>
                <c:pt idx="8">
                  <c:v>0.47464400000000001</c:v>
                </c:pt>
                <c:pt idx="9">
                  <c:v>0.47148600000000002</c:v>
                </c:pt>
                <c:pt idx="10">
                  <c:v>0.47088999999999998</c:v>
                </c:pt>
                <c:pt idx="11">
                  <c:v>0.47023799999999999</c:v>
                </c:pt>
                <c:pt idx="12">
                  <c:v>0.46983900000000001</c:v>
                </c:pt>
                <c:pt idx="13">
                  <c:v>0.46934700000000001</c:v>
                </c:pt>
                <c:pt idx="14">
                  <c:v>0.46885399999999999</c:v>
                </c:pt>
                <c:pt idx="15">
                  <c:v>0.46831699999999998</c:v>
                </c:pt>
                <c:pt idx="16">
                  <c:v>0.46782299999999999</c:v>
                </c:pt>
                <c:pt idx="17">
                  <c:v>0.46731299999999998</c:v>
                </c:pt>
                <c:pt idx="18">
                  <c:v>0.46682099999999999</c:v>
                </c:pt>
                <c:pt idx="19">
                  <c:v>0.46634999999999999</c:v>
                </c:pt>
                <c:pt idx="20">
                  <c:v>0.46586100000000003</c:v>
                </c:pt>
                <c:pt idx="21">
                  <c:v>0.46547699999999997</c:v>
                </c:pt>
                <c:pt idx="22">
                  <c:v>0.465084</c:v>
                </c:pt>
                <c:pt idx="23">
                  <c:v>0.46475</c:v>
                </c:pt>
                <c:pt idx="24">
                  <c:v>0.46444200000000002</c:v>
                </c:pt>
                <c:pt idx="25">
                  <c:v>0.464194</c:v>
                </c:pt>
                <c:pt idx="26">
                  <c:v>0.46402199999999999</c:v>
                </c:pt>
                <c:pt idx="27">
                  <c:v>0.46390599999999999</c:v>
                </c:pt>
                <c:pt idx="28">
                  <c:v>0.46382899999999999</c:v>
                </c:pt>
                <c:pt idx="29">
                  <c:v>0.46379599999999999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TOUGH!$E$293:$E$323</c:f>
              <c:numCache>
                <c:formatCode>0.00E+00</c:formatCode>
                <c:ptCount val="31"/>
                <c:pt idx="0">
                  <c:v>1</c:v>
                </c:pt>
                <c:pt idx="1">
                  <c:v>0.95802577</c:v>
                </c:pt>
                <c:pt idx="2">
                  <c:v>0.93283148999999999</c:v>
                </c:pt>
                <c:pt idx="3">
                  <c:v>0.91910312999999999</c:v>
                </c:pt>
                <c:pt idx="4">
                  <c:v>0.90960441999999997</c:v>
                </c:pt>
                <c:pt idx="5">
                  <c:v>0.90226702000000003</c:v>
                </c:pt>
                <c:pt idx="6">
                  <c:v>0.89624283999999999</c:v>
                </c:pt>
                <c:pt idx="7">
                  <c:v>0.87071774000000002</c:v>
                </c:pt>
                <c:pt idx="8">
                  <c:v>0.56083073000000006</c:v>
                </c:pt>
                <c:pt idx="9">
                  <c:v>0.55881247000000001</c:v>
                </c:pt>
                <c:pt idx="10">
                  <c:v>0.55521315000000004</c:v>
                </c:pt>
                <c:pt idx="11">
                  <c:v>0.55214691000000005</c:v>
                </c:pt>
                <c:pt idx="12">
                  <c:v>0.54954749000000003</c:v>
                </c:pt>
                <c:pt idx="13">
                  <c:v>0.5473055</c:v>
                </c:pt>
                <c:pt idx="14">
                  <c:v>0.54537321000000005</c:v>
                </c:pt>
                <c:pt idx="15">
                  <c:v>0.54366893999999999</c:v>
                </c:pt>
                <c:pt idx="16">
                  <c:v>0.5421589</c:v>
                </c:pt>
                <c:pt idx="17">
                  <c:v>0.54081915999999997</c:v>
                </c:pt>
                <c:pt idx="18">
                  <c:v>0.53961985000000001</c:v>
                </c:pt>
                <c:pt idx="19">
                  <c:v>0.53855649999999999</c:v>
                </c:pt>
                <c:pt idx="20">
                  <c:v>0.53761775999999994</c:v>
                </c:pt>
                <c:pt idx="21">
                  <c:v>0.53678086999999997</c:v>
                </c:pt>
                <c:pt idx="22">
                  <c:v>0.53604580999999996</c:v>
                </c:pt>
                <c:pt idx="23">
                  <c:v>0.53541338999999999</c:v>
                </c:pt>
                <c:pt idx="24">
                  <c:v>0.53486228999999996</c:v>
                </c:pt>
                <c:pt idx="25">
                  <c:v>0.53440082</c:v>
                </c:pt>
                <c:pt idx="26">
                  <c:v>0.53402295</c:v>
                </c:pt>
                <c:pt idx="27">
                  <c:v>0.53372034999999995</c:v>
                </c:pt>
                <c:pt idx="28">
                  <c:v>0.53351415000000002</c:v>
                </c:pt>
                <c:pt idx="29">
                  <c:v>0.53336662999999995</c:v>
                </c:pt>
                <c:pt idx="30">
                  <c:v>0.53329961000000004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'MH21'!$E$293:$E$322</c:f>
              <c:numCache>
                <c:formatCode>General</c:formatCode>
                <c:ptCount val="30"/>
                <c:pt idx="0">
                  <c:v>1</c:v>
                </c:pt>
                <c:pt idx="1">
                  <c:v>0.95602100000000001</c:v>
                </c:pt>
                <c:pt idx="2">
                  <c:v>0.928786</c:v>
                </c:pt>
                <c:pt idx="3">
                  <c:v>0.91398199999999996</c:v>
                </c:pt>
                <c:pt idx="4">
                  <c:v>0.90385499999999996</c:v>
                </c:pt>
                <c:pt idx="5">
                  <c:v>0.89617400000000003</c:v>
                </c:pt>
                <c:pt idx="6">
                  <c:v>0.89003100000000002</c:v>
                </c:pt>
                <c:pt idx="7">
                  <c:v>0.87906300000000004</c:v>
                </c:pt>
                <c:pt idx="8">
                  <c:v>0.56922700000000004</c:v>
                </c:pt>
                <c:pt idx="9">
                  <c:v>0.56176800000000005</c:v>
                </c:pt>
                <c:pt idx="10">
                  <c:v>0.55818100000000004</c:v>
                </c:pt>
                <c:pt idx="11">
                  <c:v>0.55491100000000004</c:v>
                </c:pt>
                <c:pt idx="12">
                  <c:v>0.55201699999999998</c:v>
                </c:pt>
                <c:pt idx="13">
                  <c:v>0.54947999999999997</c:v>
                </c:pt>
                <c:pt idx="14">
                  <c:v>0.54724799999999996</c:v>
                </c:pt>
                <c:pt idx="15">
                  <c:v>0.54527199999999998</c:v>
                </c:pt>
                <c:pt idx="16">
                  <c:v>0.54351300000000002</c:v>
                </c:pt>
                <c:pt idx="17">
                  <c:v>0.54194299999999995</c:v>
                </c:pt>
                <c:pt idx="18">
                  <c:v>0.54054000000000002</c:v>
                </c:pt>
                <c:pt idx="19">
                  <c:v>0.53928500000000001</c:v>
                </c:pt>
                <c:pt idx="20">
                  <c:v>0.53816699999999995</c:v>
                </c:pt>
                <c:pt idx="21">
                  <c:v>0.53717400000000004</c:v>
                </c:pt>
                <c:pt idx="22">
                  <c:v>0.53629899999999997</c:v>
                </c:pt>
                <c:pt idx="23">
                  <c:v>0.53553499999999998</c:v>
                </c:pt>
                <c:pt idx="24">
                  <c:v>0.53487700000000005</c:v>
                </c:pt>
                <c:pt idx="25">
                  <c:v>0.53432100000000005</c:v>
                </c:pt>
                <c:pt idx="26">
                  <c:v>0.53386400000000001</c:v>
                </c:pt>
                <c:pt idx="27">
                  <c:v>0.53350299999999995</c:v>
                </c:pt>
                <c:pt idx="28">
                  <c:v>0.53323600000000004</c:v>
                </c:pt>
                <c:pt idx="29">
                  <c:v>0.53306200000000004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'stars-M'!$A$259:$A$289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'stars-M'!$E$259:$E$289</c:f>
              <c:numCache>
                <c:formatCode>General</c:formatCode>
                <c:ptCount val="31"/>
                <c:pt idx="0">
                  <c:v>1</c:v>
                </c:pt>
                <c:pt idx="1">
                  <c:v>0.94294100000000003</c:v>
                </c:pt>
                <c:pt idx="2">
                  <c:v>0.91964000000000001</c:v>
                </c:pt>
                <c:pt idx="3">
                  <c:v>0.90674399999999999</c:v>
                </c:pt>
                <c:pt idx="4">
                  <c:v>0.89772399999999997</c:v>
                </c:pt>
                <c:pt idx="5">
                  <c:v>0.89058199999999998</c:v>
                </c:pt>
                <c:pt idx="6">
                  <c:v>0.88479799999999997</c:v>
                </c:pt>
                <c:pt idx="7">
                  <c:v>0.87982499999999997</c:v>
                </c:pt>
                <c:pt idx="8">
                  <c:v>0.67798057099999998</c:v>
                </c:pt>
                <c:pt idx="9">
                  <c:v>0.52800698899999998</c:v>
                </c:pt>
                <c:pt idx="10">
                  <c:v>0.52437432299999998</c:v>
                </c:pt>
                <c:pt idx="11">
                  <c:v>0.52181422899999996</c:v>
                </c:pt>
                <c:pt idx="12">
                  <c:v>0.52011359400000001</c:v>
                </c:pt>
                <c:pt idx="13">
                  <c:v>0.51964552799999997</c:v>
                </c:pt>
                <c:pt idx="14">
                  <c:v>0.51778522100000002</c:v>
                </c:pt>
                <c:pt idx="15">
                  <c:v>0.51593883900000004</c:v>
                </c:pt>
                <c:pt idx="16">
                  <c:v>0.51427480400000003</c:v>
                </c:pt>
                <c:pt idx="17">
                  <c:v>0.51268308799999995</c:v>
                </c:pt>
                <c:pt idx="18">
                  <c:v>0.511071795</c:v>
                </c:pt>
                <c:pt idx="19">
                  <c:v>0.509830805</c:v>
                </c:pt>
                <c:pt idx="20">
                  <c:v>0.50869920000000002</c:v>
                </c:pt>
                <c:pt idx="21">
                  <c:v>0.50743868599999997</c:v>
                </c:pt>
                <c:pt idx="22">
                  <c:v>0.50656862199999997</c:v>
                </c:pt>
                <c:pt idx="23">
                  <c:v>0.50575149600000002</c:v>
                </c:pt>
                <c:pt idx="24">
                  <c:v>0.50496209199999997</c:v>
                </c:pt>
                <c:pt idx="25">
                  <c:v>0.50429950099999998</c:v>
                </c:pt>
                <c:pt idx="26">
                  <c:v>0.50379200899999999</c:v>
                </c:pt>
                <c:pt idx="27">
                  <c:v>0.50333439000000002</c:v>
                </c:pt>
                <c:pt idx="28">
                  <c:v>0.50298683</c:v>
                </c:pt>
                <c:pt idx="29">
                  <c:v>0.50278395300000001</c:v>
                </c:pt>
                <c:pt idx="30">
                  <c:v>0.50271845500000001</c:v>
                </c:pt>
              </c:numCache>
            </c:numRef>
          </c:yVal>
        </c:ser>
        <c:ser>
          <c:idx val="2"/>
          <c:order val="6"/>
          <c:tx>
            <c:v>UH3d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UHoust!$E$261:$E$290</c:f>
              <c:numCache>
                <c:formatCode>General</c:formatCode>
                <c:ptCount val="30"/>
                <c:pt idx="0">
                  <c:v>0.948569</c:v>
                </c:pt>
                <c:pt idx="1">
                  <c:v>0.91956800000000005</c:v>
                </c:pt>
                <c:pt idx="2">
                  <c:v>0.90241400000000005</c:v>
                </c:pt>
                <c:pt idx="3">
                  <c:v>0.89025299999999996</c:v>
                </c:pt>
                <c:pt idx="4">
                  <c:v>0.880749</c:v>
                </c:pt>
                <c:pt idx="5">
                  <c:v>0.87288699999999997</c:v>
                </c:pt>
                <c:pt idx="6">
                  <c:v>0.86614000000000002</c:v>
                </c:pt>
                <c:pt idx="7">
                  <c:v>0.64882099999999998</c:v>
                </c:pt>
                <c:pt idx="8">
                  <c:v>0.52010699999999999</c:v>
                </c:pt>
                <c:pt idx="9">
                  <c:v>0.51900500000000005</c:v>
                </c:pt>
                <c:pt idx="10">
                  <c:v>0.51795400000000003</c:v>
                </c:pt>
                <c:pt idx="11">
                  <c:v>0.51694399999999996</c:v>
                </c:pt>
                <c:pt idx="12">
                  <c:v>0.51597599999999999</c:v>
                </c:pt>
                <c:pt idx="13">
                  <c:v>0.51505400000000001</c:v>
                </c:pt>
                <c:pt idx="14">
                  <c:v>0.51417599999999997</c:v>
                </c:pt>
                <c:pt idx="15">
                  <c:v>0.51334800000000003</c:v>
                </c:pt>
                <c:pt idx="16">
                  <c:v>0.51256999999999997</c:v>
                </c:pt>
                <c:pt idx="17">
                  <c:v>0.51184200000000002</c:v>
                </c:pt>
                <c:pt idx="18">
                  <c:v>0.51116700000000004</c:v>
                </c:pt>
                <c:pt idx="19">
                  <c:v>0.51054600000000006</c:v>
                </c:pt>
                <c:pt idx="20">
                  <c:v>0.50997999999999999</c:v>
                </c:pt>
                <c:pt idx="21">
                  <c:v>0.50946999999999998</c:v>
                </c:pt>
                <c:pt idx="22">
                  <c:v>0.50901700000000005</c:v>
                </c:pt>
                <c:pt idx="23">
                  <c:v>0.50862099999999999</c:v>
                </c:pt>
                <c:pt idx="24">
                  <c:v>0.50828300000000004</c:v>
                </c:pt>
                <c:pt idx="25">
                  <c:v>0.50800199999999995</c:v>
                </c:pt>
                <c:pt idx="26">
                  <c:v>0.50778000000000001</c:v>
                </c:pt>
                <c:pt idx="27">
                  <c:v>0.50761500000000004</c:v>
                </c:pt>
                <c:pt idx="28">
                  <c:v>0.50750799999999996</c:v>
                </c:pt>
                <c:pt idx="29">
                  <c:v>0.50746000000000002</c:v>
                </c:pt>
              </c:numCache>
            </c:numRef>
          </c:yVal>
        </c:ser>
        <c:axId val="98358784"/>
        <c:axId val="98360704"/>
      </c:scatterChart>
      <c:valAx>
        <c:axId val="983587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306528111769929"/>
              <c:y val="0.9551294165152433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60704"/>
        <c:crosses val="autoZero"/>
        <c:crossBetween val="midCat"/>
      </c:valAx>
      <c:valAx>
        <c:axId val="98360704"/>
        <c:scaling>
          <c:orientation val="minMax"/>
          <c:max val="1"/>
          <c:min val="0.1"/>
        </c:scaling>
        <c:axPos val="l"/>
        <c:title>
          <c:tx>
            <c:rich>
              <a:bodyPr/>
              <a:lstStyle/>
              <a:p>
                <a:pPr>
                  <a:defRPr sz="12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Aq. Saturation</a:t>
                </a:r>
              </a:p>
            </c:rich>
          </c:tx>
          <c:layout>
            <c:manualLayout>
              <c:xMode val="edge"/>
              <c:yMode val="edge"/>
              <c:x val="5.512679162072767E-3"/>
              <c:y val="0.4051287435224442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5878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1587695521214948E-2"/>
          <c:y val="4.8718009713053026E-2"/>
          <c:w val="0.87320884936219234"/>
          <c:h val="0.86025748730154161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STOMP!$D$293:$D$323</c:f>
              <c:numCache>
                <c:formatCode>0.0000E+00</c:formatCode>
                <c:ptCount val="31"/>
                <c:pt idx="0">
                  <c:v>0</c:v>
                </c:pt>
                <c:pt idx="1">
                  <c:v>4.0888899999999999E-2</c:v>
                </c:pt>
                <c:pt idx="2">
                  <c:v>6.5337900000000004E-2</c:v>
                </c:pt>
                <c:pt idx="3">
                  <c:v>7.8656599999999993E-2</c:v>
                </c:pt>
                <c:pt idx="4">
                  <c:v>8.7882100000000005E-2</c:v>
                </c:pt>
                <c:pt idx="5">
                  <c:v>9.5019800000000001E-2</c:v>
                </c:pt>
                <c:pt idx="6">
                  <c:v>0.10089099999999999</c:v>
                </c:pt>
                <c:pt idx="7">
                  <c:v>0.10591200000000001</c:v>
                </c:pt>
                <c:pt idx="8">
                  <c:v>0.110318</c:v>
                </c:pt>
                <c:pt idx="9">
                  <c:v>0.110484</c:v>
                </c:pt>
                <c:pt idx="10">
                  <c:v>0.110793</c:v>
                </c:pt>
                <c:pt idx="11">
                  <c:v>0.111134</c:v>
                </c:pt>
                <c:pt idx="12">
                  <c:v>0.111498</c:v>
                </c:pt>
                <c:pt idx="13">
                  <c:v>0.11187900000000001</c:v>
                </c:pt>
                <c:pt idx="14">
                  <c:v>0.112271</c:v>
                </c:pt>
                <c:pt idx="15">
                  <c:v>0.112668</c:v>
                </c:pt>
                <c:pt idx="16">
                  <c:v>0.113066</c:v>
                </c:pt>
                <c:pt idx="17">
                  <c:v>0.113457</c:v>
                </c:pt>
                <c:pt idx="18">
                  <c:v>0.113839</c:v>
                </c:pt>
                <c:pt idx="19">
                  <c:v>0.114206</c:v>
                </c:pt>
                <c:pt idx="20">
                  <c:v>0.11455600000000001</c:v>
                </c:pt>
                <c:pt idx="21">
                  <c:v>0.114883</c:v>
                </c:pt>
                <c:pt idx="22">
                  <c:v>0.115187</c:v>
                </c:pt>
                <c:pt idx="23">
                  <c:v>0.115463</c:v>
                </c:pt>
                <c:pt idx="24">
                  <c:v>0.11570900000000001</c:v>
                </c:pt>
                <c:pt idx="25">
                  <c:v>0.115924</c:v>
                </c:pt>
                <c:pt idx="26">
                  <c:v>0.116106</c:v>
                </c:pt>
                <c:pt idx="27">
                  <c:v>0.116253</c:v>
                </c:pt>
                <c:pt idx="28">
                  <c:v>0.116364</c:v>
                </c:pt>
                <c:pt idx="29">
                  <c:v>0.116439</c:v>
                </c:pt>
                <c:pt idx="30">
                  <c:v>0.116476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HydResSim!$H$293:$H$323</c:f>
              <c:numCache>
                <c:formatCode>0.0000E+00</c:formatCode>
                <c:ptCount val="31"/>
                <c:pt idx="0">
                  <c:v>0</c:v>
                </c:pt>
                <c:pt idx="1">
                  <c:v>4.1991000000000001E-2</c:v>
                </c:pt>
                <c:pt idx="2">
                  <c:v>6.7183000000000007E-2</c:v>
                </c:pt>
                <c:pt idx="3">
                  <c:v>8.0914E-2</c:v>
                </c:pt>
                <c:pt idx="4">
                  <c:v>9.0416999999999997E-2</c:v>
                </c:pt>
                <c:pt idx="5">
                  <c:v>9.7758999999999999E-2</c:v>
                </c:pt>
                <c:pt idx="6">
                  <c:v>0.10378999999999999</c:v>
                </c:pt>
                <c:pt idx="7">
                  <c:v>0.10335999999999999</c:v>
                </c:pt>
                <c:pt idx="8">
                  <c:v>4.0439000000000003E-2</c:v>
                </c:pt>
                <c:pt idx="9">
                  <c:v>4.5712000000000003E-2</c:v>
                </c:pt>
                <c:pt idx="10">
                  <c:v>4.9305000000000002E-2</c:v>
                </c:pt>
                <c:pt idx="11">
                  <c:v>5.2041999999999998E-2</c:v>
                </c:pt>
                <c:pt idx="12">
                  <c:v>5.4238000000000001E-2</c:v>
                </c:pt>
                <c:pt idx="13">
                  <c:v>5.6057999999999997E-2</c:v>
                </c:pt>
                <c:pt idx="14">
                  <c:v>5.7605999999999997E-2</c:v>
                </c:pt>
                <c:pt idx="15">
                  <c:v>5.8937999999999997E-2</c:v>
                </c:pt>
                <c:pt idx="16">
                  <c:v>6.0095999999999997E-2</c:v>
                </c:pt>
                <c:pt idx="17">
                  <c:v>6.1112E-2</c:v>
                </c:pt>
                <c:pt idx="18">
                  <c:v>6.2003000000000003E-2</c:v>
                </c:pt>
                <c:pt idx="19">
                  <c:v>6.2792000000000001E-2</c:v>
                </c:pt>
                <c:pt idx="20">
                  <c:v>6.3485E-2</c:v>
                </c:pt>
                <c:pt idx="21">
                  <c:v>6.4098000000000002E-2</c:v>
                </c:pt>
                <c:pt idx="22">
                  <c:v>6.4630000000000007E-2</c:v>
                </c:pt>
                <c:pt idx="23">
                  <c:v>6.5092999999999998E-2</c:v>
                </c:pt>
                <c:pt idx="24">
                  <c:v>6.5491999999999995E-2</c:v>
                </c:pt>
                <c:pt idx="25">
                  <c:v>6.5828999999999999E-2</c:v>
                </c:pt>
                <c:pt idx="26">
                  <c:v>6.6103999999999996E-2</c:v>
                </c:pt>
                <c:pt idx="27">
                  <c:v>6.6324999999999995E-2</c:v>
                </c:pt>
                <c:pt idx="28">
                  <c:v>6.6489999999999994E-2</c:v>
                </c:pt>
                <c:pt idx="29">
                  <c:v>6.6600999999999994E-2</c:v>
                </c:pt>
                <c:pt idx="30">
                  <c:v>6.6657999999999995E-2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STARS!$F$292:$F$321</c:f>
              <c:numCache>
                <c:formatCode>General</c:formatCode>
                <c:ptCount val="30"/>
                <c:pt idx="0">
                  <c:v>0</c:v>
                </c:pt>
                <c:pt idx="1">
                  <c:v>5.2440100000000003E-2</c:v>
                </c:pt>
                <c:pt idx="2">
                  <c:v>7.6721499999999998E-2</c:v>
                </c:pt>
                <c:pt idx="3">
                  <c:v>9.0444899999999995E-2</c:v>
                </c:pt>
                <c:pt idx="4">
                  <c:v>0.100318</c:v>
                </c:pt>
                <c:pt idx="5">
                  <c:v>0.10792300000000001</c:v>
                </c:pt>
                <c:pt idx="6">
                  <c:v>0.120403</c:v>
                </c:pt>
                <c:pt idx="7">
                  <c:v>0.123457</c:v>
                </c:pt>
                <c:pt idx="8">
                  <c:v>0.12303699999999999</c:v>
                </c:pt>
                <c:pt idx="9">
                  <c:v>0.122777</c:v>
                </c:pt>
                <c:pt idx="10">
                  <c:v>0.122833</c:v>
                </c:pt>
                <c:pt idx="11">
                  <c:v>0.123029</c:v>
                </c:pt>
                <c:pt idx="12">
                  <c:v>0.123014</c:v>
                </c:pt>
                <c:pt idx="13">
                  <c:v>0.123103</c:v>
                </c:pt>
                <c:pt idx="14">
                  <c:v>0.123233</c:v>
                </c:pt>
                <c:pt idx="15">
                  <c:v>0.123402</c:v>
                </c:pt>
                <c:pt idx="16">
                  <c:v>0.123601</c:v>
                </c:pt>
                <c:pt idx="17">
                  <c:v>0.12382</c:v>
                </c:pt>
                <c:pt idx="18">
                  <c:v>0.12405099999999999</c:v>
                </c:pt>
                <c:pt idx="19">
                  <c:v>0.12428699999999999</c:v>
                </c:pt>
                <c:pt idx="20">
                  <c:v>0.124519</c:v>
                </c:pt>
                <c:pt idx="21">
                  <c:v>0.12474300000000001</c:v>
                </c:pt>
                <c:pt idx="22">
                  <c:v>0.12495299999999999</c:v>
                </c:pt>
                <c:pt idx="23">
                  <c:v>0.12514500000000001</c:v>
                </c:pt>
                <c:pt idx="24">
                  <c:v>0.12531600000000001</c:v>
                </c:pt>
                <c:pt idx="25">
                  <c:v>0.12546299999999999</c:v>
                </c:pt>
                <c:pt idx="26">
                  <c:v>0.125583</c:v>
                </c:pt>
                <c:pt idx="27">
                  <c:v>0.12567500000000001</c:v>
                </c:pt>
                <c:pt idx="28">
                  <c:v>0.12573699999999999</c:v>
                </c:pt>
                <c:pt idx="29">
                  <c:v>0.12576799999999999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TOUGH!$F$293:$F$323</c:f>
              <c:numCache>
                <c:formatCode>0.00E+00</c:formatCode>
                <c:ptCount val="31"/>
                <c:pt idx="0">
                  <c:v>0</c:v>
                </c:pt>
                <c:pt idx="1">
                  <c:v>4.1974224999999997E-2</c:v>
                </c:pt>
                <c:pt idx="2">
                  <c:v>6.7168511E-2</c:v>
                </c:pt>
                <c:pt idx="3">
                  <c:v>8.0896871999999995E-2</c:v>
                </c:pt>
                <c:pt idx="4">
                  <c:v>9.0395577000000005E-2</c:v>
                </c:pt>
                <c:pt idx="5">
                  <c:v>9.7732980999999997E-2</c:v>
                </c:pt>
                <c:pt idx="6">
                  <c:v>0.10375716</c:v>
                </c:pt>
                <c:pt idx="7">
                  <c:v>0.10487759000000001</c:v>
                </c:pt>
                <c:pt idx="8">
                  <c:v>3.1387284000000001E-2</c:v>
                </c:pt>
                <c:pt idx="9">
                  <c:v>3.9417410999999999E-2</c:v>
                </c:pt>
                <c:pt idx="10">
                  <c:v>4.3896580999999997E-2</c:v>
                </c:pt>
                <c:pt idx="11">
                  <c:v>4.7009073999999998E-2</c:v>
                </c:pt>
                <c:pt idx="12">
                  <c:v>4.9374256999999998E-2</c:v>
                </c:pt>
                <c:pt idx="13">
                  <c:v>5.1263363999999999E-2</c:v>
                </c:pt>
                <c:pt idx="14">
                  <c:v>5.2832850000000001E-2</c:v>
                </c:pt>
                <c:pt idx="15">
                  <c:v>5.4154860999999999E-2</c:v>
                </c:pt>
                <c:pt idx="16">
                  <c:v>5.5286123E-2</c:v>
                </c:pt>
                <c:pt idx="17">
                  <c:v>5.6265549999999998E-2</c:v>
                </c:pt>
                <c:pt idx="18">
                  <c:v>5.7114475999999997E-2</c:v>
                </c:pt>
                <c:pt idx="19">
                  <c:v>5.7858272000000002E-2</c:v>
                </c:pt>
                <c:pt idx="20">
                  <c:v>5.8511814000000002E-2</c:v>
                </c:pt>
                <c:pt idx="21">
                  <c:v>5.9078596999999997E-2</c:v>
                </c:pt>
                <c:pt idx="22">
                  <c:v>5.9571783000000003E-2</c:v>
                </c:pt>
                <c:pt idx="23">
                  <c:v>6.0002254999999997E-2</c:v>
                </c:pt>
                <c:pt idx="24">
                  <c:v>6.0365378999999997E-2</c:v>
                </c:pt>
                <c:pt idx="25">
                  <c:v>6.0672958999999999E-2</c:v>
                </c:pt>
                <c:pt idx="26">
                  <c:v>6.0926480999999998E-2</c:v>
                </c:pt>
                <c:pt idx="27">
                  <c:v>6.1124757000000002E-2</c:v>
                </c:pt>
                <c:pt idx="28">
                  <c:v>6.1284375000000002E-2</c:v>
                </c:pt>
                <c:pt idx="29">
                  <c:v>6.1383232000000003E-2</c:v>
                </c:pt>
                <c:pt idx="30">
                  <c:v>6.1436788999999999E-2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'MH21'!$I$293:$I$322</c:f>
              <c:numCache>
                <c:formatCode>General</c:formatCode>
                <c:ptCount val="30"/>
                <c:pt idx="0" formatCode="0.00E+00">
                  <c:v>8.6997899999999994E-9</c:v>
                </c:pt>
                <c:pt idx="1">
                  <c:v>4.3978999999999997E-2</c:v>
                </c:pt>
                <c:pt idx="2">
                  <c:v>7.1214E-2</c:v>
                </c:pt>
                <c:pt idx="3">
                  <c:v>8.6018300000000006E-2</c:v>
                </c:pt>
                <c:pt idx="4">
                  <c:v>9.6145400000000006E-2</c:v>
                </c:pt>
                <c:pt idx="5">
                  <c:v>0.103826</c:v>
                </c:pt>
                <c:pt idx="6">
                  <c:v>0.109969</c:v>
                </c:pt>
                <c:pt idx="7">
                  <c:v>0.11174199999999999</c:v>
                </c:pt>
                <c:pt idx="8">
                  <c:v>3.97507E-2</c:v>
                </c:pt>
                <c:pt idx="9">
                  <c:v>4.3947399999999998E-2</c:v>
                </c:pt>
                <c:pt idx="10">
                  <c:v>4.8112700000000001E-2</c:v>
                </c:pt>
                <c:pt idx="11">
                  <c:v>5.1300699999999998E-2</c:v>
                </c:pt>
                <c:pt idx="12">
                  <c:v>5.3825600000000001E-2</c:v>
                </c:pt>
                <c:pt idx="13">
                  <c:v>5.58921E-2</c:v>
                </c:pt>
                <c:pt idx="14">
                  <c:v>5.7621699999999998E-2</c:v>
                </c:pt>
                <c:pt idx="15">
                  <c:v>5.9092600000000002E-2</c:v>
                </c:pt>
                <c:pt idx="16">
                  <c:v>6.0356300000000002E-2</c:v>
                </c:pt>
                <c:pt idx="17">
                  <c:v>6.1450299999999999E-2</c:v>
                </c:pt>
                <c:pt idx="18">
                  <c:v>6.2401900000000003E-2</c:v>
                </c:pt>
                <c:pt idx="19">
                  <c:v>6.3231499999999996E-2</c:v>
                </c:pt>
                <c:pt idx="20">
                  <c:v>6.3955100000000001E-2</c:v>
                </c:pt>
                <c:pt idx="21">
                  <c:v>6.4585199999999995E-2</c:v>
                </c:pt>
                <c:pt idx="22">
                  <c:v>6.5131700000000001E-2</c:v>
                </c:pt>
                <c:pt idx="23">
                  <c:v>6.5602499999999994E-2</c:v>
                </c:pt>
                <c:pt idx="24">
                  <c:v>6.6004099999999996E-2</c:v>
                </c:pt>
                <c:pt idx="25">
                  <c:v>6.6341300000000006E-2</c:v>
                </c:pt>
                <c:pt idx="26">
                  <c:v>6.6618300000000005E-2</c:v>
                </c:pt>
                <c:pt idx="27">
                  <c:v>6.6837999999999995E-2</c:v>
                </c:pt>
                <c:pt idx="28">
                  <c:v>6.7002800000000001E-2</c:v>
                </c:pt>
                <c:pt idx="29">
                  <c:v>6.7114199999999999E-2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'stars-M'!$D$259:$D$289</c:f>
              <c:numCache>
                <c:formatCode>General</c:formatCode>
                <c:ptCount val="31"/>
                <c:pt idx="0">
                  <c:v>0</c:v>
                </c:pt>
                <c:pt idx="1">
                  <c:v>5.7058699999999997E-2</c:v>
                </c:pt>
                <c:pt idx="2">
                  <c:v>8.0359600000000003E-2</c:v>
                </c:pt>
                <c:pt idx="3">
                  <c:v>9.3256199999999997E-2</c:v>
                </c:pt>
                <c:pt idx="4">
                  <c:v>0.10227600000000001</c:v>
                </c:pt>
                <c:pt idx="5">
                  <c:v>0.109418</c:v>
                </c:pt>
                <c:pt idx="6">
                  <c:v>0.115202</c:v>
                </c:pt>
                <c:pt idx="7">
                  <c:v>0.120175</c:v>
                </c:pt>
                <c:pt idx="8">
                  <c:v>0.100289429</c:v>
                </c:pt>
                <c:pt idx="9">
                  <c:v>7.9503010999999998E-2</c:v>
                </c:pt>
                <c:pt idx="10">
                  <c:v>8.0869677000000001E-2</c:v>
                </c:pt>
                <c:pt idx="11">
                  <c:v>8.2266771000000002E-2</c:v>
                </c:pt>
                <c:pt idx="12">
                  <c:v>8.3673406000000006E-2</c:v>
                </c:pt>
                <c:pt idx="13">
                  <c:v>8.5157471999999998E-2</c:v>
                </c:pt>
                <c:pt idx="14">
                  <c:v>8.6303778999999997E-2</c:v>
                </c:pt>
                <c:pt idx="15">
                  <c:v>8.7355161000000001E-2</c:v>
                </c:pt>
                <c:pt idx="16">
                  <c:v>8.8343195999999999E-2</c:v>
                </c:pt>
                <c:pt idx="17">
                  <c:v>8.9251912000000003E-2</c:v>
                </c:pt>
                <c:pt idx="18">
                  <c:v>9.0068204999999998E-2</c:v>
                </c:pt>
                <c:pt idx="19">
                  <c:v>9.0871195000000002E-2</c:v>
                </c:pt>
                <c:pt idx="20">
                  <c:v>9.1591800000000001E-2</c:v>
                </c:pt>
                <c:pt idx="21">
                  <c:v>9.2191313999999996E-2</c:v>
                </c:pt>
                <c:pt idx="22">
                  <c:v>9.2768377999999999E-2</c:v>
                </c:pt>
                <c:pt idx="23">
                  <c:v>9.3266504E-2</c:v>
                </c:pt>
                <c:pt idx="24">
                  <c:v>9.3683907999999996E-2</c:v>
                </c:pt>
                <c:pt idx="25">
                  <c:v>9.4040499E-2</c:v>
                </c:pt>
                <c:pt idx="26">
                  <c:v>9.4343991000000002E-2</c:v>
                </c:pt>
                <c:pt idx="27">
                  <c:v>9.4576207999999995E-2</c:v>
                </c:pt>
                <c:pt idx="28">
                  <c:v>9.4748767999999997E-2</c:v>
                </c:pt>
                <c:pt idx="29">
                  <c:v>9.4869046999999998E-2</c:v>
                </c:pt>
                <c:pt idx="30">
                  <c:v>9.4935544999999996E-2</c:v>
                </c:pt>
              </c:numCache>
            </c:numRef>
          </c:yVal>
        </c:ser>
        <c:ser>
          <c:idx val="2"/>
          <c:order val="6"/>
          <c:tx>
            <c:v>UH3d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UHoust!$F$261:$F$290</c:f>
              <c:numCache>
                <c:formatCode>General</c:formatCode>
                <c:ptCount val="30"/>
                <c:pt idx="0">
                  <c:v>5.1431200000000003E-2</c:v>
                </c:pt>
                <c:pt idx="1">
                  <c:v>8.0431699999999995E-2</c:v>
                </c:pt>
                <c:pt idx="2">
                  <c:v>9.7585500000000006E-2</c:v>
                </c:pt>
                <c:pt idx="3">
                  <c:v>0.109747</c:v>
                </c:pt>
                <c:pt idx="4">
                  <c:v>0.119251</c:v>
                </c:pt>
                <c:pt idx="5">
                  <c:v>0.127113</c:v>
                </c:pt>
                <c:pt idx="6">
                  <c:v>0.13386000000000001</c:v>
                </c:pt>
                <c:pt idx="7">
                  <c:v>0.10711</c:v>
                </c:pt>
                <c:pt idx="8">
                  <c:v>8.6342299999999997E-2</c:v>
                </c:pt>
                <c:pt idx="9">
                  <c:v>8.6752800000000005E-2</c:v>
                </c:pt>
                <c:pt idx="10">
                  <c:v>8.7176799999999999E-2</c:v>
                </c:pt>
                <c:pt idx="11">
                  <c:v>8.7606400000000001E-2</c:v>
                </c:pt>
                <c:pt idx="12">
                  <c:v>8.8035500000000003E-2</c:v>
                </c:pt>
                <c:pt idx="13">
                  <c:v>8.8458999999999996E-2</c:v>
                </c:pt>
                <c:pt idx="14">
                  <c:v>8.8872099999999996E-2</c:v>
                </c:pt>
                <c:pt idx="15">
                  <c:v>8.9271699999999996E-2</c:v>
                </c:pt>
                <c:pt idx="16">
                  <c:v>8.9654200000000003E-2</c:v>
                </c:pt>
                <c:pt idx="17">
                  <c:v>9.0016600000000002E-2</c:v>
                </c:pt>
                <c:pt idx="18">
                  <c:v>9.0357300000000002E-2</c:v>
                </c:pt>
                <c:pt idx="19">
                  <c:v>9.0674099999999994E-2</c:v>
                </c:pt>
                <c:pt idx="20">
                  <c:v>9.0965699999999997E-2</c:v>
                </c:pt>
                <c:pt idx="21">
                  <c:v>9.1230800000000001E-2</c:v>
                </c:pt>
                <c:pt idx="22">
                  <c:v>9.14687E-2</c:v>
                </c:pt>
                <c:pt idx="23">
                  <c:v>9.1678700000000002E-2</c:v>
                </c:pt>
                <c:pt idx="24">
                  <c:v>9.1859700000000002E-2</c:v>
                </c:pt>
                <c:pt idx="25">
                  <c:v>9.2011599999999999E-2</c:v>
                </c:pt>
                <c:pt idx="26">
                  <c:v>9.2133999999999994E-2</c:v>
                </c:pt>
                <c:pt idx="27">
                  <c:v>9.2226500000000003E-2</c:v>
                </c:pt>
                <c:pt idx="28">
                  <c:v>9.2288800000000004E-2</c:v>
                </c:pt>
                <c:pt idx="29">
                  <c:v>9.2321E-2</c:v>
                </c:pt>
              </c:numCache>
            </c:numRef>
          </c:yVal>
        </c:ser>
        <c:axId val="98487680"/>
        <c:axId val="98502144"/>
      </c:scatterChart>
      <c:valAx>
        <c:axId val="984876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306528111769929"/>
              <c:y val="0.9551294165152433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502144"/>
        <c:crosses val="autoZero"/>
        <c:crossBetween val="midCat"/>
      </c:valAx>
      <c:valAx>
        <c:axId val="98502144"/>
        <c:scaling>
          <c:orientation val="minMax"/>
          <c:max val="0.18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48768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1587695521214948E-2"/>
          <c:y val="4.6153903938681816E-2"/>
          <c:w val="0.87210631293622998"/>
          <c:h val="0.86410364596309841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STOMP!$F$293:$F$323</c:f>
              <c:numCache>
                <c:formatCode>0.0000E+00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0.18165100000000001</c:v>
                </c:pt>
                <c:pt idx="9">
                  <c:v>0.388546</c:v>
                </c:pt>
                <c:pt idx="10">
                  <c:v>0.39128200000000002</c:v>
                </c:pt>
                <c:pt idx="11">
                  <c:v>0.392571</c:v>
                </c:pt>
                <c:pt idx="12">
                  <c:v>0.39365499999999998</c:v>
                </c:pt>
                <c:pt idx="13">
                  <c:v>0.39463599999999999</c:v>
                </c:pt>
                <c:pt idx="14">
                  <c:v>0.39546799999999999</c:v>
                </c:pt>
                <c:pt idx="15">
                  <c:v>0.396231</c:v>
                </c:pt>
                <c:pt idx="16">
                  <c:v>0.39693200000000001</c:v>
                </c:pt>
                <c:pt idx="17">
                  <c:v>0.397561</c:v>
                </c:pt>
                <c:pt idx="18">
                  <c:v>0.39817000000000002</c:v>
                </c:pt>
                <c:pt idx="19">
                  <c:v>0.39871699999999999</c:v>
                </c:pt>
                <c:pt idx="20">
                  <c:v>0.39922400000000002</c:v>
                </c:pt>
                <c:pt idx="21">
                  <c:v>0.39970299999999997</c:v>
                </c:pt>
                <c:pt idx="22">
                  <c:v>0.400119</c:v>
                </c:pt>
                <c:pt idx="23">
                  <c:v>0.40051100000000001</c:v>
                </c:pt>
                <c:pt idx="24">
                  <c:v>0.400841</c:v>
                </c:pt>
                <c:pt idx="25">
                  <c:v>0.40113399999999999</c:v>
                </c:pt>
                <c:pt idx="26">
                  <c:v>0.40137</c:v>
                </c:pt>
                <c:pt idx="27">
                  <c:v>0.40155600000000002</c:v>
                </c:pt>
                <c:pt idx="28">
                  <c:v>0.40168900000000002</c:v>
                </c:pt>
                <c:pt idx="29">
                  <c:v>0.40177099999999999</c:v>
                </c:pt>
                <c:pt idx="30">
                  <c:v>0.40180199999999999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HydResSim!$F$293:$F$323</c:f>
              <c:numCache>
                <c:formatCode>0.0000E+00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2.6585999999999999E-2</c:v>
                </c:pt>
                <c:pt idx="8">
                  <c:v>0.40040999999999999</c:v>
                </c:pt>
                <c:pt idx="9">
                  <c:v>0.39927000000000001</c:v>
                </c:pt>
                <c:pt idx="10">
                  <c:v>0.39933999999999997</c:v>
                </c:pt>
                <c:pt idx="11">
                  <c:v>0.39962999999999999</c:v>
                </c:pt>
                <c:pt idx="12">
                  <c:v>0.40000999999999998</c:v>
                </c:pt>
                <c:pt idx="13">
                  <c:v>0.40044000000000002</c:v>
                </c:pt>
                <c:pt idx="14">
                  <c:v>0.40084999999999998</c:v>
                </c:pt>
                <c:pt idx="15">
                  <c:v>0.40125</c:v>
                </c:pt>
                <c:pt idx="16">
                  <c:v>0.40165000000000001</c:v>
                </c:pt>
                <c:pt idx="17">
                  <c:v>0.40203</c:v>
                </c:pt>
                <c:pt idx="18">
                  <c:v>0.40239000000000003</c:v>
                </c:pt>
                <c:pt idx="19">
                  <c:v>0.40271000000000001</c:v>
                </c:pt>
                <c:pt idx="20">
                  <c:v>0.40301999999999999</c:v>
                </c:pt>
                <c:pt idx="21">
                  <c:v>0.40328000000000003</c:v>
                </c:pt>
                <c:pt idx="22">
                  <c:v>0.40353</c:v>
                </c:pt>
                <c:pt idx="23">
                  <c:v>0.40376000000000001</c:v>
                </c:pt>
                <c:pt idx="24">
                  <c:v>0.40394000000000002</c:v>
                </c:pt>
                <c:pt idx="25">
                  <c:v>0.40409</c:v>
                </c:pt>
                <c:pt idx="26">
                  <c:v>0.40422999999999998</c:v>
                </c:pt>
                <c:pt idx="27">
                  <c:v>0.40432000000000001</c:v>
                </c:pt>
                <c:pt idx="28">
                  <c:v>0.40439000000000003</c:v>
                </c:pt>
                <c:pt idx="29">
                  <c:v>0.40443000000000001</c:v>
                </c:pt>
                <c:pt idx="30">
                  <c:v>0.40444999999999998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STARS!$G$292:$G$321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E+00">
                  <c:v>7.0193900000000002E-7</c:v>
                </c:pt>
                <c:pt idx="6">
                  <c:v>3.20572E-3</c:v>
                </c:pt>
                <c:pt idx="7">
                  <c:v>0.26870699999999997</c:v>
                </c:pt>
                <c:pt idx="8">
                  <c:v>0.40232000000000001</c:v>
                </c:pt>
                <c:pt idx="9">
                  <c:v>0.40573700000000001</c:v>
                </c:pt>
                <c:pt idx="10">
                  <c:v>0.40627600000000003</c:v>
                </c:pt>
                <c:pt idx="11">
                  <c:v>0.40673300000000001</c:v>
                </c:pt>
                <c:pt idx="12">
                  <c:v>0.40714699999999998</c:v>
                </c:pt>
                <c:pt idx="13">
                  <c:v>0.407551</c:v>
                </c:pt>
                <c:pt idx="14">
                  <c:v>0.40791300000000003</c:v>
                </c:pt>
                <c:pt idx="15">
                  <c:v>0.40828100000000001</c:v>
                </c:pt>
                <c:pt idx="16">
                  <c:v>0.40857599999999999</c:v>
                </c:pt>
                <c:pt idx="17">
                  <c:v>0.40886699999999998</c:v>
                </c:pt>
                <c:pt idx="18">
                  <c:v>0.40912799999999999</c:v>
                </c:pt>
                <c:pt idx="19">
                  <c:v>0.40936299999999998</c:v>
                </c:pt>
                <c:pt idx="20">
                  <c:v>0.40961999999999998</c:v>
                </c:pt>
                <c:pt idx="21">
                  <c:v>0.40977999999999998</c:v>
                </c:pt>
                <c:pt idx="22">
                  <c:v>0.40996300000000002</c:v>
                </c:pt>
                <c:pt idx="23">
                  <c:v>0.410105</c:v>
                </c:pt>
                <c:pt idx="24">
                  <c:v>0.410242</c:v>
                </c:pt>
                <c:pt idx="25">
                  <c:v>0.41034300000000001</c:v>
                </c:pt>
                <c:pt idx="26">
                  <c:v>0.41039500000000001</c:v>
                </c:pt>
                <c:pt idx="27">
                  <c:v>0.41041899999999998</c:v>
                </c:pt>
                <c:pt idx="28">
                  <c:v>0.41043400000000002</c:v>
                </c:pt>
                <c:pt idx="29">
                  <c:v>0.410437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TOUGH!$D$293:$D$323</c:f>
              <c:numCache>
                <c:formatCode>0.00E+00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2.4404677E-2</c:v>
                </c:pt>
                <c:pt idx="8">
                  <c:v>0.40778198999999998</c:v>
                </c:pt>
                <c:pt idx="9">
                  <c:v>0.40177012000000001</c:v>
                </c:pt>
                <c:pt idx="10">
                  <c:v>0.40089026999999999</c:v>
                </c:pt>
                <c:pt idx="11">
                  <c:v>0.40084400999999997</c:v>
                </c:pt>
                <c:pt idx="12">
                  <c:v>0.40107825000000003</c:v>
                </c:pt>
                <c:pt idx="13">
                  <c:v>0.40143114000000002</c:v>
                </c:pt>
                <c:pt idx="14">
                  <c:v>0.40179394000000002</c:v>
                </c:pt>
                <c:pt idx="15">
                  <c:v>0.40217619999999998</c:v>
                </c:pt>
                <c:pt idx="16">
                  <c:v>0.40255498000000001</c:v>
                </c:pt>
                <c:pt idx="17">
                  <c:v>0.40291529999999998</c:v>
                </c:pt>
                <c:pt idx="18">
                  <c:v>0.40326567000000002</c:v>
                </c:pt>
                <c:pt idx="19">
                  <c:v>0.40358523000000002</c:v>
                </c:pt>
                <c:pt idx="20">
                  <c:v>0.40387042000000001</c:v>
                </c:pt>
                <c:pt idx="21">
                  <c:v>0.40414053</c:v>
                </c:pt>
                <c:pt idx="22">
                  <c:v>0.40438239999999998</c:v>
                </c:pt>
                <c:pt idx="23">
                  <c:v>0.40458435999999998</c:v>
                </c:pt>
                <c:pt idx="24">
                  <c:v>0.40477233000000001</c:v>
                </c:pt>
                <c:pt idx="25">
                  <c:v>0.40492622</c:v>
                </c:pt>
                <c:pt idx="26">
                  <c:v>0.40505057</c:v>
                </c:pt>
                <c:pt idx="27">
                  <c:v>0.40515489999999998</c:v>
                </c:pt>
                <c:pt idx="28">
                  <c:v>0.40520147000000001</c:v>
                </c:pt>
                <c:pt idx="29">
                  <c:v>0.40525012999999999</c:v>
                </c:pt>
                <c:pt idx="30">
                  <c:v>0.4052636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'MH21'!$G$293:$G$322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E+00">
                  <c:v>1.5390700000000001E-184</c:v>
                </c:pt>
                <c:pt idx="6" formatCode="0.00E+00">
                  <c:v>5.8306899999999996E-63</c:v>
                </c:pt>
                <c:pt idx="7">
                  <c:v>9.1956299999999998E-3</c:v>
                </c:pt>
                <c:pt idx="8">
                  <c:v>0.39102199999999998</c:v>
                </c:pt>
                <c:pt idx="9">
                  <c:v>0.39428400000000002</c:v>
                </c:pt>
                <c:pt idx="10">
                  <c:v>0.39370699999999997</c:v>
                </c:pt>
                <c:pt idx="11">
                  <c:v>0.39378800000000003</c:v>
                </c:pt>
                <c:pt idx="12">
                  <c:v>0.39415699999999998</c:v>
                </c:pt>
                <c:pt idx="13">
                  <c:v>0.39462799999999998</c:v>
                </c:pt>
                <c:pt idx="14">
                  <c:v>0.39513100000000001</c:v>
                </c:pt>
                <c:pt idx="15">
                  <c:v>0.39563599999999999</c:v>
                </c:pt>
                <c:pt idx="16">
                  <c:v>0.39613100000000001</c:v>
                </c:pt>
                <c:pt idx="17">
                  <c:v>0.39660600000000001</c:v>
                </c:pt>
                <c:pt idx="18">
                  <c:v>0.39705800000000002</c:v>
                </c:pt>
                <c:pt idx="19">
                  <c:v>0.39748299999999998</c:v>
                </c:pt>
                <c:pt idx="20">
                  <c:v>0.39787800000000001</c:v>
                </c:pt>
                <c:pt idx="21">
                  <c:v>0.39824100000000001</c:v>
                </c:pt>
                <c:pt idx="22">
                  <c:v>0.39856900000000001</c:v>
                </c:pt>
                <c:pt idx="23">
                  <c:v>0.39886300000000002</c:v>
                </c:pt>
                <c:pt idx="24">
                  <c:v>0.399119</c:v>
                </c:pt>
                <c:pt idx="25">
                  <c:v>0.39933800000000003</c:v>
                </c:pt>
                <c:pt idx="26">
                  <c:v>0.39951799999999998</c:v>
                </c:pt>
                <c:pt idx="27">
                  <c:v>0.39965899999999999</c:v>
                </c:pt>
                <c:pt idx="28">
                  <c:v>0.39976099999999998</c:v>
                </c:pt>
                <c:pt idx="29">
                  <c:v>0.39982400000000001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'stars-M'!$F$259:$F$289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0.22173000000000001</c:v>
                </c:pt>
                <c:pt idx="9">
                  <c:v>0.39249000000000001</c:v>
                </c:pt>
                <c:pt idx="10">
                  <c:v>0.394756</c:v>
                </c:pt>
                <c:pt idx="11">
                  <c:v>0.39591900000000002</c:v>
                </c:pt>
                <c:pt idx="12">
                  <c:v>0.39621299999999998</c:v>
                </c:pt>
                <c:pt idx="13">
                  <c:v>0.39519700000000002</c:v>
                </c:pt>
                <c:pt idx="14">
                  <c:v>0.39591100000000001</c:v>
                </c:pt>
                <c:pt idx="15">
                  <c:v>0.396706</c:v>
                </c:pt>
                <c:pt idx="16">
                  <c:v>0.39738200000000001</c:v>
                </c:pt>
                <c:pt idx="17">
                  <c:v>0.398065</c:v>
                </c:pt>
                <c:pt idx="18">
                  <c:v>0.39885999999999999</c:v>
                </c:pt>
                <c:pt idx="19">
                  <c:v>0.39929799999999999</c:v>
                </c:pt>
                <c:pt idx="20">
                  <c:v>0.39970899999999998</c:v>
                </c:pt>
                <c:pt idx="21">
                  <c:v>0.40037</c:v>
                </c:pt>
                <c:pt idx="22">
                  <c:v>0.40066299999999999</c:v>
                </c:pt>
                <c:pt idx="23">
                  <c:v>0.40098200000000001</c:v>
                </c:pt>
                <c:pt idx="24">
                  <c:v>0.40135399999999999</c:v>
                </c:pt>
                <c:pt idx="25">
                  <c:v>0.40166000000000002</c:v>
                </c:pt>
                <c:pt idx="26">
                  <c:v>0.401864</c:v>
                </c:pt>
                <c:pt idx="27">
                  <c:v>0.40209</c:v>
                </c:pt>
                <c:pt idx="28">
                  <c:v>0.40226499999999998</c:v>
                </c:pt>
                <c:pt idx="29">
                  <c:v>0.40234700000000001</c:v>
                </c:pt>
                <c:pt idx="30">
                  <c:v>0.40234599999999998</c:v>
                </c:pt>
              </c:numCache>
            </c:numRef>
          </c:yVal>
        </c:ser>
        <c:ser>
          <c:idx val="2"/>
          <c:order val="6"/>
          <c:tx>
            <c:v>UH3d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UHoust!$D$261:$D$290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0.24406800000000001</c:v>
                </c:pt>
                <c:pt idx="8">
                  <c:v>0.39355099999999998</c:v>
                </c:pt>
                <c:pt idx="9">
                  <c:v>0.39424199999999998</c:v>
                </c:pt>
                <c:pt idx="10">
                  <c:v>0.39487</c:v>
                </c:pt>
                <c:pt idx="11">
                  <c:v>0.39545000000000002</c:v>
                </c:pt>
                <c:pt idx="12">
                  <c:v>0.39598800000000001</c:v>
                </c:pt>
                <c:pt idx="13">
                  <c:v>0.39648699999999998</c:v>
                </c:pt>
                <c:pt idx="14">
                  <c:v>0.39695200000000003</c:v>
                </c:pt>
                <c:pt idx="15">
                  <c:v>0.39738000000000001</c:v>
                </c:pt>
                <c:pt idx="16">
                  <c:v>0.39777600000000002</c:v>
                </c:pt>
                <c:pt idx="17">
                  <c:v>0.398142</c:v>
                </c:pt>
                <c:pt idx="18">
                  <c:v>0.398476</c:v>
                </c:pt>
                <c:pt idx="19">
                  <c:v>0.39878000000000002</c:v>
                </c:pt>
                <c:pt idx="20">
                  <c:v>0.39905400000000002</c:v>
                </c:pt>
                <c:pt idx="21">
                  <c:v>0.39929900000000002</c:v>
                </c:pt>
                <c:pt idx="22">
                  <c:v>0.39951399999999998</c:v>
                </c:pt>
                <c:pt idx="23">
                  <c:v>0.3997</c:v>
                </c:pt>
                <c:pt idx="24">
                  <c:v>0.39985700000000002</c:v>
                </c:pt>
                <c:pt idx="25">
                  <c:v>0.39998600000000001</c:v>
                </c:pt>
                <c:pt idx="26">
                  <c:v>0.400086</c:v>
                </c:pt>
                <c:pt idx="27">
                  <c:v>0.40015899999999999</c:v>
                </c:pt>
                <c:pt idx="28">
                  <c:v>0.40020299999999998</c:v>
                </c:pt>
                <c:pt idx="29">
                  <c:v>0.40021899999999999</c:v>
                </c:pt>
              </c:numCache>
            </c:numRef>
          </c:yVal>
        </c:ser>
        <c:axId val="98550912"/>
        <c:axId val="98552832"/>
      </c:scatterChart>
      <c:valAx>
        <c:axId val="985509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96274528528475"/>
              <c:y val="0.9564114677972945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552832"/>
        <c:crosses val="autoZero"/>
        <c:crossBetween val="midCat"/>
      </c:valAx>
      <c:valAx>
        <c:axId val="98552832"/>
        <c:scaling>
          <c:orientation val="minMax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5509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7177549817365493E-2"/>
          <c:y val="4.7435956825867417E-2"/>
          <c:w val="0.87651645864007943"/>
          <c:h val="0.86282159307591277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STOMP!$B$293:$B$323</c:f>
              <c:numCache>
                <c:formatCode>0.0000E+00</c:formatCode>
                <c:ptCount val="31"/>
                <c:pt idx="0">
                  <c:v>6</c:v>
                </c:pt>
                <c:pt idx="1">
                  <c:v>5.6352399999999996</c:v>
                </c:pt>
                <c:pt idx="2">
                  <c:v>4.9062599999999996</c:v>
                </c:pt>
                <c:pt idx="3">
                  <c:v>4.18316</c:v>
                </c:pt>
                <c:pt idx="4">
                  <c:v>3.4707300000000001</c:v>
                </c:pt>
                <c:pt idx="5">
                  <c:v>2.7721800000000001</c:v>
                </c:pt>
                <c:pt idx="6">
                  <c:v>2.0884</c:v>
                </c:pt>
                <c:pt idx="7">
                  <c:v>1.41723</c:v>
                </c:pt>
                <c:pt idx="8">
                  <c:v>0.75263500000000005</c:v>
                </c:pt>
                <c:pt idx="9">
                  <c:v>0.74693500000000002</c:v>
                </c:pt>
                <c:pt idx="10">
                  <c:v>0.74688100000000002</c:v>
                </c:pt>
                <c:pt idx="11">
                  <c:v>0.74687899999999996</c:v>
                </c:pt>
                <c:pt idx="12">
                  <c:v>0.74688500000000002</c:v>
                </c:pt>
                <c:pt idx="13">
                  <c:v>0.746896</c:v>
                </c:pt>
                <c:pt idx="14">
                  <c:v>0.74691200000000002</c:v>
                </c:pt>
                <c:pt idx="15">
                  <c:v>0.74692999999999998</c:v>
                </c:pt>
                <c:pt idx="16">
                  <c:v>0.74695</c:v>
                </c:pt>
                <c:pt idx="17">
                  <c:v>0.74697000000000002</c:v>
                </c:pt>
                <c:pt idx="18">
                  <c:v>0.74699000000000004</c:v>
                </c:pt>
                <c:pt idx="19">
                  <c:v>0.74700900000000003</c:v>
                </c:pt>
                <c:pt idx="20">
                  <c:v>0.747027</c:v>
                </c:pt>
                <c:pt idx="21">
                  <c:v>0.74704300000000001</c:v>
                </c:pt>
                <c:pt idx="22">
                  <c:v>0.747058</c:v>
                </c:pt>
                <c:pt idx="23">
                  <c:v>0.74707100000000004</c:v>
                </c:pt>
                <c:pt idx="24">
                  <c:v>0.74708300000000005</c:v>
                </c:pt>
                <c:pt idx="25">
                  <c:v>0.74709300000000001</c:v>
                </c:pt>
                <c:pt idx="26">
                  <c:v>0.74710200000000004</c:v>
                </c:pt>
                <c:pt idx="27">
                  <c:v>0.74710900000000002</c:v>
                </c:pt>
                <c:pt idx="28">
                  <c:v>0.74711499999999997</c:v>
                </c:pt>
                <c:pt idx="29">
                  <c:v>0.74711899999999998</c:v>
                </c:pt>
                <c:pt idx="30">
                  <c:v>0.74712100000000004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HydResSim!$E$293:$E$323</c:f>
              <c:numCache>
                <c:formatCode>0.0000E+00</c:formatCode>
                <c:ptCount val="31"/>
                <c:pt idx="0">
                  <c:v>6</c:v>
                </c:pt>
                <c:pt idx="1">
                  <c:v>5.6056499999999998</c:v>
                </c:pt>
                <c:pt idx="2">
                  <c:v>4.8307200000000003</c:v>
                </c:pt>
                <c:pt idx="3">
                  <c:v>4.0543800000000001</c:v>
                </c:pt>
                <c:pt idx="4">
                  <c:v>3.2779099999999999</c:v>
                </c:pt>
                <c:pt idx="5">
                  <c:v>2.5015900000000002</c:v>
                </c:pt>
                <c:pt idx="6">
                  <c:v>1.7248300000000001</c:v>
                </c:pt>
                <c:pt idx="7">
                  <c:v>0.946376</c:v>
                </c:pt>
                <c:pt idx="8">
                  <c:v>0.95988899999999999</c:v>
                </c:pt>
                <c:pt idx="9">
                  <c:v>0.96711800000000003</c:v>
                </c:pt>
                <c:pt idx="10">
                  <c:v>0.97195399999999998</c:v>
                </c:pt>
                <c:pt idx="11">
                  <c:v>0.97554099999999999</c:v>
                </c:pt>
                <c:pt idx="12">
                  <c:v>0.97836500000000004</c:v>
                </c:pt>
                <c:pt idx="13">
                  <c:v>0.98067300000000002</c:v>
                </c:pt>
                <c:pt idx="14">
                  <c:v>0.98260400000000003</c:v>
                </c:pt>
                <c:pt idx="15">
                  <c:v>0.98424900000000004</c:v>
                </c:pt>
                <c:pt idx="16">
                  <c:v>0.98566600000000004</c:v>
                </c:pt>
                <c:pt idx="17">
                  <c:v>0.98689700000000002</c:v>
                </c:pt>
                <c:pt idx="18">
                  <c:v>0.98797100000000004</c:v>
                </c:pt>
                <c:pt idx="19">
                  <c:v>0.98891200000000001</c:v>
                </c:pt>
                <c:pt idx="20">
                  <c:v>0.98973500000000003</c:v>
                </c:pt>
                <c:pt idx="21">
                  <c:v>0.99045399999999995</c:v>
                </c:pt>
                <c:pt idx="22">
                  <c:v>0.99107999999999996</c:v>
                </c:pt>
                <c:pt idx="23">
                  <c:v>0.99161999999999995</c:v>
                </c:pt>
                <c:pt idx="24">
                  <c:v>0.99208099999999999</c:v>
                </c:pt>
                <c:pt idx="25">
                  <c:v>0.99246800000000002</c:v>
                </c:pt>
                <c:pt idx="26">
                  <c:v>0.99278500000000003</c:v>
                </c:pt>
                <c:pt idx="27">
                  <c:v>0.993035</c:v>
                </c:pt>
                <c:pt idx="28">
                  <c:v>0.99322100000000002</c:v>
                </c:pt>
                <c:pt idx="29">
                  <c:v>0.993344</c:v>
                </c:pt>
                <c:pt idx="30">
                  <c:v>0.99340499999999998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STARS!$D$292:$D$321</c:f>
              <c:numCache>
                <c:formatCode>General</c:formatCode>
                <c:ptCount val="30"/>
                <c:pt idx="0">
                  <c:v>5.8299899999999996</c:v>
                </c:pt>
                <c:pt idx="1">
                  <c:v>5.0878899999999998</c:v>
                </c:pt>
                <c:pt idx="2">
                  <c:v>4.3437200000000002</c:v>
                </c:pt>
                <c:pt idx="3">
                  <c:v>3.60663</c:v>
                </c:pt>
                <c:pt idx="4">
                  <c:v>2.8835099999999998</c:v>
                </c:pt>
                <c:pt idx="5">
                  <c:v>2.1807300000000001</c:v>
                </c:pt>
                <c:pt idx="6">
                  <c:v>1.5041500000000001</c:v>
                </c:pt>
                <c:pt idx="7">
                  <c:v>1.0500499999999999</c:v>
                </c:pt>
                <c:pt idx="8">
                  <c:v>1.03922</c:v>
                </c:pt>
                <c:pt idx="9">
                  <c:v>1.0390600000000001</c:v>
                </c:pt>
                <c:pt idx="10">
                  <c:v>1.0390900000000001</c:v>
                </c:pt>
                <c:pt idx="11">
                  <c:v>1.0390900000000001</c:v>
                </c:pt>
                <c:pt idx="12">
                  <c:v>1.0390900000000001</c:v>
                </c:pt>
                <c:pt idx="13">
                  <c:v>1.0390600000000001</c:v>
                </c:pt>
                <c:pt idx="14">
                  <c:v>1.0390600000000001</c:v>
                </c:pt>
                <c:pt idx="15">
                  <c:v>1.0390299999999999</c:v>
                </c:pt>
                <c:pt idx="16">
                  <c:v>1.0389999999999999</c:v>
                </c:pt>
                <c:pt idx="17">
                  <c:v>1.0389999999999999</c:v>
                </c:pt>
                <c:pt idx="18">
                  <c:v>1.0389699999999999</c:v>
                </c:pt>
                <c:pt idx="19">
                  <c:v>1.03894</c:v>
                </c:pt>
                <c:pt idx="20">
                  <c:v>1.03891</c:v>
                </c:pt>
                <c:pt idx="21">
                  <c:v>1.03888</c:v>
                </c:pt>
                <c:pt idx="22">
                  <c:v>1.0388500000000001</c:v>
                </c:pt>
                <c:pt idx="23">
                  <c:v>1.0388500000000001</c:v>
                </c:pt>
                <c:pt idx="24">
                  <c:v>1.0388200000000001</c:v>
                </c:pt>
                <c:pt idx="25">
                  <c:v>1.0388200000000001</c:v>
                </c:pt>
                <c:pt idx="26">
                  <c:v>1.0387900000000001</c:v>
                </c:pt>
                <c:pt idx="27">
                  <c:v>1.0387900000000001</c:v>
                </c:pt>
                <c:pt idx="28">
                  <c:v>1.0387900000000001</c:v>
                </c:pt>
                <c:pt idx="29">
                  <c:v>1.0387599999999999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TOUGH!$C$293:$C$323</c:f>
              <c:numCache>
                <c:formatCode>0.00E+00</c:formatCode>
                <c:ptCount val="31"/>
                <c:pt idx="0">
                  <c:v>6</c:v>
                </c:pt>
                <c:pt idx="1">
                  <c:v>5.6064448999999996</c:v>
                </c:pt>
                <c:pt idx="2">
                  <c:v>4.8329854000000001</c:v>
                </c:pt>
                <c:pt idx="3">
                  <c:v>4.0576565000000002</c:v>
                </c:pt>
                <c:pt idx="4">
                  <c:v>3.2814128999999999</c:v>
                </c:pt>
                <c:pt idx="5">
                  <c:v>2.5044363999999999</c:v>
                </c:pt>
                <c:pt idx="6">
                  <c:v>1.7263294</c:v>
                </c:pt>
                <c:pt idx="7">
                  <c:v>0.94625831000000005</c:v>
                </c:pt>
                <c:pt idx="8">
                  <c:v>0.98062561000000004</c:v>
                </c:pt>
                <c:pt idx="9">
                  <c:v>0.99360161999999996</c:v>
                </c:pt>
                <c:pt idx="10">
                  <c:v>1.0011026999999999</c:v>
                </c:pt>
                <c:pt idx="11">
                  <c:v>1.0062947</c:v>
                </c:pt>
                <c:pt idx="12">
                  <c:v>1.0102287000000001</c:v>
                </c:pt>
                <c:pt idx="13">
                  <c:v>1.0133696000000001</c:v>
                </c:pt>
                <c:pt idx="14">
                  <c:v>1.0159587000000001</c:v>
                </c:pt>
                <c:pt idx="15">
                  <c:v>1.0181404999999999</c:v>
                </c:pt>
                <c:pt idx="16">
                  <c:v>1.0200066999999999</c:v>
                </c:pt>
                <c:pt idx="17">
                  <c:v>1.0216187000000001</c:v>
                </c:pt>
                <c:pt idx="18">
                  <c:v>1.0230205000000001</c:v>
                </c:pt>
                <c:pt idx="19">
                  <c:v>1.0242435999999999</c:v>
                </c:pt>
                <c:pt idx="20">
                  <c:v>1.0253114999999999</c:v>
                </c:pt>
                <c:pt idx="21">
                  <c:v>1.0262427999999999</c:v>
                </c:pt>
                <c:pt idx="22">
                  <c:v>1.0270515</c:v>
                </c:pt>
                <c:pt idx="23">
                  <c:v>1.0277486</c:v>
                </c:pt>
                <c:pt idx="24">
                  <c:v>1.0283431000000001</c:v>
                </c:pt>
                <c:pt idx="25">
                  <c:v>1.0288417000000001</c:v>
                </c:pt>
                <c:pt idx="26">
                  <c:v>1.02925</c:v>
                </c:pt>
                <c:pt idx="27">
                  <c:v>1.0295722</c:v>
                </c:pt>
                <c:pt idx="28">
                  <c:v>1.0298111999999999</c:v>
                </c:pt>
                <c:pt idx="29">
                  <c:v>1.0299695</c:v>
                </c:pt>
                <c:pt idx="30">
                  <c:v>1.0300483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'MH21'!$D$293:$D$322</c:f>
              <c:numCache>
                <c:formatCode>General</c:formatCode>
                <c:ptCount val="30"/>
                <c:pt idx="0">
                  <c:v>6</c:v>
                </c:pt>
                <c:pt idx="1">
                  <c:v>5.6163400000000001</c:v>
                </c:pt>
                <c:pt idx="2">
                  <c:v>4.8480699999999999</c:v>
                </c:pt>
                <c:pt idx="3">
                  <c:v>4.0773000000000001</c:v>
                </c:pt>
                <c:pt idx="4">
                  <c:v>3.3069999999999999</c:v>
                </c:pt>
                <c:pt idx="5">
                  <c:v>2.54189</c:v>
                </c:pt>
                <c:pt idx="6">
                  <c:v>1.7926</c:v>
                </c:pt>
                <c:pt idx="7">
                  <c:v>1.0858300000000001</c:v>
                </c:pt>
                <c:pt idx="8">
                  <c:v>0.98178600000000005</c:v>
                </c:pt>
                <c:pt idx="9">
                  <c:v>0.98913200000000001</c:v>
                </c:pt>
                <c:pt idx="10">
                  <c:v>0.99544699999999997</c:v>
                </c:pt>
                <c:pt idx="11">
                  <c:v>1.0003200000000001</c:v>
                </c:pt>
                <c:pt idx="12">
                  <c:v>1.00417</c:v>
                </c:pt>
                <c:pt idx="13">
                  <c:v>1.0073099999999999</c:v>
                </c:pt>
                <c:pt idx="14">
                  <c:v>1.00993</c:v>
                </c:pt>
                <c:pt idx="15">
                  <c:v>1.0121500000000001</c:v>
                </c:pt>
                <c:pt idx="16">
                  <c:v>1.01406</c:v>
                </c:pt>
                <c:pt idx="17">
                  <c:v>1.0157099999999999</c:v>
                </c:pt>
                <c:pt idx="18">
                  <c:v>1.0171600000000001</c:v>
                </c:pt>
                <c:pt idx="19">
                  <c:v>1.0184299999999999</c:v>
                </c:pt>
                <c:pt idx="20">
                  <c:v>1.01953</c:v>
                </c:pt>
                <c:pt idx="21">
                  <c:v>1.0205</c:v>
                </c:pt>
                <c:pt idx="22">
                  <c:v>1.0213399999999999</c:v>
                </c:pt>
                <c:pt idx="23">
                  <c:v>1.02207</c:v>
                </c:pt>
                <c:pt idx="24">
                  <c:v>1.0226900000000001</c:v>
                </c:pt>
                <c:pt idx="25">
                  <c:v>1.02321</c:v>
                </c:pt>
                <c:pt idx="26">
                  <c:v>1.0236400000000001</c:v>
                </c:pt>
                <c:pt idx="27">
                  <c:v>1.02397</c:v>
                </c:pt>
                <c:pt idx="28">
                  <c:v>1.0242199999999999</c:v>
                </c:pt>
                <c:pt idx="29">
                  <c:v>1.0243899999999999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'stars-M'!$B$259:$B$289</c:f>
              <c:numCache>
                <c:formatCode>General</c:formatCode>
                <c:ptCount val="31"/>
                <c:pt idx="0">
                  <c:v>5.9995099999999999</c:v>
                </c:pt>
                <c:pt idx="1">
                  <c:v>5.6582299999999996</c:v>
                </c:pt>
                <c:pt idx="2">
                  <c:v>4.9903899999999997</c:v>
                </c:pt>
                <c:pt idx="3">
                  <c:v>4.32721</c:v>
                </c:pt>
                <c:pt idx="4">
                  <c:v>3.67258</c:v>
                </c:pt>
                <c:pt idx="5">
                  <c:v>3.0283199999999999</c:v>
                </c:pt>
                <c:pt idx="6">
                  <c:v>2.3939499999999998</c:v>
                </c:pt>
                <c:pt idx="7">
                  <c:v>1.76688</c:v>
                </c:pt>
                <c:pt idx="8">
                  <c:v>1.14151</c:v>
                </c:pt>
                <c:pt idx="9">
                  <c:v>1.14215</c:v>
                </c:pt>
                <c:pt idx="10">
                  <c:v>1.1431</c:v>
                </c:pt>
                <c:pt idx="11">
                  <c:v>1.14398</c:v>
                </c:pt>
                <c:pt idx="12">
                  <c:v>1.1448100000000001</c:v>
                </c:pt>
                <c:pt idx="13">
                  <c:v>1.14557</c:v>
                </c:pt>
                <c:pt idx="14">
                  <c:v>1.1462699999999999</c:v>
                </c:pt>
                <c:pt idx="15">
                  <c:v>1.1469400000000001</c:v>
                </c:pt>
                <c:pt idx="16">
                  <c:v>1.1475500000000001</c:v>
                </c:pt>
                <c:pt idx="17">
                  <c:v>1.1481300000000001</c:v>
                </c:pt>
                <c:pt idx="18">
                  <c:v>1.1486499999999999</c:v>
                </c:pt>
                <c:pt idx="19">
                  <c:v>1.1491400000000001</c:v>
                </c:pt>
                <c:pt idx="20">
                  <c:v>1.14957</c:v>
                </c:pt>
                <c:pt idx="21">
                  <c:v>1.1499600000000001</c:v>
                </c:pt>
                <c:pt idx="22">
                  <c:v>1.1503000000000001</c:v>
                </c:pt>
                <c:pt idx="23">
                  <c:v>1.1506000000000001</c:v>
                </c:pt>
                <c:pt idx="24">
                  <c:v>1.1508499999999999</c:v>
                </c:pt>
                <c:pt idx="25">
                  <c:v>1.15106</c:v>
                </c:pt>
                <c:pt idx="26">
                  <c:v>1.1512500000000001</c:v>
                </c:pt>
                <c:pt idx="27">
                  <c:v>1.1514</c:v>
                </c:pt>
                <c:pt idx="28">
                  <c:v>1.1514899999999999</c:v>
                </c:pt>
                <c:pt idx="29">
                  <c:v>1.1515500000000001</c:v>
                </c:pt>
                <c:pt idx="30">
                  <c:v>1.15161</c:v>
                </c:pt>
              </c:numCache>
            </c:numRef>
          </c:yVal>
        </c:ser>
        <c:ser>
          <c:idx val="2"/>
          <c:order val="6"/>
          <c:tx>
            <c:v>UH3d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UHoust!$C$261:$C$290</c:f>
              <c:numCache>
                <c:formatCode>General</c:formatCode>
                <c:ptCount val="30"/>
                <c:pt idx="0">
                  <c:v>5.6510000000000105</c:v>
                </c:pt>
                <c:pt idx="1">
                  <c:v>4.9519999999999982</c:v>
                </c:pt>
                <c:pt idx="2">
                  <c:v>4.2580000000000382</c:v>
                </c:pt>
                <c:pt idx="3">
                  <c:v>3.5730000000000359</c:v>
                </c:pt>
                <c:pt idx="4">
                  <c:v>2.90300000000002</c:v>
                </c:pt>
                <c:pt idx="5">
                  <c:v>2.2470000000000141</c:v>
                </c:pt>
                <c:pt idx="6">
                  <c:v>1.6040000000000418</c:v>
                </c:pt>
                <c:pt idx="7">
                  <c:v>0.95500000000004093</c:v>
                </c:pt>
                <c:pt idx="8">
                  <c:v>0.95500000000004093</c:v>
                </c:pt>
                <c:pt idx="9">
                  <c:v>0.95500000000004093</c:v>
                </c:pt>
                <c:pt idx="10">
                  <c:v>0.95500000000004093</c:v>
                </c:pt>
                <c:pt idx="11">
                  <c:v>0.95600000000001728</c:v>
                </c:pt>
                <c:pt idx="12">
                  <c:v>0.95600000000001728</c:v>
                </c:pt>
                <c:pt idx="13">
                  <c:v>0.95600000000001728</c:v>
                </c:pt>
                <c:pt idx="14">
                  <c:v>0.95700000000005048</c:v>
                </c:pt>
                <c:pt idx="15">
                  <c:v>0.95700000000005048</c:v>
                </c:pt>
                <c:pt idx="16">
                  <c:v>0.95700000000005048</c:v>
                </c:pt>
                <c:pt idx="17">
                  <c:v>0.95700000000005048</c:v>
                </c:pt>
                <c:pt idx="18">
                  <c:v>0.95800000000002683</c:v>
                </c:pt>
                <c:pt idx="19">
                  <c:v>0.95800000000002683</c:v>
                </c:pt>
                <c:pt idx="20">
                  <c:v>0.95800000000002683</c:v>
                </c:pt>
                <c:pt idx="21">
                  <c:v>0.95800000000002683</c:v>
                </c:pt>
                <c:pt idx="22">
                  <c:v>0.95800000000002683</c:v>
                </c:pt>
                <c:pt idx="23">
                  <c:v>0.95900000000000318</c:v>
                </c:pt>
                <c:pt idx="24">
                  <c:v>0.95900000000000318</c:v>
                </c:pt>
                <c:pt idx="25">
                  <c:v>0.95900000000000318</c:v>
                </c:pt>
                <c:pt idx="26">
                  <c:v>0.95900000000000318</c:v>
                </c:pt>
                <c:pt idx="27">
                  <c:v>0.95900000000000318</c:v>
                </c:pt>
                <c:pt idx="28">
                  <c:v>0.95900000000000318</c:v>
                </c:pt>
                <c:pt idx="29">
                  <c:v>0.95900000000000318</c:v>
                </c:pt>
              </c:numCache>
            </c:numRef>
          </c:yVal>
        </c:ser>
        <c:axId val="98613888"/>
        <c:axId val="98644736"/>
      </c:scatterChart>
      <c:valAx>
        <c:axId val="986138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5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5975767362045566"/>
              <c:y val="0.9564114677972945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644736"/>
        <c:crosses val="autoZero"/>
        <c:crossBetween val="midCat"/>
      </c:valAx>
      <c:valAx>
        <c:axId val="98644736"/>
        <c:scaling>
          <c:orientation val="minMax"/>
          <c:max val="6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61388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050782382621049E-2"/>
          <c:y val="6.0333761232349167E-2"/>
          <c:w val="0.85209804870529882"/>
          <c:h val="0.83568677792041079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STOMP!$E$197:$E$227</c:f>
              <c:numCache>
                <c:formatCode>0.0000E+00</c:formatCode>
                <c:ptCount val="31"/>
                <c:pt idx="0">
                  <c:v>1</c:v>
                </c:pt>
                <c:pt idx="1">
                  <c:v>0.95385399999999998</c:v>
                </c:pt>
                <c:pt idx="2">
                  <c:v>0.92465600000000003</c:v>
                </c:pt>
                <c:pt idx="3">
                  <c:v>0.90888000000000002</c:v>
                </c:pt>
                <c:pt idx="4">
                  <c:v>0.57364700000000002</c:v>
                </c:pt>
                <c:pt idx="5">
                  <c:v>0.51549500000000004</c:v>
                </c:pt>
                <c:pt idx="6">
                  <c:v>0.50777099999999997</c:v>
                </c:pt>
                <c:pt idx="7">
                  <c:v>0.50098600000000004</c:v>
                </c:pt>
                <c:pt idx="8">
                  <c:v>0.49489300000000003</c:v>
                </c:pt>
                <c:pt idx="9">
                  <c:v>0.489431</c:v>
                </c:pt>
                <c:pt idx="10">
                  <c:v>0.48442800000000003</c:v>
                </c:pt>
                <c:pt idx="11">
                  <c:v>0.47982399999999997</c:v>
                </c:pt>
                <c:pt idx="12">
                  <c:v>0.475576</c:v>
                </c:pt>
                <c:pt idx="13">
                  <c:v>0.47158800000000001</c:v>
                </c:pt>
                <c:pt idx="14">
                  <c:v>0.46793899999999999</c:v>
                </c:pt>
                <c:pt idx="15">
                  <c:v>0.46454400000000001</c:v>
                </c:pt>
                <c:pt idx="16">
                  <c:v>0.46141199999999999</c:v>
                </c:pt>
                <c:pt idx="17">
                  <c:v>0.458565</c:v>
                </c:pt>
                <c:pt idx="18">
                  <c:v>0.45594400000000002</c:v>
                </c:pt>
                <c:pt idx="19">
                  <c:v>0.45360099999999998</c:v>
                </c:pt>
                <c:pt idx="20">
                  <c:v>0.45150200000000001</c:v>
                </c:pt>
                <c:pt idx="21">
                  <c:v>0.44962999999999997</c:v>
                </c:pt>
                <c:pt idx="22">
                  <c:v>0.448015</c:v>
                </c:pt>
                <c:pt idx="23">
                  <c:v>0.44659500000000002</c:v>
                </c:pt>
                <c:pt idx="24">
                  <c:v>0.44540800000000003</c:v>
                </c:pt>
                <c:pt idx="25">
                  <c:v>0.44440499999999999</c:v>
                </c:pt>
                <c:pt idx="26">
                  <c:v>0.443602</c:v>
                </c:pt>
                <c:pt idx="27">
                  <c:v>0.44297599999999998</c:v>
                </c:pt>
                <c:pt idx="28">
                  <c:v>0.442521</c:v>
                </c:pt>
                <c:pt idx="29">
                  <c:v>0.44223000000000001</c:v>
                </c:pt>
                <c:pt idx="30">
                  <c:v>0.44209700000000002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HydResSim!$G$197:$G$227</c:f>
              <c:numCache>
                <c:formatCode>0.0000E+00</c:formatCode>
                <c:ptCount val="31"/>
                <c:pt idx="0">
                  <c:v>1</c:v>
                </c:pt>
                <c:pt idx="1">
                  <c:v>0.94872000000000001</c:v>
                </c:pt>
                <c:pt idx="2">
                  <c:v>0.91498000000000002</c:v>
                </c:pt>
                <c:pt idx="3">
                  <c:v>0.8599</c:v>
                </c:pt>
                <c:pt idx="4">
                  <c:v>0.55318999999999996</c:v>
                </c:pt>
                <c:pt idx="5">
                  <c:v>0.54149999999999998</c:v>
                </c:pt>
                <c:pt idx="6">
                  <c:v>0.53242999999999996</c:v>
                </c:pt>
                <c:pt idx="7">
                  <c:v>0.52503</c:v>
                </c:pt>
                <c:pt idx="8">
                  <c:v>0.51868999999999998</c:v>
                </c:pt>
                <c:pt idx="9">
                  <c:v>0.51319999999999999</c:v>
                </c:pt>
                <c:pt idx="10">
                  <c:v>0.50819999999999999</c:v>
                </c:pt>
                <c:pt idx="11">
                  <c:v>0.50366</c:v>
                </c:pt>
                <c:pt idx="12">
                  <c:v>0.49947000000000003</c:v>
                </c:pt>
                <c:pt idx="13">
                  <c:v>0.49557000000000001</c:v>
                </c:pt>
                <c:pt idx="14">
                  <c:v>0.49192999999999998</c:v>
                </c:pt>
                <c:pt idx="15">
                  <c:v>0.48852000000000001</c:v>
                </c:pt>
                <c:pt idx="16">
                  <c:v>0.48532999999999998</c:v>
                </c:pt>
                <c:pt idx="17">
                  <c:v>0.48235</c:v>
                </c:pt>
                <c:pt idx="18">
                  <c:v>0.47958000000000001</c:v>
                </c:pt>
                <c:pt idx="19">
                  <c:v>0.47702</c:v>
                </c:pt>
                <c:pt idx="20">
                  <c:v>0.47466999999999998</c:v>
                </c:pt>
                <c:pt idx="21">
                  <c:v>0.47253000000000001</c:v>
                </c:pt>
                <c:pt idx="22">
                  <c:v>0.47059000000000001</c:v>
                </c:pt>
                <c:pt idx="23">
                  <c:v>0.46886</c:v>
                </c:pt>
                <c:pt idx="24">
                  <c:v>0.46736</c:v>
                </c:pt>
                <c:pt idx="25">
                  <c:v>0.46605999999999997</c:v>
                </c:pt>
                <c:pt idx="26">
                  <c:v>0.46496999999999999</c:v>
                </c:pt>
                <c:pt idx="27">
                  <c:v>0.46411000000000002</c:v>
                </c:pt>
                <c:pt idx="28">
                  <c:v>0.46345999999999998</c:v>
                </c:pt>
                <c:pt idx="29">
                  <c:v>0.46303</c:v>
                </c:pt>
                <c:pt idx="30">
                  <c:v>0.46282000000000001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STARS!$E$196:$E$225</c:f>
              <c:numCache>
                <c:formatCode>General</c:formatCode>
                <c:ptCount val="30"/>
                <c:pt idx="0">
                  <c:v>1</c:v>
                </c:pt>
                <c:pt idx="1">
                  <c:v>0.928392</c:v>
                </c:pt>
                <c:pt idx="2">
                  <c:v>0.89403900000000003</c:v>
                </c:pt>
                <c:pt idx="3">
                  <c:v>0.56338600000000005</c:v>
                </c:pt>
                <c:pt idx="4">
                  <c:v>0.48563400000000001</c:v>
                </c:pt>
                <c:pt idx="5">
                  <c:v>0.48139599999999999</c:v>
                </c:pt>
                <c:pt idx="6">
                  <c:v>0.47861500000000001</c:v>
                </c:pt>
                <c:pt idx="7">
                  <c:v>0.47606900000000002</c:v>
                </c:pt>
                <c:pt idx="8">
                  <c:v>0.47371400000000002</c:v>
                </c:pt>
                <c:pt idx="9">
                  <c:v>0.47156799999999999</c:v>
                </c:pt>
                <c:pt idx="10">
                  <c:v>0.46965600000000002</c:v>
                </c:pt>
                <c:pt idx="11">
                  <c:v>0.46795700000000001</c:v>
                </c:pt>
                <c:pt idx="12">
                  <c:v>0.46647300000000003</c:v>
                </c:pt>
                <c:pt idx="13">
                  <c:v>0.46516299999999999</c:v>
                </c:pt>
                <c:pt idx="14">
                  <c:v>0.46402399999999999</c:v>
                </c:pt>
                <c:pt idx="15">
                  <c:v>0.46304200000000001</c:v>
                </c:pt>
                <c:pt idx="16">
                  <c:v>0.46219399999999999</c:v>
                </c:pt>
                <c:pt idx="17">
                  <c:v>0.46146799999999999</c:v>
                </c:pt>
                <c:pt idx="18">
                  <c:v>0.46083299999999999</c:v>
                </c:pt>
                <c:pt idx="19">
                  <c:v>0.460281</c:v>
                </c:pt>
                <c:pt idx="20">
                  <c:v>0.45977099999999999</c:v>
                </c:pt>
                <c:pt idx="21">
                  <c:v>0.45939999999999998</c:v>
                </c:pt>
                <c:pt idx="22">
                  <c:v>0.45904299999999998</c:v>
                </c:pt>
                <c:pt idx="23">
                  <c:v>0.458758</c:v>
                </c:pt>
                <c:pt idx="24">
                  <c:v>0.45850400000000002</c:v>
                </c:pt>
                <c:pt idx="25">
                  <c:v>0.45831</c:v>
                </c:pt>
                <c:pt idx="26">
                  <c:v>0.45818599999999998</c:v>
                </c:pt>
                <c:pt idx="27">
                  <c:v>0.45810899999999999</c:v>
                </c:pt>
                <c:pt idx="28">
                  <c:v>0.45806000000000002</c:v>
                </c:pt>
                <c:pt idx="29">
                  <c:v>0.45804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TOUGH!$E$197:$E$227</c:f>
              <c:numCache>
                <c:formatCode>0.00E+00</c:formatCode>
                <c:ptCount val="31"/>
                <c:pt idx="0">
                  <c:v>1</c:v>
                </c:pt>
                <c:pt idx="1">
                  <c:v>0.94862214</c:v>
                </c:pt>
                <c:pt idx="2">
                  <c:v>0.91477779999999997</c:v>
                </c:pt>
                <c:pt idx="3">
                  <c:v>0.86281695000000003</c:v>
                </c:pt>
                <c:pt idx="4">
                  <c:v>0.55595636999999998</c:v>
                </c:pt>
                <c:pt idx="5">
                  <c:v>0.54485675</c:v>
                </c:pt>
                <c:pt idx="6">
                  <c:v>0.53578859999999995</c:v>
                </c:pt>
                <c:pt idx="7">
                  <c:v>0.52844460999999998</c:v>
                </c:pt>
                <c:pt idx="8">
                  <c:v>0.52236283999999999</c:v>
                </c:pt>
                <c:pt idx="9">
                  <c:v>0.51704245000000004</c:v>
                </c:pt>
                <c:pt idx="10">
                  <c:v>0.51225346000000005</c:v>
                </c:pt>
                <c:pt idx="11">
                  <c:v>0.50793562000000003</c:v>
                </c:pt>
                <c:pt idx="12">
                  <c:v>0.50395957999999996</c:v>
                </c:pt>
                <c:pt idx="13">
                  <c:v>0.50026324</c:v>
                </c:pt>
                <c:pt idx="14">
                  <c:v>0.49682520000000002</c:v>
                </c:pt>
                <c:pt idx="15">
                  <c:v>0.49360731000000002</c:v>
                </c:pt>
                <c:pt idx="16">
                  <c:v>0.49059721000000001</c:v>
                </c:pt>
                <c:pt idx="17">
                  <c:v>0.48778735000000001</c:v>
                </c:pt>
                <c:pt idx="18">
                  <c:v>0.48516766</c:v>
                </c:pt>
                <c:pt idx="19">
                  <c:v>0.48274152999999997</c:v>
                </c:pt>
                <c:pt idx="20">
                  <c:v>0.48050852999999999</c:v>
                </c:pt>
                <c:pt idx="21">
                  <c:v>0.47846285</c:v>
                </c:pt>
                <c:pt idx="22">
                  <c:v>0.47661049</c:v>
                </c:pt>
                <c:pt idx="23">
                  <c:v>0.47495726999999999</c:v>
                </c:pt>
                <c:pt idx="24">
                  <c:v>0.47349804000000001</c:v>
                </c:pt>
                <c:pt idx="25">
                  <c:v>0.47224198000000001</c:v>
                </c:pt>
                <c:pt idx="26">
                  <c:v>0.47119064999999999</c:v>
                </c:pt>
                <c:pt idx="27">
                  <c:v>0.47034409999999999</c:v>
                </c:pt>
                <c:pt idx="28">
                  <c:v>0.46971587999999997</c:v>
                </c:pt>
                <c:pt idx="29">
                  <c:v>0.46929048000000001</c:v>
                </c:pt>
                <c:pt idx="30">
                  <c:v>0.46908048000000002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'MH21'!$E$197:$E$226</c:f>
              <c:numCache>
                <c:formatCode>General</c:formatCode>
                <c:ptCount val="30"/>
                <c:pt idx="0">
                  <c:v>1</c:v>
                </c:pt>
                <c:pt idx="1">
                  <c:v>0.94500399999999996</c:v>
                </c:pt>
                <c:pt idx="2">
                  <c:v>0.90766000000000002</c:v>
                </c:pt>
                <c:pt idx="3">
                  <c:v>0.86054600000000003</c:v>
                </c:pt>
                <c:pt idx="4">
                  <c:v>0.56626500000000002</c:v>
                </c:pt>
                <c:pt idx="5">
                  <c:v>0.54791299999999998</c:v>
                </c:pt>
                <c:pt idx="6">
                  <c:v>0.53745399999999999</c:v>
                </c:pt>
                <c:pt idx="7">
                  <c:v>0.52921799999999997</c:v>
                </c:pt>
                <c:pt idx="8">
                  <c:v>0.52229199999999998</c:v>
                </c:pt>
                <c:pt idx="9">
                  <c:v>0.51624000000000003</c:v>
                </c:pt>
                <c:pt idx="10">
                  <c:v>0.51081299999999996</c:v>
                </c:pt>
                <c:pt idx="11">
                  <c:v>0.50585999999999998</c:v>
                </c:pt>
                <c:pt idx="12">
                  <c:v>0.50128200000000001</c:v>
                </c:pt>
                <c:pt idx="13">
                  <c:v>0.49701699999999999</c:v>
                </c:pt>
                <c:pt idx="14">
                  <c:v>0.49302299999999999</c:v>
                </c:pt>
                <c:pt idx="15">
                  <c:v>0.48926999999999998</c:v>
                </c:pt>
                <c:pt idx="16">
                  <c:v>0.48574099999999998</c:v>
                </c:pt>
                <c:pt idx="17">
                  <c:v>0.48242600000000002</c:v>
                </c:pt>
                <c:pt idx="18">
                  <c:v>0.479319</c:v>
                </c:pt>
                <c:pt idx="19">
                  <c:v>0.47641899999999998</c:v>
                </c:pt>
                <c:pt idx="20">
                  <c:v>0.47372700000000001</c:v>
                </c:pt>
                <c:pt idx="21">
                  <c:v>0.471248</c:v>
                </c:pt>
                <c:pt idx="22">
                  <c:v>0.46898699999999999</c:v>
                </c:pt>
                <c:pt idx="23">
                  <c:v>0.46695199999999998</c:v>
                </c:pt>
                <c:pt idx="24">
                  <c:v>0.46514899999999998</c:v>
                </c:pt>
                <c:pt idx="25">
                  <c:v>0.463586</c:v>
                </c:pt>
                <c:pt idx="26">
                  <c:v>0.46227000000000001</c:v>
                </c:pt>
                <c:pt idx="27">
                  <c:v>0.46120800000000001</c:v>
                </c:pt>
                <c:pt idx="28">
                  <c:v>0.46040599999999998</c:v>
                </c:pt>
                <c:pt idx="29">
                  <c:v>0.45987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'stars-M'!$A$163:$A$193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'stars-M'!$E$163:$E$193</c:f>
              <c:numCache>
                <c:formatCode>General</c:formatCode>
                <c:ptCount val="31"/>
                <c:pt idx="0">
                  <c:v>1</c:v>
                </c:pt>
                <c:pt idx="1">
                  <c:v>0.93460500000000002</c:v>
                </c:pt>
                <c:pt idx="2">
                  <c:v>0.90663899999999997</c:v>
                </c:pt>
                <c:pt idx="3">
                  <c:v>0.89133499999999999</c:v>
                </c:pt>
                <c:pt idx="4">
                  <c:v>0.561187255</c:v>
                </c:pt>
                <c:pt idx="5">
                  <c:v>0.51945283900000006</c:v>
                </c:pt>
                <c:pt idx="6">
                  <c:v>0.50872793699999996</c:v>
                </c:pt>
                <c:pt idx="7">
                  <c:v>0.499923442</c:v>
                </c:pt>
                <c:pt idx="8">
                  <c:v>0.49187026900000003</c:v>
                </c:pt>
                <c:pt idx="9">
                  <c:v>0.48477024400000002</c:v>
                </c:pt>
                <c:pt idx="10">
                  <c:v>0.47839847600000002</c:v>
                </c:pt>
                <c:pt idx="11">
                  <c:v>0.472501118</c:v>
                </c:pt>
                <c:pt idx="12">
                  <c:v>0.46700883100000001</c:v>
                </c:pt>
                <c:pt idx="13">
                  <c:v>0.46180630299999997</c:v>
                </c:pt>
                <c:pt idx="14">
                  <c:v>0.45698124699999998</c:v>
                </c:pt>
                <c:pt idx="15">
                  <c:v>0.45230913900000003</c:v>
                </c:pt>
                <c:pt idx="16">
                  <c:v>0.44820808600000001</c:v>
                </c:pt>
                <c:pt idx="17">
                  <c:v>0.44435156799999997</c:v>
                </c:pt>
                <c:pt idx="18">
                  <c:v>0.44062162199999999</c:v>
                </c:pt>
                <c:pt idx="19">
                  <c:v>0.43736951200000002</c:v>
                </c:pt>
                <c:pt idx="20">
                  <c:v>0.434349653</c:v>
                </c:pt>
                <c:pt idx="21">
                  <c:v>0.43136914799999998</c:v>
                </c:pt>
                <c:pt idx="22">
                  <c:v>0.428878853</c:v>
                </c:pt>
                <c:pt idx="23">
                  <c:v>0.42660404200000002</c:v>
                </c:pt>
                <c:pt idx="24">
                  <c:v>0.42453081399999998</c:v>
                </c:pt>
                <c:pt idx="25">
                  <c:v>0.422751716</c:v>
                </c:pt>
                <c:pt idx="26">
                  <c:v>0.42130018400000002</c:v>
                </c:pt>
                <c:pt idx="27">
                  <c:v>0.42013776200000003</c:v>
                </c:pt>
                <c:pt idx="28">
                  <c:v>0.41925415700000002</c:v>
                </c:pt>
                <c:pt idx="29">
                  <c:v>0.41868082200000001</c:v>
                </c:pt>
                <c:pt idx="30">
                  <c:v>0.41840079899999999</c:v>
                </c:pt>
              </c:numCache>
            </c:numRef>
          </c:yVal>
        </c:ser>
        <c:ser>
          <c:idx val="2"/>
          <c:order val="6"/>
          <c:tx>
            <c:v>UH12h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UHoust!$E$165:$E$194</c:f>
              <c:numCache>
                <c:formatCode>General</c:formatCode>
                <c:ptCount val="30"/>
                <c:pt idx="0">
                  <c:v>0.93951700000000005</c:v>
                </c:pt>
                <c:pt idx="1">
                  <c:v>0.90245900000000001</c:v>
                </c:pt>
                <c:pt idx="2">
                  <c:v>0.88130399999999998</c:v>
                </c:pt>
                <c:pt idx="3">
                  <c:v>0.54462900000000003</c:v>
                </c:pt>
                <c:pt idx="4">
                  <c:v>0.51824400000000004</c:v>
                </c:pt>
                <c:pt idx="5">
                  <c:v>0.51131700000000002</c:v>
                </c:pt>
                <c:pt idx="6">
                  <c:v>0.50511499999999998</c:v>
                </c:pt>
                <c:pt idx="7">
                  <c:v>0.49945299999999998</c:v>
                </c:pt>
                <c:pt idx="8">
                  <c:v>0.49421500000000002</c:v>
                </c:pt>
                <c:pt idx="9">
                  <c:v>0.48932999999999999</c:v>
                </c:pt>
                <c:pt idx="10">
                  <c:v>0.48474400000000001</c:v>
                </c:pt>
                <c:pt idx="11">
                  <c:v>0.48042299999999999</c:v>
                </c:pt>
                <c:pt idx="12">
                  <c:v>0.47634300000000002</c:v>
                </c:pt>
                <c:pt idx="13">
                  <c:v>0.47249099999999999</c:v>
                </c:pt>
                <c:pt idx="14">
                  <c:v>0.46885300000000002</c:v>
                </c:pt>
                <c:pt idx="15">
                  <c:v>0.46542899999999998</c:v>
                </c:pt>
                <c:pt idx="16">
                  <c:v>0.46221600000000002</c:v>
                </c:pt>
                <c:pt idx="17">
                  <c:v>0.45921099999999998</c:v>
                </c:pt>
                <c:pt idx="18">
                  <c:v>0.45641900000000002</c:v>
                </c:pt>
                <c:pt idx="19">
                  <c:v>0.45384200000000002</c:v>
                </c:pt>
                <c:pt idx="20">
                  <c:v>0.451484</c:v>
                </c:pt>
                <c:pt idx="21">
                  <c:v>0.44934800000000003</c:v>
                </c:pt>
                <c:pt idx="22">
                  <c:v>0.44744</c:v>
                </c:pt>
                <c:pt idx="23">
                  <c:v>0.44576199999999999</c:v>
                </c:pt>
                <c:pt idx="24">
                  <c:v>0.44431799999999999</c:v>
                </c:pt>
                <c:pt idx="25">
                  <c:v>0.44311</c:v>
                </c:pt>
                <c:pt idx="26">
                  <c:v>0.44214300000000001</c:v>
                </c:pt>
                <c:pt idx="27">
                  <c:v>0.441417</c:v>
                </c:pt>
                <c:pt idx="28">
                  <c:v>0.44093500000000002</c:v>
                </c:pt>
                <c:pt idx="29">
                  <c:v>0.44069799999999998</c:v>
                </c:pt>
              </c:numCache>
            </c:numRef>
          </c:yVal>
        </c:ser>
        <c:axId val="94622464"/>
        <c:axId val="94624384"/>
      </c:scatterChart>
      <c:valAx>
        <c:axId val="946224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4223363286264439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624384"/>
        <c:crosses val="autoZero"/>
        <c:crossBetween val="midCat"/>
      </c:valAx>
      <c:valAx>
        <c:axId val="94624384"/>
        <c:scaling>
          <c:orientation val="minMax"/>
          <c:max val="1"/>
          <c:min val="0.1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Aq. Saturation</a:t>
                </a:r>
              </a:p>
            </c:rich>
          </c:tx>
          <c:layout>
            <c:manualLayout>
              <c:xMode val="edge"/>
              <c:yMode val="edge"/>
              <c:x val="6.6225165562913907E-3"/>
              <c:y val="0.4043645699614890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62246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8280086243327857E-2"/>
          <c:y val="4.8718009713053026E-2"/>
          <c:w val="0.87541392221411707"/>
          <c:h val="0.86153954018872725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STOMP!$H$293:$H$323</c:f>
              <c:numCache>
                <c:formatCode>0.0000E+00</c:formatCode>
                <c:ptCount val="31"/>
                <c:pt idx="0">
                  <c:v>1</c:v>
                </c:pt>
                <c:pt idx="1">
                  <c:v>0.86698299999999995</c:v>
                </c:pt>
                <c:pt idx="2">
                  <c:v>0.79338600000000004</c:v>
                </c:pt>
                <c:pt idx="3">
                  <c:v>0.75510600000000005</c:v>
                </c:pt>
                <c:pt idx="4">
                  <c:v>0.72932600000000003</c:v>
                </c:pt>
                <c:pt idx="5">
                  <c:v>0.70978699999999995</c:v>
                </c:pt>
                <c:pt idx="6">
                  <c:v>0.69397799999999998</c:v>
                </c:pt>
                <c:pt idx="7">
                  <c:v>0.68064999999999998</c:v>
                </c:pt>
                <c:pt idx="8">
                  <c:v>0.29836800000000002</c:v>
                </c:pt>
                <c:pt idx="9">
                  <c:v>8.1138100000000005E-2</c:v>
                </c:pt>
                <c:pt idx="10">
                  <c:v>7.9207700000000006E-2</c:v>
                </c:pt>
                <c:pt idx="11">
                  <c:v>7.8187900000000005E-2</c:v>
                </c:pt>
                <c:pt idx="12">
                  <c:v>7.7288599999999999E-2</c:v>
                </c:pt>
                <c:pt idx="13">
                  <c:v>7.6448799999999997E-2</c:v>
                </c:pt>
                <c:pt idx="14">
                  <c:v>7.5700000000000003E-2</c:v>
                </c:pt>
                <c:pt idx="15">
                  <c:v>7.4994199999999997E-2</c:v>
                </c:pt>
                <c:pt idx="16">
                  <c:v>7.4330199999999999E-2</c:v>
                </c:pt>
                <c:pt idx="17">
                  <c:v>7.3716500000000004E-2</c:v>
                </c:pt>
                <c:pt idx="18">
                  <c:v>7.3124400000000006E-2</c:v>
                </c:pt>
                <c:pt idx="19">
                  <c:v>7.2581099999999996E-2</c:v>
                </c:pt>
                <c:pt idx="20">
                  <c:v>7.2073799999999993E-2</c:v>
                </c:pt>
                <c:pt idx="21">
                  <c:v>7.1599099999999999E-2</c:v>
                </c:pt>
                <c:pt idx="22">
                  <c:v>7.1177000000000004E-2</c:v>
                </c:pt>
                <c:pt idx="23">
                  <c:v>7.0786500000000002E-2</c:v>
                </c:pt>
                <c:pt idx="24">
                  <c:v>7.0450899999999997E-2</c:v>
                </c:pt>
                <c:pt idx="25">
                  <c:v>7.0155599999999999E-2</c:v>
                </c:pt>
                <c:pt idx="26">
                  <c:v>6.9914000000000004E-2</c:v>
                </c:pt>
                <c:pt idx="27">
                  <c:v>6.9721599999999995E-2</c:v>
                </c:pt>
                <c:pt idx="28">
                  <c:v>6.9580100000000006E-2</c:v>
                </c:pt>
                <c:pt idx="29">
                  <c:v>6.9490099999999999E-2</c:v>
                </c:pt>
                <c:pt idx="30">
                  <c:v>6.9450600000000001E-2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HydResSim!$AA$293:$AA$323</c:f>
              <c:numCache>
                <c:formatCode>0.0000E+00</c:formatCode>
                <c:ptCount val="31"/>
                <c:pt idx="0">
                  <c:v>1</c:v>
                </c:pt>
                <c:pt idx="1">
                  <c:v>0.86356999999999995</c:v>
                </c:pt>
                <c:pt idx="2">
                  <c:v>0.78800999999999999</c:v>
                </c:pt>
                <c:pt idx="3">
                  <c:v>0.74873999999999996</c:v>
                </c:pt>
                <c:pt idx="4">
                  <c:v>0.72235000000000005</c:v>
                </c:pt>
                <c:pt idx="5">
                  <c:v>0.70238</c:v>
                </c:pt>
                <c:pt idx="6">
                  <c:v>0.68627000000000005</c:v>
                </c:pt>
                <c:pt idx="7">
                  <c:v>0.61919999999999997</c:v>
                </c:pt>
                <c:pt idx="8">
                  <c:v>0.12427000000000001</c:v>
                </c:pt>
                <c:pt idx="9">
                  <c:v>0.12081</c:v>
                </c:pt>
                <c:pt idx="10">
                  <c:v>0.11777</c:v>
                </c:pt>
                <c:pt idx="11">
                  <c:v>0.11531</c:v>
                </c:pt>
                <c:pt idx="12">
                  <c:v>0.11323999999999999</c:v>
                </c:pt>
                <c:pt idx="13">
                  <c:v>0.11146</c:v>
                </c:pt>
                <c:pt idx="14">
                  <c:v>0.10992</c:v>
                </c:pt>
                <c:pt idx="15">
                  <c:v>0.10857</c:v>
                </c:pt>
                <c:pt idx="16">
                  <c:v>0.10736999999999999</c:v>
                </c:pt>
                <c:pt idx="17">
                  <c:v>0.10630000000000001</c:v>
                </c:pt>
                <c:pt idx="18">
                  <c:v>0.10534</c:v>
                </c:pt>
                <c:pt idx="19">
                  <c:v>0.1045</c:v>
                </c:pt>
                <c:pt idx="20">
                  <c:v>0.10374</c:v>
                </c:pt>
                <c:pt idx="21">
                  <c:v>0.10309</c:v>
                </c:pt>
                <c:pt idx="22">
                  <c:v>0.10249999999999999</c:v>
                </c:pt>
                <c:pt idx="23">
                  <c:v>0.10199</c:v>
                </c:pt>
                <c:pt idx="24">
                  <c:v>0.10156</c:v>
                </c:pt>
                <c:pt idx="25">
                  <c:v>0.10119</c:v>
                </c:pt>
                <c:pt idx="26">
                  <c:v>0.10088999999999999</c:v>
                </c:pt>
                <c:pt idx="27">
                  <c:v>0.10066</c:v>
                </c:pt>
                <c:pt idx="28">
                  <c:v>0.10048</c:v>
                </c:pt>
                <c:pt idx="29">
                  <c:v>0.10037</c:v>
                </c:pt>
                <c:pt idx="30">
                  <c:v>0.10032000000000001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TOUGH!$J$293:$J$323</c:f>
              <c:numCache>
                <c:formatCode>0.00E+00</c:formatCode>
                <c:ptCount val="31"/>
                <c:pt idx="0">
                  <c:v>1</c:v>
                </c:pt>
                <c:pt idx="1">
                  <c:v>0.86362282999999995</c:v>
                </c:pt>
                <c:pt idx="2">
                  <c:v>0.78804958000000003</c:v>
                </c:pt>
                <c:pt idx="3">
                  <c:v>0.74879076</c:v>
                </c:pt>
                <c:pt idx="4">
                  <c:v>0.72240492999999995</c:v>
                </c:pt>
                <c:pt idx="5">
                  <c:v>0.70245263000000002</c:v>
                </c:pt>
                <c:pt idx="6">
                  <c:v>0.68634868999999998</c:v>
                </c:pt>
                <c:pt idx="7">
                  <c:v>0.62084331999999998</c:v>
                </c:pt>
                <c:pt idx="8">
                  <c:v>0.12570934</c:v>
                </c:pt>
                <c:pt idx="9">
                  <c:v>0.12399063</c:v>
                </c:pt>
                <c:pt idx="10">
                  <c:v>0.12096452000000001</c:v>
                </c:pt>
                <c:pt idx="11">
                  <c:v>0.11842577</c:v>
                </c:pt>
                <c:pt idx="12">
                  <c:v>0.11630156</c:v>
                </c:pt>
                <c:pt idx="13">
                  <c:v>0.11448997</c:v>
                </c:pt>
                <c:pt idx="14">
                  <c:v>0.1129438</c:v>
                </c:pt>
                <c:pt idx="15">
                  <c:v>0.11159168999999999</c:v>
                </c:pt>
                <c:pt idx="16">
                  <c:v>0.11040273</c:v>
                </c:pt>
                <c:pt idx="17">
                  <c:v>0.10935496</c:v>
                </c:pt>
                <c:pt idx="18">
                  <c:v>0.10842266</c:v>
                </c:pt>
                <c:pt idx="19">
                  <c:v>0.10760048999999999</c:v>
                </c:pt>
                <c:pt idx="20">
                  <c:v>0.10687814</c:v>
                </c:pt>
                <c:pt idx="21">
                  <c:v>0.10623688000000001</c:v>
                </c:pt>
                <c:pt idx="22">
                  <c:v>0.10567578</c:v>
                </c:pt>
                <c:pt idx="23">
                  <c:v>0.1051946</c:v>
                </c:pt>
                <c:pt idx="24">
                  <c:v>0.10477649999999999</c:v>
                </c:pt>
                <c:pt idx="25">
                  <c:v>0.10442724</c:v>
                </c:pt>
                <c:pt idx="26">
                  <c:v>0.10414184</c:v>
                </c:pt>
                <c:pt idx="27">
                  <c:v>0.10391365</c:v>
                </c:pt>
                <c:pt idx="28">
                  <c:v>0.10375835999999999</c:v>
                </c:pt>
                <c:pt idx="29">
                  <c:v>0.10364735999999999</c:v>
                </c:pt>
                <c:pt idx="30">
                  <c:v>0.10359694999999999</c:v>
                </c:pt>
              </c:numCache>
            </c:numRef>
          </c:yVal>
        </c:ser>
        <c:ser>
          <c:idx val="0"/>
          <c:order val="3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STARS!$H$292:$H$321</c:f>
              <c:numCache>
                <c:formatCode>General</c:formatCode>
                <c:ptCount val="30"/>
                <c:pt idx="0">
                  <c:v>1</c:v>
                </c:pt>
                <c:pt idx="1">
                  <c:v>0.83186800000000005</c:v>
                </c:pt>
                <c:pt idx="2">
                  <c:v>0.76071200000000005</c:v>
                </c:pt>
                <c:pt idx="3">
                  <c:v>0.72262300000000002</c:v>
                </c:pt>
                <c:pt idx="4">
                  <c:v>0.69553399999999999</c:v>
                </c:pt>
                <c:pt idx="5">
                  <c:v>0.67568099999999998</c:v>
                </c:pt>
                <c:pt idx="6">
                  <c:v>0.63533899999999999</c:v>
                </c:pt>
                <c:pt idx="7">
                  <c:v>0.17108899999999999</c:v>
                </c:pt>
                <c:pt idx="8">
                  <c:v>6.6429100000000005E-2</c:v>
                </c:pt>
                <c:pt idx="9">
                  <c:v>6.4674400000000007E-2</c:v>
                </c:pt>
                <c:pt idx="10">
                  <c:v>6.4343200000000003E-2</c:v>
                </c:pt>
                <c:pt idx="11">
                  <c:v>6.3980899999999993E-2</c:v>
                </c:pt>
                <c:pt idx="12">
                  <c:v>6.3758899999999993E-2</c:v>
                </c:pt>
                <c:pt idx="13">
                  <c:v>6.34855E-2</c:v>
                </c:pt>
                <c:pt idx="14">
                  <c:v>6.3211600000000007E-2</c:v>
                </c:pt>
                <c:pt idx="15">
                  <c:v>6.2913399999999994E-2</c:v>
                </c:pt>
                <c:pt idx="16">
                  <c:v>6.2638700000000005E-2</c:v>
                </c:pt>
                <c:pt idx="17">
                  <c:v>6.2355500000000001E-2</c:v>
                </c:pt>
                <c:pt idx="18">
                  <c:v>6.2081999999999998E-2</c:v>
                </c:pt>
                <c:pt idx="19">
                  <c:v>6.1820399999999998E-2</c:v>
                </c:pt>
                <c:pt idx="20">
                  <c:v>6.1548699999999998E-2</c:v>
                </c:pt>
                <c:pt idx="21">
                  <c:v>6.1335300000000002E-2</c:v>
                </c:pt>
                <c:pt idx="22">
                  <c:v>6.1116900000000002E-2</c:v>
                </c:pt>
                <c:pt idx="23">
                  <c:v>6.0931100000000002E-2</c:v>
                </c:pt>
                <c:pt idx="24">
                  <c:v>6.0759899999999999E-2</c:v>
                </c:pt>
                <c:pt idx="25">
                  <c:v>6.0622099999999998E-2</c:v>
                </c:pt>
                <c:pt idx="26">
                  <c:v>6.05266E-2</c:v>
                </c:pt>
                <c:pt idx="27">
                  <c:v>6.0462000000000002E-2</c:v>
                </c:pt>
                <c:pt idx="28">
                  <c:v>6.0419399999999998E-2</c:v>
                </c:pt>
                <c:pt idx="29">
                  <c:v>6.0400700000000002E-2</c:v>
                </c:pt>
              </c:numCache>
            </c:numRef>
          </c:yVal>
        </c:ser>
        <c:axId val="98662272"/>
        <c:axId val="98672640"/>
      </c:scatterChart>
      <c:valAx>
        <c:axId val="986622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086020945287021"/>
              <c:y val="0.9564114677972945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672640"/>
        <c:crosses val="autoZero"/>
        <c:crossBetween val="midCat"/>
      </c:valAx>
      <c:valAx>
        <c:axId val="98672640"/>
        <c:scaling>
          <c:orientation val="minMax"/>
          <c:max val="1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6622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025364259623641"/>
          <c:y val="4.6153903938681816E-2"/>
          <c:w val="0.84564543871313325"/>
          <c:h val="0.87307801617339764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STOMP!$I$293:$I$323</c:f>
              <c:numCache>
                <c:formatCode>0.0000E+00</c:formatCode>
                <c:ptCount val="31"/>
                <c:pt idx="0">
                  <c:v>1.45739E-3</c:v>
                </c:pt>
                <c:pt idx="1">
                  <c:v>9.1331099999999998E-4</c:v>
                </c:pt>
                <c:pt idx="2">
                  <c:v>9.3313499999999998E-4</c:v>
                </c:pt>
                <c:pt idx="3">
                  <c:v>9.5255299999999997E-4</c:v>
                </c:pt>
                <c:pt idx="4">
                  <c:v>9.7205999999999996E-4</c:v>
                </c:pt>
                <c:pt idx="5">
                  <c:v>9.9170399999999994E-4</c:v>
                </c:pt>
                <c:pt idx="6">
                  <c:v>1.0115E-3</c:v>
                </c:pt>
                <c:pt idx="7">
                  <c:v>1.03152E-3</c:v>
                </c:pt>
                <c:pt idx="8">
                  <c:v>1.0519500000000001E-3</c:v>
                </c:pt>
                <c:pt idx="9">
                  <c:v>1.0521300000000001E-3</c:v>
                </c:pt>
                <c:pt idx="10">
                  <c:v>1.05214E-3</c:v>
                </c:pt>
                <c:pt idx="11">
                  <c:v>1.05215E-3</c:v>
                </c:pt>
                <c:pt idx="12">
                  <c:v>1.05215E-3</c:v>
                </c:pt>
                <c:pt idx="13">
                  <c:v>1.0521599999999999E-3</c:v>
                </c:pt>
                <c:pt idx="14">
                  <c:v>1.0521599999999999E-3</c:v>
                </c:pt>
                <c:pt idx="15">
                  <c:v>1.0521599999999999E-3</c:v>
                </c:pt>
                <c:pt idx="16">
                  <c:v>1.0521700000000001E-3</c:v>
                </c:pt>
                <c:pt idx="17">
                  <c:v>1.0521700000000001E-3</c:v>
                </c:pt>
                <c:pt idx="18">
                  <c:v>1.05218E-3</c:v>
                </c:pt>
                <c:pt idx="19">
                  <c:v>1.05218E-3</c:v>
                </c:pt>
                <c:pt idx="20">
                  <c:v>1.0521899999999999E-3</c:v>
                </c:pt>
                <c:pt idx="21">
                  <c:v>1.0521899999999999E-3</c:v>
                </c:pt>
                <c:pt idx="22">
                  <c:v>1.0521899999999999E-3</c:v>
                </c:pt>
                <c:pt idx="23">
                  <c:v>1.0522000000000001E-3</c:v>
                </c:pt>
                <c:pt idx="24">
                  <c:v>1.0522000000000001E-3</c:v>
                </c:pt>
                <c:pt idx="25">
                  <c:v>1.0522000000000001E-3</c:v>
                </c:pt>
                <c:pt idx="26">
                  <c:v>1.0522000000000001E-3</c:v>
                </c:pt>
                <c:pt idx="27">
                  <c:v>1.0522000000000001E-3</c:v>
                </c:pt>
                <c:pt idx="28">
                  <c:v>1.05221E-3</c:v>
                </c:pt>
                <c:pt idx="29">
                  <c:v>1.05221E-3</c:v>
                </c:pt>
                <c:pt idx="30">
                  <c:v>1.05221E-3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HydResSim!$AD$293:$AD$323</c:f>
              <c:numCache>
                <c:formatCode>0.0000E+00</c:formatCode>
                <c:ptCount val="31"/>
                <c:pt idx="0">
                  <c:v>0</c:v>
                </c:pt>
                <c:pt idx="1">
                  <c:v>8.8309845077461264E-4</c:v>
                </c:pt>
                <c:pt idx="2">
                  <c:v>9.0283858070964518E-4</c:v>
                </c:pt>
                <c:pt idx="3">
                  <c:v>9.2229108356657347E-4</c:v>
                </c:pt>
                <c:pt idx="4">
                  <c:v>9.4192323070771693E-4</c:v>
                </c:pt>
                <c:pt idx="5">
                  <c:v>9.6198520591763293E-4</c:v>
                </c:pt>
                <c:pt idx="6">
                  <c:v>9.8265520343896839E-4</c:v>
                </c:pt>
                <c:pt idx="7">
                  <c:v>1.0040987703688893E-3</c:v>
                </c:pt>
                <c:pt idx="8">
                  <c:v>1.0051984404678598E-3</c:v>
                </c:pt>
                <c:pt idx="9">
                  <c:v>1.0057982605218435E-3</c:v>
                </c:pt>
                <c:pt idx="10">
                  <c:v>1.0061981405578325E-3</c:v>
                </c:pt>
                <c:pt idx="11">
                  <c:v>1.0064980505848245E-3</c:v>
                </c:pt>
                <c:pt idx="12">
                  <c:v>1.0066979906028191E-3</c:v>
                </c:pt>
                <c:pt idx="13">
                  <c:v>1.006897930620814E-3</c:v>
                </c:pt>
                <c:pt idx="14">
                  <c:v>1.0070978706388084E-3</c:v>
                </c:pt>
                <c:pt idx="15">
                  <c:v>1.0071978406478057E-3</c:v>
                </c:pt>
                <c:pt idx="16">
                  <c:v>1.0072978106568031E-3</c:v>
                </c:pt>
                <c:pt idx="17">
                  <c:v>1.0073977806658004E-3</c:v>
                </c:pt>
                <c:pt idx="18">
                  <c:v>1.0074977506747977E-3</c:v>
                </c:pt>
                <c:pt idx="19">
                  <c:v>1.007597720683795E-3</c:v>
                </c:pt>
                <c:pt idx="20">
                  <c:v>1.0076976906927921E-3</c:v>
                </c:pt>
                <c:pt idx="21">
                  <c:v>1.0076976906927921E-3</c:v>
                </c:pt>
                <c:pt idx="22">
                  <c:v>1.0077976607017894E-3</c:v>
                </c:pt>
                <c:pt idx="23">
                  <c:v>1.0077976607017894E-3</c:v>
                </c:pt>
                <c:pt idx="24">
                  <c:v>1.0078976307107868E-3</c:v>
                </c:pt>
                <c:pt idx="25">
                  <c:v>1.0078976307107868E-3</c:v>
                </c:pt>
                <c:pt idx="26">
                  <c:v>1.0078976307107868E-3</c:v>
                </c:pt>
                <c:pt idx="27">
                  <c:v>1.0078976307107868E-3</c:v>
                </c:pt>
                <c:pt idx="28">
                  <c:v>1.0078976307107868E-3</c:v>
                </c:pt>
                <c:pt idx="29">
                  <c:v>1.0079976007197841E-3</c:v>
                </c:pt>
                <c:pt idx="30">
                  <c:v>1.0079976007197841E-3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TOUGH!$M$293:$M$323</c:f>
              <c:numCache>
                <c:formatCode>0.00E+00</c:formatCode>
                <c:ptCount val="31"/>
                <c:pt idx="0">
                  <c:v>0</c:v>
                </c:pt>
                <c:pt idx="1">
                  <c:v>8.8315386000000005E-4</c:v>
                </c:pt>
                <c:pt idx="2">
                  <c:v>9.0286252000000003E-4</c:v>
                </c:pt>
                <c:pt idx="3">
                  <c:v>9.2221017999999995E-4</c:v>
                </c:pt>
                <c:pt idx="4">
                  <c:v>9.4185975999999997E-4</c:v>
                </c:pt>
                <c:pt idx="5">
                  <c:v>9.6197125000000003E-4</c:v>
                </c:pt>
                <c:pt idx="6">
                  <c:v>9.8261993000000008E-4</c:v>
                </c:pt>
                <c:pt idx="7">
                  <c:v>1.0041375E-3</c:v>
                </c:pt>
                <c:pt idx="8">
                  <c:v>1.0069641E-3</c:v>
                </c:pt>
                <c:pt idx="9">
                  <c:v>1.0080319E-3</c:v>
                </c:pt>
                <c:pt idx="10">
                  <c:v>1.0086493E-3</c:v>
                </c:pt>
                <c:pt idx="11">
                  <c:v>1.0090767E-3</c:v>
                </c:pt>
                <c:pt idx="12">
                  <c:v>1.0094005999999999E-3</c:v>
                </c:pt>
                <c:pt idx="13">
                  <c:v>1.0096592000000001E-3</c:v>
                </c:pt>
                <c:pt idx="14">
                  <c:v>1.0098723999999999E-3</c:v>
                </c:pt>
                <c:pt idx="15">
                  <c:v>1.010052E-3</c:v>
                </c:pt>
                <c:pt idx="16">
                  <c:v>1.0102056999999999E-3</c:v>
                </c:pt>
                <c:pt idx="17">
                  <c:v>1.0103384999999999E-3</c:v>
                </c:pt>
                <c:pt idx="18">
                  <c:v>1.0104539E-3</c:v>
                </c:pt>
                <c:pt idx="19">
                  <c:v>1.0105546000000001E-3</c:v>
                </c:pt>
                <c:pt idx="20">
                  <c:v>1.0106426E-3</c:v>
                </c:pt>
                <c:pt idx="21">
                  <c:v>1.0107193000000001E-3</c:v>
                </c:pt>
                <c:pt idx="22">
                  <c:v>1.0107859E-3</c:v>
                </c:pt>
                <c:pt idx="23">
                  <c:v>1.0108433000000001E-3</c:v>
                </c:pt>
                <c:pt idx="24">
                  <c:v>1.0108923000000001E-3</c:v>
                </c:pt>
                <c:pt idx="25">
                  <c:v>1.0109333E-3</c:v>
                </c:pt>
                <c:pt idx="26">
                  <c:v>1.010967E-3</c:v>
                </c:pt>
                <c:pt idx="27">
                  <c:v>1.0109934999999999E-3</c:v>
                </c:pt>
                <c:pt idx="28">
                  <c:v>1.0110131999999999E-3</c:v>
                </c:pt>
                <c:pt idx="29">
                  <c:v>1.0110262E-3</c:v>
                </c:pt>
                <c:pt idx="30">
                  <c:v>1.0110327000000001E-3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'MH21'!$F$293:$F$322</c:f>
              <c:numCache>
                <c:formatCode>General</c:formatCode>
                <c:ptCount val="30"/>
                <c:pt idx="0">
                  <c:v>7.82425E-4</c:v>
                </c:pt>
                <c:pt idx="1">
                  <c:v>7.9485500000000002E-4</c:v>
                </c:pt>
                <c:pt idx="2">
                  <c:v>8.0795900000000002E-4</c:v>
                </c:pt>
                <c:pt idx="3">
                  <c:v>8.2062300000000003E-4</c:v>
                </c:pt>
                <c:pt idx="4">
                  <c:v>8.33305E-4</c:v>
                </c:pt>
                <c:pt idx="5">
                  <c:v>8.4605100000000001E-4</c:v>
                </c:pt>
                <c:pt idx="6">
                  <c:v>8.5872599999999998E-4</c:v>
                </c:pt>
                <c:pt idx="7">
                  <c:v>8.7090500000000005E-4</c:v>
                </c:pt>
                <c:pt idx="8">
                  <c:v>8.76851E-4</c:v>
                </c:pt>
                <c:pt idx="9">
                  <c:v>8.7743000000000001E-4</c:v>
                </c:pt>
                <c:pt idx="10">
                  <c:v>8.7784400000000002E-4</c:v>
                </c:pt>
                <c:pt idx="11">
                  <c:v>8.7816100000000002E-4</c:v>
                </c:pt>
                <c:pt idx="12">
                  <c:v>8.78414E-4</c:v>
                </c:pt>
                <c:pt idx="13">
                  <c:v>8.78621E-4</c:v>
                </c:pt>
                <c:pt idx="14">
                  <c:v>8.7879400000000002E-4</c:v>
                </c:pt>
                <c:pt idx="15">
                  <c:v>8.7894199999999996E-4</c:v>
                </c:pt>
                <c:pt idx="16">
                  <c:v>8.7907000000000002E-4</c:v>
                </c:pt>
                <c:pt idx="17">
                  <c:v>8.7918000000000002E-4</c:v>
                </c:pt>
                <c:pt idx="18">
                  <c:v>8.7927700000000003E-4</c:v>
                </c:pt>
                <c:pt idx="19">
                  <c:v>8.7936100000000005E-4</c:v>
                </c:pt>
                <c:pt idx="20">
                  <c:v>8.7943500000000003E-4</c:v>
                </c:pt>
                <c:pt idx="21">
                  <c:v>8.7949899999999995E-4</c:v>
                </c:pt>
                <c:pt idx="22">
                  <c:v>8.7955499999999996E-4</c:v>
                </c:pt>
                <c:pt idx="23">
                  <c:v>8.7960399999999998E-4</c:v>
                </c:pt>
                <c:pt idx="24">
                  <c:v>8.7964499999999997E-4</c:v>
                </c:pt>
                <c:pt idx="25">
                  <c:v>8.7967999999999998E-4</c:v>
                </c:pt>
                <c:pt idx="26">
                  <c:v>8.7970799999999999E-4</c:v>
                </c:pt>
                <c:pt idx="27">
                  <c:v>8.7973100000000002E-4</c:v>
                </c:pt>
                <c:pt idx="28">
                  <c:v>8.7974699999999995E-4</c:v>
                </c:pt>
                <c:pt idx="29">
                  <c:v>8.7975800000000002E-4</c:v>
                </c:pt>
              </c:numCache>
            </c:numRef>
          </c:yVal>
        </c:ser>
        <c:ser>
          <c:idx val="1"/>
          <c:order val="4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STARS!$I$292:$I$321</c:f>
              <c:numCache>
                <c:formatCode>General</c:formatCode>
                <c:ptCount val="30"/>
                <c:pt idx="0">
                  <c:v>2.5015999999999998E-4</c:v>
                </c:pt>
                <c:pt idx="1">
                  <c:v>9.982159999999999E-4</c:v>
                </c:pt>
                <c:pt idx="2">
                  <c:v>1.00876E-3</c:v>
                </c:pt>
                <c:pt idx="3">
                  <c:v>1.0193699999999999E-3</c:v>
                </c:pt>
                <c:pt idx="4">
                  <c:v>1.02995E-3</c:v>
                </c:pt>
                <c:pt idx="5">
                  <c:v>1.0403999999999999E-3</c:v>
                </c:pt>
                <c:pt idx="6">
                  <c:v>1.05061E-3</c:v>
                </c:pt>
                <c:pt idx="7">
                  <c:v>1.0575599999999999E-3</c:v>
                </c:pt>
                <c:pt idx="8">
                  <c:v>1.0577200000000001E-3</c:v>
                </c:pt>
                <c:pt idx="9">
                  <c:v>1.05773E-3</c:v>
                </c:pt>
                <c:pt idx="10">
                  <c:v>1.05773E-3</c:v>
                </c:pt>
                <c:pt idx="11">
                  <c:v>1.05773E-3</c:v>
                </c:pt>
                <c:pt idx="12">
                  <c:v>1.05773E-3</c:v>
                </c:pt>
                <c:pt idx="13">
                  <c:v>1.05773E-3</c:v>
                </c:pt>
                <c:pt idx="14">
                  <c:v>1.05773E-3</c:v>
                </c:pt>
                <c:pt idx="15">
                  <c:v>1.05773E-3</c:v>
                </c:pt>
                <c:pt idx="16">
                  <c:v>1.0577200000000001E-3</c:v>
                </c:pt>
                <c:pt idx="17">
                  <c:v>1.0577200000000001E-3</c:v>
                </c:pt>
                <c:pt idx="18">
                  <c:v>1.0577200000000001E-3</c:v>
                </c:pt>
                <c:pt idx="19">
                  <c:v>1.0577099999999999E-3</c:v>
                </c:pt>
                <c:pt idx="20">
                  <c:v>1.0577099999999999E-3</c:v>
                </c:pt>
                <c:pt idx="21">
                  <c:v>1.0577099999999999E-3</c:v>
                </c:pt>
                <c:pt idx="22">
                  <c:v>1.0577099999999999E-3</c:v>
                </c:pt>
                <c:pt idx="23">
                  <c:v>1.0577099999999999E-3</c:v>
                </c:pt>
                <c:pt idx="24">
                  <c:v>1.0577E-3</c:v>
                </c:pt>
                <c:pt idx="25">
                  <c:v>1.0577E-3</c:v>
                </c:pt>
                <c:pt idx="26">
                  <c:v>1.0577E-3</c:v>
                </c:pt>
                <c:pt idx="27">
                  <c:v>1.0577E-3</c:v>
                </c:pt>
                <c:pt idx="28">
                  <c:v>1.0577E-3</c:v>
                </c:pt>
                <c:pt idx="29">
                  <c:v>1.0577E-3</c:v>
                </c:pt>
              </c:numCache>
            </c:numRef>
          </c:yVal>
        </c:ser>
        <c:ser>
          <c:idx val="2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'stars-M'!$J$259:$J$289</c:f>
              <c:numCache>
                <c:formatCode>0.00E+00</c:formatCode>
                <c:ptCount val="31"/>
                <c:pt idx="0">
                  <c:v>1.05E-7</c:v>
                </c:pt>
                <c:pt idx="1">
                  <c:v>8.7100000000000003E-4</c:v>
                </c:pt>
                <c:pt idx="2">
                  <c:v>8.8800000000000001E-4</c:v>
                </c:pt>
                <c:pt idx="3">
                  <c:v>9.0499999999999999E-4</c:v>
                </c:pt>
                <c:pt idx="4">
                  <c:v>9.2199999999999997E-4</c:v>
                </c:pt>
                <c:pt idx="5">
                  <c:v>9.3899999999999995E-4</c:v>
                </c:pt>
                <c:pt idx="6">
                  <c:v>9.5500000000000001E-4</c:v>
                </c:pt>
                <c:pt idx="7">
                  <c:v>9.7199999999999999E-4</c:v>
                </c:pt>
                <c:pt idx="8">
                  <c:v>9.9099999999999991E-4</c:v>
                </c:pt>
                <c:pt idx="9">
                  <c:v>9.9299999999999996E-4</c:v>
                </c:pt>
                <c:pt idx="10">
                  <c:v>9.9299999999999996E-4</c:v>
                </c:pt>
                <c:pt idx="11">
                  <c:v>9.9299999999999996E-4</c:v>
                </c:pt>
                <c:pt idx="12">
                  <c:v>9.9299999999999996E-4</c:v>
                </c:pt>
                <c:pt idx="13">
                  <c:v>9.9299999999999996E-4</c:v>
                </c:pt>
                <c:pt idx="14">
                  <c:v>9.9299999999999996E-4</c:v>
                </c:pt>
                <c:pt idx="15">
                  <c:v>9.9299999999999996E-4</c:v>
                </c:pt>
                <c:pt idx="16">
                  <c:v>9.9299999999999996E-4</c:v>
                </c:pt>
                <c:pt idx="17">
                  <c:v>9.9299999999999996E-4</c:v>
                </c:pt>
                <c:pt idx="18">
                  <c:v>9.9299999999999996E-4</c:v>
                </c:pt>
                <c:pt idx="19">
                  <c:v>9.9400000000000009E-4</c:v>
                </c:pt>
                <c:pt idx="20">
                  <c:v>9.9400000000000009E-4</c:v>
                </c:pt>
                <c:pt idx="21">
                  <c:v>9.9400000000000009E-4</c:v>
                </c:pt>
                <c:pt idx="22">
                  <c:v>9.9400000000000009E-4</c:v>
                </c:pt>
                <c:pt idx="23">
                  <c:v>9.9400000000000009E-4</c:v>
                </c:pt>
                <c:pt idx="24">
                  <c:v>9.9400000000000009E-4</c:v>
                </c:pt>
                <c:pt idx="25">
                  <c:v>9.9400000000000009E-4</c:v>
                </c:pt>
                <c:pt idx="26">
                  <c:v>9.9400000000000009E-4</c:v>
                </c:pt>
                <c:pt idx="27">
                  <c:v>9.9400000000000009E-4</c:v>
                </c:pt>
                <c:pt idx="28">
                  <c:v>9.9400000000000009E-4</c:v>
                </c:pt>
                <c:pt idx="29">
                  <c:v>9.9400000000000009E-4</c:v>
                </c:pt>
                <c:pt idx="30">
                  <c:v>9.9400000000000009E-4</c:v>
                </c:pt>
              </c:numCache>
            </c:numRef>
          </c:yVal>
        </c:ser>
        <c:ser>
          <c:idx val="3"/>
          <c:order val="6"/>
          <c:tx>
            <c:v>UH3d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UHoust!$I$261:$I$290</c:f>
              <c:numCache>
                <c:formatCode>General</c:formatCode>
                <c:ptCount val="30"/>
                <c:pt idx="0">
                  <c:v>9.5933800000000001E-4</c:v>
                </c:pt>
                <c:pt idx="1">
                  <c:v>9.81228E-4</c:v>
                </c:pt>
                <c:pt idx="2">
                  <c:v>1.00238E-3</c:v>
                </c:pt>
                <c:pt idx="3">
                  <c:v>1.0235400000000001E-3</c:v>
                </c:pt>
                <c:pt idx="4">
                  <c:v>1.04481E-3</c:v>
                </c:pt>
                <c:pt idx="5">
                  <c:v>1.0662099999999999E-3</c:v>
                </c:pt>
                <c:pt idx="6">
                  <c:v>1.08785E-3</c:v>
                </c:pt>
                <c:pt idx="7">
                  <c:v>1.1105399999999999E-3</c:v>
                </c:pt>
                <c:pt idx="8">
                  <c:v>1.11056E-3</c:v>
                </c:pt>
                <c:pt idx="9">
                  <c:v>1.1105900000000001E-3</c:v>
                </c:pt>
                <c:pt idx="10">
                  <c:v>1.1106099999999999E-3</c:v>
                </c:pt>
                <c:pt idx="11">
                  <c:v>1.11064E-3</c:v>
                </c:pt>
                <c:pt idx="12">
                  <c:v>1.11067E-3</c:v>
                </c:pt>
                <c:pt idx="13">
                  <c:v>1.1106899999999999E-3</c:v>
                </c:pt>
                <c:pt idx="14">
                  <c:v>1.1107199999999999E-3</c:v>
                </c:pt>
                <c:pt idx="15">
                  <c:v>1.11074E-3</c:v>
                </c:pt>
                <c:pt idx="16">
                  <c:v>1.1107599999999999E-3</c:v>
                </c:pt>
                <c:pt idx="17">
                  <c:v>1.11078E-3</c:v>
                </c:pt>
                <c:pt idx="18">
                  <c:v>1.1107999999999999E-3</c:v>
                </c:pt>
                <c:pt idx="19">
                  <c:v>1.11082E-3</c:v>
                </c:pt>
                <c:pt idx="20">
                  <c:v>1.1108400000000001E-3</c:v>
                </c:pt>
                <c:pt idx="21">
                  <c:v>1.11085E-3</c:v>
                </c:pt>
                <c:pt idx="22">
                  <c:v>1.11086E-3</c:v>
                </c:pt>
                <c:pt idx="23">
                  <c:v>1.1108699999999999E-3</c:v>
                </c:pt>
                <c:pt idx="24">
                  <c:v>1.1108800000000001E-3</c:v>
                </c:pt>
                <c:pt idx="25">
                  <c:v>1.11089E-3</c:v>
                </c:pt>
                <c:pt idx="26">
                  <c:v>1.1109E-3</c:v>
                </c:pt>
                <c:pt idx="27">
                  <c:v>1.1109E-3</c:v>
                </c:pt>
                <c:pt idx="28">
                  <c:v>1.1109099999999999E-3</c:v>
                </c:pt>
                <c:pt idx="29">
                  <c:v>1.1109099999999999E-3</c:v>
                </c:pt>
              </c:numCache>
            </c:numRef>
          </c:yVal>
        </c:ser>
        <c:axId val="98721152"/>
        <c:axId val="98743808"/>
      </c:scatterChart>
      <c:valAx>
        <c:axId val="987211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52811489523015798"/>
              <c:y val="0.93589864728447403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743808"/>
        <c:crosses val="autoZero"/>
        <c:crossBetween val="midCat"/>
      </c:valAx>
      <c:valAx>
        <c:axId val="98743808"/>
        <c:scaling>
          <c:orientation val="minMax"/>
        </c:scaling>
        <c:axPos val="l"/>
        <c:numFmt formatCode="0.0E+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72115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6075013391403129E-2"/>
          <c:y val="4.6153903938681816E-2"/>
          <c:w val="0.8776189950660418"/>
          <c:h val="0.86153954018872725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STOMP!$C$293:$C$323</c:f>
              <c:numCache>
                <c:formatCode>0.0000E+00</c:formatCode>
                <c:ptCount val="31"/>
                <c:pt idx="0">
                  <c:v>2.8</c:v>
                </c:pt>
                <c:pt idx="1">
                  <c:v>2.8284400000000001</c:v>
                </c:pt>
                <c:pt idx="2">
                  <c:v>2.8339699999999999</c:v>
                </c:pt>
                <c:pt idx="3">
                  <c:v>2.8365100000000001</c:v>
                </c:pt>
                <c:pt idx="4">
                  <c:v>2.8381400000000001</c:v>
                </c:pt>
                <c:pt idx="5">
                  <c:v>2.83935</c:v>
                </c:pt>
                <c:pt idx="6">
                  <c:v>2.8403</c:v>
                </c:pt>
                <c:pt idx="7">
                  <c:v>2.8411</c:v>
                </c:pt>
                <c:pt idx="8">
                  <c:v>2.84178</c:v>
                </c:pt>
                <c:pt idx="9">
                  <c:v>2.8418000000000001</c:v>
                </c:pt>
                <c:pt idx="10">
                  <c:v>2.8418100000000002</c:v>
                </c:pt>
                <c:pt idx="11">
                  <c:v>2.8418199999999998</c:v>
                </c:pt>
                <c:pt idx="12">
                  <c:v>2.8418399999999999</c:v>
                </c:pt>
                <c:pt idx="13">
                  <c:v>2.84185</c:v>
                </c:pt>
                <c:pt idx="14">
                  <c:v>2.8418700000000001</c:v>
                </c:pt>
                <c:pt idx="15">
                  <c:v>2.8418800000000002</c:v>
                </c:pt>
                <c:pt idx="16">
                  <c:v>2.8418999999999999</c:v>
                </c:pt>
                <c:pt idx="17">
                  <c:v>2.8419099999999999</c:v>
                </c:pt>
                <c:pt idx="18">
                  <c:v>2.8419300000000001</c:v>
                </c:pt>
                <c:pt idx="19">
                  <c:v>2.8419400000000001</c:v>
                </c:pt>
                <c:pt idx="20">
                  <c:v>2.8419599999999998</c:v>
                </c:pt>
                <c:pt idx="21">
                  <c:v>2.8419699999999999</c:v>
                </c:pt>
                <c:pt idx="22">
                  <c:v>2.84198</c:v>
                </c:pt>
                <c:pt idx="23">
                  <c:v>2.84199</c:v>
                </c:pt>
                <c:pt idx="24">
                  <c:v>2.8420000000000001</c:v>
                </c:pt>
                <c:pt idx="25">
                  <c:v>2.8420000000000001</c:v>
                </c:pt>
                <c:pt idx="26">
                  <c:v>2.8420100000000001</c:v>
                </c:pt>
                <c:pt idx="27">
                  <c:v>2.8420200000000002</c:v>
                </c:pt>
                <c:pt idx="28">
                  <c:v>2.8420200000000002</c:v>
                </c:pt>
                <c:pt idx="29">
                  <c:v>2.8420200000000002</c:v>
                </c:pt>
                <c:pt idx="30">
                  <c:v>2.8420200000000002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HydResSim!$AE$293:$AE$323</c:f>
              <c:numCache>
                <c:formatCode>0.0000E+00</c:formatCode>
                <c:ptCount val="31"/>
                <c:pt idx="0">
                  <c:v>2.8</c:v>
                </c:pt>
                <c:pt idx="1">
                  <c:v>2.8300362000000003</c:v>
                </c:pt>
                <c:pt idx="2">
                  <c:v>2.8359681000000001</c:v>
                </c:pt>
                <c:pt idx="3">
                  <c:v>2.8387055999999999</c:v>
                </c:pt>
                <c:pt idx="4">
                  <c:v>2.8404657000000002</c:v>
                </c:pt>
                <c:pt idx="5">
                  <c:v>2.8417642000000001</c:v>
                </c:pt>
                <c:pt idx="6">
                  <c:v>2.8427950000000002</c:v>
                </c:pt>
                <c:pt idx="7">
                  <c:v>2.8438349000000001</c:v>
                </c:pt>
                <c:pt idx="8">
                  <c:v>2.8480243999999999</c:v>
                </c:pt>
                <c:pt idx="9">
                  <c:v>2.8502670999999999</c:v>
                </c:pt>
                <c:pt idx="10">
                  <c:v>2.8517677000000003</c:v>
                </c:pt>
                <c:pt idx="11">
                  <c:v>2.8528813</c:v>
                </c:pt>
                <c:pt idx="12">
                  <c:v>2.8537582000000001</c:v>
                </c:pt>
                <c:pt idx="13">
                  <c:v>2.8544746000000001</c:v>
                </c:pt>
                <c:pt idx="14">
                  <c:v>2.8550745000000002</c:v>
                </c:pt>
                <c:pt idx="15">
                  <c:v>2.8555853</c:v>
                </c:pt>
                <c:pt idx="16">
                  <c:v>2.8560254999999999</c:v>
                </c:pt>
                <c:pt idx="17">
                  <c:v>2.8564077999999999</c:v>
                </c:pt>
                <c:pt idx="18">
                  <c:v>2.8567417000000002</c:v>
                </c:pt>
                <c:pt idx="19">
                  <c:v>2.8570338999999998</c:v>
                </c:pt>
                <c:pt idx="20">
                  <c:v>2.8572897000000004</c:v>
                </c:pt>
                <c:pt idx="21">
                  <c:v>2.8575132000000001</c:v>
                </c:pt>
                <c:pt idx="22">
                  <c:v>2.8577075000000001</c:v>
                </c:pt>
                <c:pt idx="23">
                  <c:v>2.8578752999999999</c:v>
                </c:pt>
                <c:pt idx="24">
                  <c:v>2.8580186000000003</c:v>
                </c:pt>
                <c:pt idx="25">
                  <c:v>2.8581387999999999</c:v>
                </c:pt>
                <c:pt idx="26">
                  <c:v>2.8582372999999999</c:v>
                </c:pt>
                <c:pt idx="27">
                  <c:v>2.8583151</c:v>
                </c:pt>
                <c:pt idx="28">
                  <c:v>2.8583727999999997</c:v>
                </c:pt>
                <c:pt idx="29">
                  <c:v>2.8584111000000001</c:v>
                </c:pt>
                <c:pt idx="30">
                  <c:v>2.8584301000000001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STARS!$M$292:$M$321</c:f>
              <c:numCache>
                <c:formatCode>General</c:formatCode>
                <c:ptCount val="30"/>
                <c:pt idx="0">
                  <c:v>2.81284</c:v>
                </c:pt>
                <c:pt idx="1">
                  <c:v>2.81284</c:v>
                </c:pt>
                <c:pt idx="2">
                  <c:v>2.8128299999999999</c:v>
                </c:pt>
                <c:pt idx="3">
                  <c:v>2.8128299999999999</c:v>
                </c:pt>
                <c:pt idx="4">
                  <c:v>2.8128299999999999</c:v>
                </c:pt>
                <c:pt idx="5">
                  <c:v>2.8128299999999999</c:v>
                </c:pt>
                <c:pt idx="6">
                  <c:v>2.8128200000000003</c:v>
                </c:pt>
                <c:pt idx="7">
                  <c:v>2.8128200000000003</c:v>
                </c:pt>
                <c:pt idx="8">
                  <c:v>2.8128200000000003</c:v>
                </c:pt>
                <c:pt idx="9">
                  <c:v>2.8128299999999999</c:v>
                </c:pt>
                <c:pt idx="10">
                  <c:v>2.8128299999999999</c:v>
                </c:pt>
                <c:pt idx="11">
                  <c:v>2.81284</c:v>
                </c:pt>
                <c:pt idx="12">
                  <c:v>2.8128299999999999</c:v>
                </c:pt>
                <c:pt idx="13">
                  <c:v>2.8128299999999999</c:v>
                </c:pt>
                <c:pt idx="14">
                  <c:v>2.8128299999999999</c:v>
                </c:pt>
                <c:pt idx="15">
                  <c:v>2.8128200000000003</c:v>
                </c:pt>
                <c:pt idx="16">
                  <c:v>2.8128099999999998</c:v>
                </c:pt>
                <c:pt idx="17">
                  <c:v>2.8128000000000002</c:v>
                </c:pt>
                <c:pt idx="18">
                  <c:v>2.8128000000000002</c:v>
                </c:pt>
                <c:pt idx="19">
                  <c:v>2.8127900000000001</c:v>
                </c:pt>
                <c:pt idx="20">
                  <c:v>2.8127800000000001</c:v>
                </c:pt>
                <c:pt idx="21">
                  <c:v>2.81277</c:v>
                </c:pt>
                <c:pt idx="22">
                  <c:v>2.81277</c:v>
                </c:pt>
                <c:pt idx="23">
                  <c:v>2.8127600000000004</c:v>
                </c:pt>
                <c:pt idx="24">
                  <c:v>2.8127499999999999</c:v>
                </c:pt>
                <c:pt idx="25">
                  <c:v>2.8127499999999999</c:v>
                </c:pt>
                <c:pt idx="26">
                  <c:v>2.8127399999999998</c:v>
                </c:pt>
                <c:pt idx="27">
                  <c:v>2.8127399999999998</c:v>
                </c:pt>
                <c:pt idx="28">
                  <c:v>2.8127399999999998</c:v>
                </c:pt>
                <c:pt idx="29">
                  <c:v>2.8127399999999998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TOUGH!$O$293:$O$323</c:f>
              <c:numCache>
                <c:formatCode>0.00E+00</c:formatCode>
                <c:ptCount val="31"/>
                <c:pt idx="0">
                  <c:v>2.8</c:v>
                </c:pt>
                <c:pt idx="1">
                  <c:v>2.8300570999999999</c:v>
                </c:pt>
                <c:pt idx="2">
                  <c:v>2.8359848999999997</c:v>
                </c:pt>
                <c:pt idx="3">
                  <c:v>2.8387213</c:v>
                </c:pt>
                <c:pt idx="4">
                  <c:v>2.8404815000000001</c:v>
                </c:pt>
                <c:pt idx="5">
                  <c:v>2.8417807000000002</c:v>
                </c:pt>
                <c:pt idx="6">
                  <c:v>2.8428128999999998</c:v>
                </c:pt>
                <c:pt idx="7">
                  <c:v>2.8437985000000001</c:v>
                </c:pt>
                <c:pt idx="8">
                  <c:v>2.85446</c:v>
                </c:pt>
                <c:pt idx="9">
                  <c:v>2.8584912999999998</c:v>
                </c:pt>
                <c:pt idx="10">
                  <c:v>2.8608231000000002</c:v>
                </c:pt>
                <c:pt idx="11">
                  <c:v>2.8624377999999999</c:v>
                </c:pt>
                <c:pt idx="12">
                  <c:v>2.8636615000000001</c:v>
                </c:pt>
                <c:pt idx="13">
                  <c:v>2.8646387999999998</c:v>
                </c:pt>
                <c:pt idx="14">
                  <c:v>2.8654445000000002</c:v>
                </c:pt>
                <c:pt idx="15">
                  <c:v>2.8661235999999999</c:v>
                </c:pt>
                <c:pt idx="16">
                  <c:v>2.8667045</c:v>
                </c:pt>
                <c:pt idx="17">
                  <c:v>2.8672063999999997</c:v>
                </c:pt>
                <c:pt idx="18">
                  <c:v>2.8676427999999996</c:v>
                </c:pt>
                <c:pt idx="19">
                  <c:v>2.8680235999999999</c:v>
                </c:pt>
                <c:pt idx="20">
                  <c:v>2.8683562</c:v>
                </c:pt>
                <c:pt idx="21">
                  <c:v>2.8686462000000001</c:v>
                </c:pt>
                <c:pt idx="22">
                  <c:v>2.8688981</c:v>
                </c:pt>
                <c:pt idx="23">
                  <c:v>2.8691152</c:v>
                </c:pt>
                <c:pt idx="24">
                  <c:v>2.8693002999999999</c:v>
                </c:pt>
                <c:pt idx="25">
                  <c:v>2.8694556000000002</c:v>
                </c:pt>
                <c:pt idx="26">
                  <c:v>2.8695827999999999</c:v>
                </c:pt>
                <c:pt idx="27">
                  <c:v>2.8696832000000003</c:v>
                </c:pt>
                <c:pt idx="28">
                  <c:v>2.8697576000000002</c:v>
                </c:pt>
                <c:pt idx="29">
                  <c:v>2.8698068999999999</c:v>
                </c:pt>
                <c:pt idx="30">
                  <c:v>2.8698315000000001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'MH21'!$B$293:$B$322</c:f>
              <c:numCache>
                <c:formatCode>General</c:formatCode>
                <c:ptCount val="30"/>
                <c:pt idx="0">
                  <c:v>2.8</c:v>
                </c:pt>
                <c:pt idx="1">
                  <c:v>2.8268900000000001</c:v>
                </c:pt>
                <c:pt idx="2">
                  <c:v>2.8323200000000002</c:v>
                </c:pt>
                <c:pt idx="3">
                  <c:v>2.8348</c:v>
                </c:pt>
                <c:pt idx="4">
                  <c:v>2.8363700000000001</c:v>
                </c:pt>
                <c:pt idx="5">
                  <c:v>2.83751</c:v>
                </c:pt>
                <c:pt idx="6">
                  <c:v>2.83839</c:v>
                </c:pt>
                <c:pt idx="7">
                  <c:v>2.8391899999999999</c:v>
                </c:pt>
                <c:pt idx="8">
                  <c:v>2.8546</c:v>
                </c:pt>
                <c:pt idx="9">
                  <c:v>2.8572099999999998</c:v>
                </c:pt>
                <c:pt idx="10">
                  <c:v>2.8591500000000001</c:v>
                </c:pt>
                <c:pt idx="11">
                  <c:v>2.86063</c:v>
                </c:pt>
                <c:pt idx="12">
                  <c:v>2.8618199999999998</c:v>
                </c:pt>
                <c:pt idx="13">
                  <c:v>2.8627799999999999</c:v>
                </c:pt>
                <c:pt idx="14">
                  <c:v>2.8635999999999999</c:v>
                </c:pt>
                <c:pt idx="15">
                  <c:v>2.86429</c:v>
                </c:pt>
                <c:pt idx="16">
                  <c:v>2.8648799999999999</c:v>
                </c:pt>
                <c:pt idx="17">
                  <c:v>2.8654000000000002</c:v>
                </c:pt>
                <c:pt idx="18">
                  <c:v>2.86585</c:v>
                </c:pt>
                <c:pt idx="19">
                  <c:v>2.8662399999999999</c:v>
                </c:pt>
                <c:pt idx="20">
                  <c:v>2.86659</c:v>
                </c:pt>
                <c:pt idx="21">
                  <c:v>2.8668900000000002</c:v>
                </c:pt>
                <c:pt idx="22">
                  <c:v>2.8671500000000001</c:v>
                </c:pt>
                <c:pt idx="23">
                  <c:v>2.8673700000000002</c:v>
                </c:pt>
                <c:pt idx="24">
                  <c:v>2.8675700000000002</c:v>
                </c:pt>
                <c:pt idx="25">
                  <c:v>2.8677299999999999</c:v>
                </c:pt>
                <c:pt idx="26">
                  <c:v>2.8678599999999999</c:v>
                </c:pt>
                <c:pt idx="27">
                  <c:v>2.8679700000000001</c:v>
                </c:pt>
                <c:pt idx="28">
                  <c:v>2.8680400000000001</c:v>
                </c:pt>
                <c:pt idx="29">
                  <c:v>2.8681000000000001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'stars-M'!$A$67:$A$97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'stars-M'!$C$259:$C$289</c:f>
              <c:numCache>
                <c:formatCode>General</c:formatCode>
                <c:ptCount val="31"/>
                <c:pt idx="0">
                  <c:v>2.8046500000000001</c:v>
                </c:pt>
                <c:pt idx="1">
                  <c:v>2.8119299999999998</c:v>
                </c:pt>
                <c:pt idx="2">
                  <c:v>2.8154400000000002</c:v>
                </c:pt>
                <c:pt idx="3">
                  <c:v>2.81738</c:v>
                </c:pt>
                <c:pt idx="4">
                  <c:v>2.8186800000000001</c:v>
                </c:pt>
                <c:pt idx="5">
                  <c:v>2.8196099999999999</c:v>
                </c:pt>
                <c:pt idx="6">
                  <c:v>2.82036</c:v>
                </c:pt>
                <c:pt idx="7">
                  <c:v>2.8210099999999998</c:v>
                </c:pt>
                <c:pt idx="8">
                  <c:v>2.82213</c:v>
                </c:pt>
                <c:pt idx="9">
                  <c:v>2.8223600000000002</c:v>
                </c:pt>
                <c:pt idx="10">
                  <c:v>2.82267</c:v>
                </c:pt>
                <c:pt idx="11">
                  <c:v>2.8229700000000002</c:v>
                </c:pt>
                <c:pt idx="12">
                  <c:v>2.8232400000000002</c:v>
                </c:pt>
                <c:pt idx="13">
                  <c:v>2.82348</c:v>
                </c:pt>
                <c:pt idx="14">
                  <c:v>2.8237100000000002</c:v>
                </c:pt>
                <c:pt idx="15">
                  <c:v>2.8239299999999998</c:v>
                </c:pt>
                <c:pt idx="16">
                  <c:v>2.8241299999999998</c:v>
                </c:pt>
                <c:pt idx="17">
                  <c:v>2.8243100000000001</c:v>
                </c:pt>
                <c:pt idx="18">
                  <c:v>2.8244799999999999</c:v>
                </c:pt>
                <c:pt idx="19">
                  <c:v>2.82463</c:v>
                </c:pt>
                <c:pt idx="20">
                  <c:v>2.8247599999999999</c:v>
                </c:pt>
                <c:pt idx="21">
                  <c:v>2.8248899999999999</c:v>
                </c:pt>
                <c:pt idx="22">
                  <c:v>2.8249900000000001</c:v>
                </c:pt>
                <c:pt idx="23">
                  <c:v>2.8250799999999998</c:v>
                </c:pt>
                <c:pt idx="24">
                  <c:v>2.8251599999999999</c:v>
                </c:pt>
                <c:pt idx="25">
                  <c:v>2.8252299999999999</c:v>
                </c:pt>
                <c:pt idx="26">
                  <c:v>2.8252899999999999</c:v>
                </c:pt>
                <c:pt idx="27">
                  <c:v>2.8253300000000001</c:v>
                </c:pt>
                <c:pt idx="28">
                  <c:v>2.8253699999999999</c:v>
                </c:pt>
                <c:pt idx="29">
                  <c:v>2.8253900000000001</c:v>
                </c:pt>
                <c:pt idx="30">
                  <c:v>2.8254000000000001</c:v>
                </c:pt>
              </c:numCache>
            </c:numRef>
          </c:yVal>
        </c:ser>
        <c:ser>
          <c:idx val="2"/>
          <c:order val="6"/>
          <c:tx>
            <c:v>UH3d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UHoust!$B$261:$B$290</c:f>
              <c:numCache>
                <c:formatCode>General</c:formatCode>
                <c:ptCount val="30"/>
                <c:pt idx="0">
                  <c:v>2.8273000000000001</c:v>
                </c:pt>
                <c:pt idx="1">
                  <c:v>2.8349700000000002</c:v>
                </c:pt>
                <c:pt idx="2">
                  <c:v>2.8385699999999998</c:v>
                </c:pt>
                <c:pt idx="3">
                  <c:v>2.8409</c:v>
                </c:pt>
                <c:pt idx="4">
                  <c:v>2.8426100000000001</c:v>
                </c:pt>
                <c:pt idx="5">
                  <c:v>2.8439700000000001</c:v>
                </c:pt>
                <c:pt idx="6">
                  <c:v>2.84511</c:v>
                </c:pt>
                <c:pt idx="7">
                  <c:v>2.8463799999999999</c:v>
                </c:pt>
                <c:pt idx="8">
                  <c:v>2.84646</c:v>
                </c:pt>
                <c:pt idx="9">
                  <c:v>2.8465600000000002</c:v>
                </c:pt>
                <c:pt idx="10">
                  <c:v>2.84666</c:v>
                </c:pt>
                <c:pt idx="11">
                  <c:v>2.8467500000000001</c:v>
                </c:pt>
                <c:pt idx="12">
                  <c:v>2.8468499999999999</c:v>
                </c:pt>
                <c:pt idx="13">
                  <c:v>2.84694</c:v>
                </c:pt>
                <c:pt idx="14">
                  <c:v>2.8470300000000002</c:v>
                </c:pt>
                <c:pt idx="15">
                  <c:v>2.8471099999999998</c:v>
                </c:pt>
                <c:pt idx="16">
                  <c:v>2.8471899999999999</c:v>
                </c:pt>
                <c:pt idx="17">
                  <c:v>2.8472599999999999</c:v>
                </c:pt>
                <c:pt idx="18">
                  <c:v>2.8473299999999999</c:v>
                </c:pt>
                <c:pt idx="19">
                  <c:v>2.8473999999999999</c:v>
                </c:pt>
                <c:pt idx="20">
                  <c:v>2.8474599999999999</c:v>
                </c:pt>
                <c:pt idx="21">
                  <c:v>2.8475100000000002</c:v>
                </c:pt>
                <c:pt idx="22">
                  <c:v>2.8475600000000001</c:v>
                </c:pt>
                <c:pt idx="23">
                  <c:v>2.8475999999999999</c:v>
                </c:pt>
                <c:pt idx="24">
                  <c:v>2.8476300000000001</c:v>
                </c:pt>
                <c:pt idx="25">
                  <c:v>2.8476599999999999</c:v>
                </c:pt>
                <c:pt idx="26">
                  <c:v>2.84768</c:v>
                </c:pt>
                <c:pt idx="27">
                  <c:v>2.8477000000000001</c:v>
                </c:pt>
                <c:pt idx="28">
                  <c:v>2.8477100000000002</c:v>
                </c:pt>
                <c:pt idx="29">
                  <c:v>2.8477199999999998</c:v>
                </c:pt>
              </c:numCache>
            </c:numRef>
          </c:yVal>
        </c:ser>
        <c:axId val="98796672"/>
        <c:axId val="98798592"/>
      </c:scatterChart>
      <c:valAx>
        <c:axId val="987966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5975767362045566"/>
              <c:y val="0.9538473652331920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798592"/>
        <c:crosses val="autoZero"/>
        <c:crossBetween val="midCat"/>
      </c:valAx>
      <c:valAx>
        <c:axId val="98798592"/>
        <c:scaling>
          <c:orientation val="minMax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796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6075013391403129E-2"/>
          <c:y val="4.7435956825867417E-2"/>
          <c:w val="0.8776189950660418"/>
          <c:h val="0.86410364596309841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STOMP!$K$293:$K$323</c:f>
              <c:numCache>
                <c:formatCode>0.0000E+00</c:formatCode>
                <c:ptCount val="31"/>
                <c:pt idx="0">
                  <c:v>0</c:v>
                </c:pt>
                <c:pt idx="1">
                  <c:v>2.8440000000000243E-2</c:v>
                </c:pt>
                <c:pt idx="2">
                  <c:v>3.3979999999999677E-2</c:v>
                </c:pt>
                <c:pt idx="3">
                  <c:v>3.6519999999999886E-2</c:v>
                </c:pt>
                <c:pt idx="4">
                  <c:v>3.8159999999999972E-2</c:v>
                </c:pt>
                <c:pt idx="5">
                  <c:v>3.9379999999999971E-2</c:v>
                </c:pt>
                <c:pt idx="6">
                  <c:v>4.0340000000000042E-2</c:v>
                </c:pt>
                <c:pt idx="7">
                  <c:v>4.115000000000002E-2</c:v>
                </c:pt>
                <c:pt idx="8">
                  <c:v>4.1840000000000099E-2</c:v>
                </c:pt>
                <c:pt idx="9">
                  <c:v>4.1870000000000296E-2</c:v>
                </c:pt>
                <c:pt idx="10">
                  <c:v>4.1910000000000114E-2</c:v>
                </c:pt>
                <c:pt idx="11">
                  <c:v>4.1959999999999997E-2</c:v>
                </c:pt>
                <c:pt idx="12">
                  <c:v>4.2019999999999946E-2</c:v>
                </c:pt>
                <c:pt idx="13">
                  <c:v>4.2079999999999895E-2</c:v>
                </c:pt>
                <c:pt idx="14">
                  <c:v>4.2140000000000288E-2</c:v>
                </c:pt>
                <c:pt idx="15">
                  <c:v>4.2200000000000237E-2</c:v>
                </c:pt>
                <c:pt idx="16">
                  <c:v>4.2259999999999742E-2</c:v>
                </c:pt>
                <c:pt idx="17">
                  <c:v>4.2320000000000135E-2</c:v>
                </c:pt>
                <c:pt idx="18">
                  <c:v>4.2380000000000084E-2</c:v>
                </c:pt>
                <c:pt idx="19">
                  <c:v>4.2429999999999968E-2</c:v>
                </c:pt>
                <c:pt idx="20">
                  <c:v>4.2499999999999982E-2</c:v>
                </c:pt>
                <c:pt idx="21">
                  <c:v>4.25399999999998E-2</c:v>
                </c:pt>
                <c:pt idx="22">
                  <c:v>4.2590000000000128E-2</c:v>
                </c:pt>
                <c:pt idx="23">
                  <c:v>4.2629999999999946E-2</c:v>
                </c:pt>
                <c:pt idx="24">
                  <c:v>4.2670000000000208E-2</c:v>
                </c:pt>
                <c:pt idx="25">
                  <c:v>4.269999999999996E-2</c:v>
                </c:pt>
                <c:pt idx="26">
                  <c:v>4.2730000000000157E-2</c:v>
                </c:pt>
                <c:pt idx="27">
                  <c:v>4.2760000000000353E-2</c:v>
                </c:pt>
                <c:pt idx="28">
                  <c:v>4.2770000000000419E-2</c:v>
                </c:pt>
                <c:pt idx="29">
                  <c:v>4.278000000000004E-2</c:v>
                </c:pt>
                <c:pt idx="30">
                  <c:v>4.278000000000004E-2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HydResSim!$AF$293:$AF$323</c:f>
              <c:numCache>
                <c:formatCode>0.00E+00</c:formatCode>
                <c:ptCount val="31"/>
                <c:pt idx="0">
                  <c:v>0</c:v>
                </c:pt>
                <c:pt idx="1">
                  <c:v>3.0040500000000001E-2</c:v>
                </c:pt>
                <c:pt idx="2">
                  <c:v>3.5982300000000002E-2</c:v>
                </c:pt>
                <c:pt idx="3">
                  <c:v>3.8730800000000003E-2</c:v>
                </c:pt>
                <c:pt idx="4">
                  <c:v>4.0502800000000005E-2</c:v>
                </c:pt>
                <c:pt idx="5">
                  <c:v>4.1813699999999995E-2</c:v>
                </c:pt>
                <c:pt idx="6">
                  <c:v>4.2857699999999999E-2</c:v>
                </c:pt>
                <c:pt idx="7">
                  <c:v>4.3911199999999997E-2</c:v>
                </c:pt>
                <c:pt idx="8">
                  <c:v>4.8115900000000003E-2</c:v>
                </c:pt>
                <c:pt idx="9">
                  <c:v>5.0430999999999997E-2</c:v>
                </c:pt>
                <c:pt idx="10">
                  <c:v>5.20025E-2</c:v>
                </c:pt>
                <c:pt idx="11">
                  <c:v>5.3185499999999997E-2</c:v>
                </c:pt>
                <c:pt idx="12">
                  <c:v>5.41296E-2</c:v>
                </c:pt>
                <c:pt idx="13">
                  <c:v>5.4911000000000001E-2</c:v>
                </c:pt>
                <c:pt idx="14">
                  <c:v>5.5573199999999996E-2</c:v>
                </c:pt>
                <c:pt idx="15">
                  <c:v>5.6143600000000002E-2</c:v>
                </c:pt>
                <c:pt idx="16">
                  <c:v>5.66404E-2</c:v>
                </c:pt>
                <c:pt idx="17">
                  <c:v>5.7076300000000003E-2</c:v>
                </c:pt>
                <c:pt idx="18">
                  <c:v>5.7460400000000002E-2</c:v>
                </c:pt>
                <c:pt idx="19">
                  <c:v>5.7799499999999997E-2</c:v>
                </c:pt>
                <c:pt idx="20">
                  <c:v>5.8098699999999996E-2</c:v>
                </c:pt>
                <c:pt idx="21">
                  <c:v>5.8361900000000001E-2</c:v>
                </c:pt>
                <c:pt idx="22">
                  <c:v>5.8592400000000003E-2</c:v>
                </c:pt>
                <c:pt idx="23">
                  <c:v>5.8792499999999998E-2</c:v>
                </c:pt>
                <c:pt idx="24">
                  <c:v>5.8964099999999998E-2</c:v>
                </c:pt>
                <c:pt idx="25">
                  <c:v>5.9108899999999999E-2</c:v>
                </c:pt>
                <c:pt idx="26">
                  <c:v>5.92279E-2</c:v>
                </c:pt>
                <c:pt idx="27">
                  <c:v>5.9322099999999996E-2</c:v>
                </c:pt>
                <c:pt idx="28">
                  <c:v>5.9392300000000002E-2</c:v>
                </c:pt>
                <c:pt idx="29">
                  <c:v>5.94388E-2</c:v>
                </c:pt>
                <c:pt idx="30">
                  <c:v>5.9462000000000001E-2</c:v>
                </c:pt>
              </c:numCache>
            </c:numRef>
          </c:yVal>
        </c:ser>
        <c:ser>
          <c:idx val="19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TOUGH!$P$293:$P$323</c:f>
              <c:numCache>
                <c:formatCode>0.00E+00</c:formatCode>
                <c:ptCount val="31"/>
                <c:pt idx="0">
                  <c:v>0</c:v>
                </c:pt>
                <c:pt idx="1">
                  <c:v>3.0061129000000002E-2</c:v>
                </c:pt>
                <c:pt idx="2">
                  <c:v>3.5998159000000002E-2</c:v>
                </c:pt>
                <c:pt idx="3">
                  <c:v>3.8744922000000001E-2</c:v>
                </c:pt>
                <c:pt idx="4">
                  <c:v>4.0516389999999999E-2</c:v>
                </c:pt>
                <c:pt idx="5">
                  <c:v>4.1827580000000003E-2</c:v>
                </c:pt>
                <c:pt idx="6">
                  <c:v>4.2872356E-2</c:v>
                </c:pt>
                <c:pt idx="7">
                  <c:v>4.3871213000000006E-2</c:v>
                </c:pt>
                <c:pt idx="8">
                  <c:v>5.4545561999999999E-2</c:v>
                </c:pt>
                <c:pt idx="9">
                  <c:v>5.8638303000000003E-2</c:v>
                </c:pt>
                <c:pt idx="10">
                  <c:v>6.1030002999999999E-2</c:v>
                </c:pt>
                <c:pt idx="11">
                  <c:v>6.2703355000000002E-2</c:v>
                </c:pt>
                <c:pt idx="12">
                  <c:v>6.3984289E-2</c:v>
                </c:pt>
                <c:pt idx="13">
                  <c:v>6.5016876000000001E-2</c:v>
                </c:pt>
                <c:pt idx="14">
                  <c:v>6.5875797999999999E-2</c:v>
                </c:pt>
                <c:pt idx="15">
                  <c:v>6.6605738999999997E-2</c:v>
                </c:pt>
                <c:pt idx="16">
                  <c:v>6.7234984999999997E-2</c:v>
                </c:pt>
                <c:pt idx="17">
                  <c:v>6.7782513000000003E-2</c:v>
                </c:pt>
                <c:pt idx="18">
                  <c:v>6.8261854999999996E-2</c:v>
                </c:pt>
                <c:pt idx="19">
                  <c:v>6.8682670000000001E-2</c:v>
                </c:pt>
                <c:pt idx="20">
                  <c:v>6.9052179999999991E-2</c:v>
                </c:pt>
                <c:pt idx="21">
                  <c:v>6.9376068999999999E-2</c:v>
                </c:pt>
                <c:pt idx="22">
                  <c:v>6.9658645000000005E-2</c:v>
                </c:pt>
                <c:pt idx="23">
                  <c:v>6.9903214000000005E-2</c:v>
                </c:pt>
                <c:pt idx="24">
                  <c:v>7.0112525999999994E-2</c:v>
                </c:pt>
                <c:pt idx="25">
                  <c:v>7.0288652000000007E-2</c:v>
                </c:pt>
                <c:pt idx="26">
                  <c:v>7.0433230999999999E-2</c:v>
                </c:pt>
                <c:pt idx="27">
                  <c:v>7.0547556999999997E-2</c:v>
                </c:pt>
                <c:pt idx="28">
                  <c:v>7.0632509999999996E-2</c:v>
                </c:pt>
                <c:pt idx="29">
                  <c:v>7.0688823999999997E-2</c:v>
                </c:pt>
                <c:pt idx="30">
                  <c:v>7.0716897000000001E-2</c:v>
                </c:pt>
              </c:numCache>
            </c:numRef>
          </c:yVal>
        </c:ser>
        <c:ser>
          <c:idx val="0"/>
          <c:order val="3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'MH21'!$A$293:$A$323</c:f>
              <c:numCache>
                <c:formatCode>General</c:formatCode>
                <c:ptCount val="31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  <c:pt idx="30">
                  <c:v>1.47505</c:v>
                </c:pt>
              </c:numCache>
            </c:numRef>
          </c:xVal>
          <c:yVal>
            <c:numRef>
              <c:f>'MH21'!$H$293:$H$323</c:f>
              <c:numCache>
                <c:formatCode>General</c:formatCode>
                <c:ptCount val="31"/>
                <c:pt idx="0">
                  <c:v>1.11691E-4</c:v>
                </c:pt>
                <c:pt idx="1">
                  <c:v>2.7010800000000001E-2</c:v>
                </c:pt>
                <c:pt idx="2">
                  <c:v>3.2462499999999998E-2</c:v>
                </c:pt>
                <c:pt idx="3">
                  <c:v>3.49632E-2</c:v>
                </c:pt>
                <c:pt idx="4">
                  <c:v>3.6554200000000002E-2</c:v>
                </c:pt>
                <c:pt idx="5">
                  <c:v>3.77095E-2</c:v>
                </c:pt>
                <c:pt idx="6">
                  <c:v>3.8606000000000001E-2</c:v>
                </c:pt>
                <c:pt idx="7">
                  <c:v>3.9406299999999998E-2</c:v>
                </c:pt>
                <c:pt idx="8">
                  <c:v>5.4822999999999997E-2</c:v>
                </c:pt>
                <c:pt idx="9">
                  <c:v>5.74741E-2</c:v>
                </c:pt>
                <c:pt idx="10">
                  <c:v>5.9460699999999998E-2</c:v>
                </c:pt>
                <c:pt idx="11">
                  <c:v>6.0998999999999998E-2</c:v>
                </c:pt>
                <c:pt idx="12">
                  <c:v>6.2233900000000002E-2</c:v>
                </c:pt>
                <c:pt idx="13">
                  <c:v>6.3254299999999999E-2</c:v>
                </c:pt>
                <c:pt idx="14">
                  <c:v>6.4115800000000001E-2</c:v>
                </c:pt>
                <c:pt idx="15">
                  <c:v>6.4854800000000004E-2</c:v>
                </c:pt>
                <c:pt idx="16">
                  <c:v>6.5495600000000001E-2</c:v>
                </c:pt>
                <c:pt idx="17">
                  <c:v>6.6055699999999995E-2</c:v>
                </c:pt>
                <c:pt idx="18">
                  <c:v>6.6547400000000007E-2</c:v>
                </c:pt>
                <c:pt idx="19">
                  <c:v>6.6980200000000004E-2</c:v>
                </c:pt>
                <c:pt idx="20">
                  <c:v>6.7361099999999993E-2</c:v>
                </c:pt>
                <c:pt idx="21">
                  <c:v>6.7695500000000006E-2</c:v>
                </c:pt>
                <c:pt idx="22">
                  <c:v>6.7987599999999995E-2</c:v>
                </c:pt>
                <c:pt idx="23">
                  <c:v>6.8240800000000004E-2</c:v>
                </c:pt>
                <c:pt idx="24">
                  <c:v>6.8457699999999996E-2</c:v>
                </c:pt>
                <c:pt idx="25">
                  <c:v>6.8640300000000001E-2</c:v>
                </c:pt>
                <c:pt idx="26">
                  <c:v>6.8790299999999999E-2</c:v>
                </c:pt>
                <c:pt idx="27">
                  <c:v>6.8908999999999998E-2</c:v>
                </c:pt>
                <c:pt idx="28">
                  <c:v>6.8997299999999998E-2</c:v>
                </c:pt>
                <c:pt idx="29">
                  <c:v>6.9055800000000001E-2</c:v>
                </c:pt>
                <c:pt idx="30">
                  <c:v>6.9084900000000005E-2</c:v>
                </c:pt>
              </c:numCache>
            </c:numRef>
          </c:yVal>
        </c:ser>
        <c:ser>
          <c:idx val="1"/>
          <c:order val="4"/>
          <c:tx>
            <c:v>stars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STARS!$L$292:$L$321</c:f>
              <c:numCache>
                <c:formatCode>General</c:formatCode>
                <c:ptCount val="30"/>
                <c:pt idx="0">
                  <c:v>0</c:v>
                </c:pt>
                <c:pt idx="1">
                  <c:v>3.2785800000000004E-2</c:v>
                </c:pt>
                <c:pt idx="2">
                  <c:v>3.8194600000000002E-2</c:v>
                </c:pt>
                <c:pt idx="3">
                  <c:v>4.11317E-2</c:v>
                </c:pt>
                <c:pt idx="4">
                  <c:v>4.3063000000000004E-2</c:v>
                </c:pt>
                <c:pt idx="5">
                  <c:v>4.4523699999999999E-2</c:v>
                </c:pt>
                <c:pt idx="6">
                  <c:v>4.57428E-2</c:v>
                </c:pt>
                <c:pt idx="7">
                  <c:v>4.6698099999999999E-2</c:v>
                </c:pt>
                <c:pt idx="8">
                  <c:v>4.65263E-2</c:v>
                </c:pt>
                <c:pt idx="9">
                  <c:v>4.6524500000000003E-2</c:v>
                </c:pt>
                <c:pt idx="10">
                  <c:v>4.6537200000000001E-2</c:v>
                </c:pt>
                <c:pt idx="11">
                  <c:v>4.6559099999999999E-2</c:v>
                </c:pt>
                <c:pt idx="12">
                  <c:v>4.6587099999999999E-2</c:v>
                </c:pt>
                <c:pt idx="13">
                  <c:v>4.6618800000000002E-2</c:v>
                </c:pt>
                <c:pt idx="14">
                  <c:v>4.6652600000000002E-2</c:v>
                </c:pt>
                <c:pt idx="15">
                  <c:v>4.6687300000000001E-2</c:v>
                </c:pt>
                <c:pt idx="16">
                  <c:v>4.6721899999999997E-2</c:v>
                </c:pt>
                <c:pt idx="17">
                  <c:v>4.6755400000000003E-2</c:v>
                </c:pt>
                <c:pt idx="18">
                  <c:v>4.6788200000000002E-2</c:v>
                </c:pt>
                <c:pt idx="19">
                  <c:v>4.6819200000000005E-2</c:v>
                </c:pt>
                <c:pt idx="20">
                  <c:v>4.68482E-2</c:v>
                </c:pt>
                <c:pt idx="21">
                  <c:v>4.6875E-2</c:v>
                </c:pt>
                <c:pt idx="22">
                  <c:v>4.6899200000000002E-2</c:v>
                </c:pt>
                <c:pt idx="23">
                  <c:v>4.6920699999999996E-2</c:v>
                </c:pt>
                <c:pt idx="24">
                  <c:v>4.6939399999999999E-2</c:v>
                </c:pt>
                <c:pt idx="25">
                  <c:v>4.69551E-2</c:v>
                </c:pt>
                <c:pt idx="26">
                  <c:v>4.6967799999999997E-2</c:v>
                </c:pt>
                <c:pt idx="27">
                  <c:v>4.69773E-2</c:v>
                </c:pt>
                <c:pt idx="28">
                  <c:v>4.6983700000000003E-2</c:v>
                </c:pt>
                <c:pt idx="29">
                  <c:v>4.6986899999999998E-2</c:v>
                </c:pt>
              </c:numCache>
            </c:numRef>
          </c:yVal>
        </c:ser>
        <c:ser>
          <c:idx val="2"/>
          <c:order val="5"/>
          <c:tx>
            <c:v>UH3d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UHoust!$K$261:$K$290</c:f>
              <c:numCache>
                <c:formatCode>General</c:formatCode>
                <c:ptCount val="30"/>
                <c:pt idx="0">
                  <c:v>2.7300000000000324E-2</c:v>
                </c:pt>
                <c:pt idx="1">
                  <c:v>3.4980000000000011E-2</c:v>
                </c:pt>
                <c:pt idx="2">
                  <c:v>3.858999999999968E-2</c:v>
                </c:pt>
                <c:pt idx="3">
                  <c:v>4.0929999999999911E-2</c:v>
                </c:pt>
                <c:pt idx="4">
                  <c:v>4.2650000000000077E-2</c:v>
                </c:pt>
                <c:pt idx="5">
                  <c:v>4.402000000000017E-2</c:v>
                </c:pt>
                <c:pt idx="6">
                  <c:v>4.518000000000022E-2</c:v>
                </c:pt>
                <c:pt idx="7">
                  <c:v>4.6469999999999789E-2</c:v>
                </c:pt>
                <c:pt idx="8">
                  <c:v>4.6580000000000066E-2</c:v>
                </c:pt>
                <c:pt idx="9">
                  <c:v>4.673000000000016E-2</c:v>
                </c:pt>
                <c:pt idx="10">
                  <c:v>4.6870000000000189E-2</c:v>
                </c:pt>
                <c:pt idx="11">
                  <c:v>4.7000000000000153E-2</c:v>
                </c:pt>
                <c:pt idx="12">
                  <c:v>4.7139999999999738E-2</c:v>
                </c:pt>
                <c:pt idx="13">
                  <c:v>4.7270000000000145E-2</c:v>
                </c:pt>
                <c:pt idx="14">
                  <c:v>4.7400000000000109E-2</c:v>
                </c:pt>
                <c:pt idx="15">
                  <c:v>4.7520000000000007E-2</c:v>
                </c:pt>
                <c:pt idx="16">
                  <c:v>4.7639999999999905E-2</c:v>
                </c:pt>
                <c:pt idx="17">
                  <c:v>4.7749999999999737E-2</c:v>
                </c:pt>
                <c:pt idx="18">
                  <c:v>4.7849999999999948E-2</c:v>
                </c:pt>
                <c:pt idx="19">
                  <c:v>4.7959999999999781E-2</c:v>
                </c:pt>
                <c:pt idx="20">
                  <c:v>4.8049999999999926E-2</c:v>
                </c:pt>
                <c:pt idx="21">
                  <c:v>4.8120000000000385E-2</c:v>
                </c:pt>
                <c:pt idx="22">
                  <c:v>4.8200000000000021E-2</c:v>
                </c:pt>
                <c:pt idx="23">
                  <c:v>4.825999999999997E-2</c:v>
                </c:pt>
                <c:pt idx="24">
                  <c:v>4.8310000000000297E-2</c:v>
                </c:pt>
                <c:pt idx="25">
                  <c:v>4.8359999999999737E-2</c:v>
                </c:pt>
                <c:pt idx="26">
                  <c:v>4.8389999999999933E-2</c:v>
                </c:pt>
                <c:pt idx="27">
                  <c:v>4.842000000000013E-2</c:v>
                </c:pt>
                <c:pt idx="28">
                  <c:v>4.8430000000000195E-2</c:v>
                </c:pt>
                <c:pt idx="29">
                  <c:v>4.8449999999999882E-2</c:v>
                </c:pt>
              </c:numCache>
            </c:numRef>
          </c:yVal>
        </c:ser>
        <c:axId val="98908032"/>
        <c:axId val="98922496"/>
      </c:scatterChart>
      <c:valAx>
        <c:axId val="989080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5975767362045566"/>
              <c:y val="0.9576935190793458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922496"/>
        <c:crosses val="autoZero"/>
        <c:crossBetween val="midCat"/>
      </c:valAx>
      <c:valAx>
        <c:axId val="98922496"/>
        <c:scaling>
          <c:orientation val="minMax"/>
          <c:min val="0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90803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947028433520921E-2"/>
          <c:y val="2.3106546854942234E-2"/>
          <c:w val="0.8697581118909008"/>
          <c:h val="0.8613607188703466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STOMP!$E$229:$E$259</c:f>
              <c:numCache>
                <c:formatCode>0.0000E+00</c:formatCode>
                <c:ptCount val="31"/>
                <c:pt idx="0">
                  <c:v>1</c:v>
                </c:pt>
                <c:pt idx="1">
                  <c:v>0.95530499999999996</c:v>
                </c:pt>
                <c:pt idx="2">
                  <c:v>0.927284</c:v>
                </c:pt>
                <c:pt idx="3">
                  <c:v>0.91190199999999999</c:v>
                </c:pt>
                <c:pt idx="4">
                  <c:v>0.90120900000000004</c:v>
                </c:pt>
                <c:pt idx="5">
                  <c:v>0.66209200000000001</c:v>
                </c:pt>
                <c:pt idx="6">
                  <c:v>0.50949999999999995</c:v>
                </c:pt>
                <c:pt idx="7">
                  <c:v>0.50412800000000002</c:v>
                </c:pt>
                <c:pt idx="8">
                  <c:v>0.49968200000000002</c:v>
                </c:pt>
                <c:pt idx="9">
                  <c:v>0.49568200000000001</c:v>
                </c:pt>
                <c:pt idx="10">
                  <c:v>0.49198700000000001</c:v>
                </c:pt>
                <c:pt idx="11">
                  <c:v>0.48854900000000001</c:v>
                </c:pt>
                <c:pt idx="12">
                  <c:v>0.48532999999999998</c:v>
                </c:pt>
                <c:pt idx="13">
                  <c:v>0.48224</c:v>
                </c:pt>
                <c:pt idx="14">
                  <c:v>0.479352</c:v>
                </c:pt>
                <c:pt idx="15">
                  <c:v>0.47658200000000001</c:v>
                </c:pt>
                <c:pt idx="16">
                  <c:v>0.47393800000000003</c:v>
                </c:pt>
                <c:pt idx="17">
                  <c:v>0.47144399999999997</c:v>
                </c:pt>
                <c:pt idx="18">
                  <c:v>0.46904899999999999</c:v>
                </c:pt>
                <c:pt idx="19">
                  <c:v>0.46681299999999998</c:v>
                </c:pt>
                <c:pt idx="20">
                  <c:v>0.46471600000000002</c:v>
                </c:pt>
                <c:pt idx="21">
                  <c:v>0.462758</c:v>
                </c:pt>
                <c:pt idx="22">
                  <c:v>0.46098499999999998</c:v>
                </c:pt>
                <c:pt idx="23">
                  <c:v>0.45935999999999999</c:v>
                </c:pt>
                <c:pt idx="24">
                  <c:v>0.45793600000000001</c:v>
                </c:pt>
                <c:pt idx="25">
                  <c:v>0.45668799999999998</c:v>
                </c:pt>
                <c:pt idx="26">
                  <c:v>0.455648</c:v>
                </c:pt>
                <c:pt idx="27">
                  <c:v>0.45481100000000002</c:v>
                </c:pt>
                <c:pt idx="28">
                  <c:v>0.45418399999999998</c:v>
                </c:pt>
                <c:pt idx="29">
                  <c:v>0.45377200000000001</c:v>
                </c:pt>
                <c:pt idx="30">
                  <c:v>0.45357700000000001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HydResSim!$G$229:$G$259</c:f>
              <c:numCache>
                <c:formatCode>0.0000E+00</c:formatCode>
                <c:ptCount val="31"/>
                <c:pt idx="0">
                  <c:v>1</c:v>
                </c:pt>
                <c:pt idx="1">
                  <c:v>0.95340999999999998</c:v>
                </c:pt>
                <c:pt idx="2">
                  <c:v>0.92396</c:v>
                </c:pt>
                <c:pt idx="3">
                  <c:v>0.90778999999999999</c:v>
                </c:pt>
                <c:pt idx="4">
                  <c:v>0.89658000000000004</c:v>
                </c:pt>
                <c:pt idx="5">
                  <c:v>0.57230000000000003</c:v>
                </c:pt>
                <c:pt idx="6">
                  <c:v>0.54576999999999998</c:v>
                </c:pt>
                <c:pt idx="7">
                  <c:v>0.53907000000000005</c:v>
                </c:pt>
                <c:pt idx="8">
                  <c:v>0.53349000000000002</c:v>
                </c:pt>
                <c:pt idx="9">
                  <c:v>0.52883000000000002</c:v>
                </c:pt>
                <c:pt idx="10">
                  <c:v>0.52470000000000006</c:v>
                </c:pt>
                <c:pt idx="11">
                  <c:v>0.52105999999999997</c:v>
                </c:pt>
                <c:pt idx="12">
                  <c:v>0.51776999999999995</c:v>
                </c:pt>
                <c:pt idx="13">
                  <c:v>0.51476</c:v>
                </c:pt>
                <c:pt idx="14">
                  <c:v>0.51200999999999997</c:v>
                </c:pt>
                <c:pt idx="15">
                  <c:v>0.50946999999999998</c:v>
                </c:pt>
                <c:pt idx="16">
                  <c:v>0.50712999999999997</c:v>
                </c:pt>
                <c:pt idx="17">
                  <c:v>0.50497000000000003</c:v>
                </c:pt>
                <c:pt idx="18">
                  <c:v>0.50297000000000003</c:v>
                </c:pt>
                <c:pt idx="19">
                  <c:v>0.50114000000000003</c:v>
                </c:pt>
                <c:pt idx="20">
                  <c:v>0.49947000000000003</c:v>
                </c:pt>
                <c:pt idx="21">
                  <c:v>0.49796000000000001</c:v>
                </c:pt>
                <c:pt idx="22">
                  <c:v>0.49659999999999999</c:v>
                </c:pt>
                <c:pt idx="23">
                  <c:v>0.49539</c:v>
                </c:pt>
                <c:pt idx="24">
                  <c:v>0.49434</c:v>
                </c:pt>
                <c:pt idx="25">
                  <c:v>0.49343999999999999</c:v>
                </c:pt>
                <c:pt idx="26">
                  <c:v>0.49268000000000001</c:v>
                </c:pt>
                <c:pt idx="27">
                  <c:v>0.49208000000000002</c:v>
                </c:pt>
                <c:pt idx="28">
                  <c:v>0.49163000000000001</c:v>
                </c:pt>
                <c:pt idx="29">
                  <c:v>0.49134</c:v>
                </c:pt>
                <c:pt idx="30">
                  <c:v>0.49119000000000002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STARS!$E$228:$E$257</c:f>
              <c:numCache>
                <c:formatCode>General</c:formatCode>
                <c:ptCount val="30"/>
                <c:pt idx="0">
                  <c:v>1</c:v>
                </c:pt>
                <c:pt idx="1">
                  <c:v>0.94343500000000002</c:v>
                </c:pt>
                <c:pt idx="2">
                  <c:v>0.91634700000000002</c:v>
                </c:pt>
                <c:pt idx="3">
                  <c:v>0.88540600000000003</c:v>
                </c:pt>
                <c:pt idx="4">
                  <c:v>0.62199700000000002</c:v>
                </c:pt>
                <c:pt idx="5">
                  <c:v>0.48243200000000003</c:v>
                </c:pt>
                <c:pt idx="6">
                  <c:v>0.47854099999999999</c:v>
                </c:pt>
                <c:pt idx="7">
                  <c:v>0.477321</c:v>
                </c:pt>
                <c:pt idx="8">
                  <c:v>0.47594399999999998</c:v>
                </c:pt>
                <c:pt idx="9">
                  <c:v>0.47449599999999997</c:v>
                </c:pt>
                <c:pt idx="10">
                  <c:v>0.47301700000000002</c:v>
                </c:pt>
                <c:pt idx="11">
                  <c:v>0.47153800000000001</c:v>
                </c:pt>
                <c:pt idx="12">
                  <c:v>0.470111</c:v>
                </c:pt>
                <c:pt idx="13">
                  <c:v>0.46873100000000001</c:v>
                </c:pt>
                <c:pt idx="14">
                  <c:v>0.46743200000000001</c:v>
                </c:pt>
                <c:pt idx="15">
                  <c:v>0.46623300000000001</c:v>
                </c:pt>
                <c:pt idx="16">
                  <c:v>0.46513300000000002</c:v>
                </c:pt>
                <c:pt idx="17">
                  <c:v>0.46414100000000003</c:v>
                </c:pt>
                <c:pt idx="18">
                  <c:v>0.46323900000000001</c:v>
                </c:pt>
                <c:pt idx="19">
                  <c:v>0.46243200000000001</c:v>
                </c:pt>
                <c:pt idx="20">
                  <c:v>0.46168399999999998</c:v>
                </c:pt>
                <c:pt idx="21">
                  <c:v>0.46109800000000001</c:v>
                </c:pt>
                <c:pt idx="22">
                  <c:v>0.46055099999999999</c:v>
                </c:pt>
                <c:pt idx="23">
                  <c:v>0.46010200000000001</c:v>
                </c:pt>
                <c:pt idx="24">
                  <c:v>0.45971000000000001</c:v>
                </c:pt>
                <c:pt idx="25">
                  <c:v>0.45940399999999998</c:v>
                </c:pt>
                <c:pt idx="26">
                  <c:v>0.45919100000000002</c:v>
                </c:pt>
                <c:pt idx="27">
                  <c:v>0.45904899999999998</c:v>
                </c:pt>
                <c:pt idx="28">
                  <c:v>0.458957</c:v>
                </c:pt>
                <c:pt idx="29">
                  <c:v>0.45891599999999999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TOUGH!$E$229:$E$259</c:f>
              <c:numCache>
                <c:formatCode>0.00E+00</c:formatCode>
                <c:ptCount val="31"/>
                <c:pt idx="0">
                  <c:v>1</c:v>
                </c:pt>
                <c:pt idx="1">
                  <c:v>0.95664567</c:v>
                </c:pt>
                <c:pt idx="2">
                  <c:v>0.93026041000000004</c:v>
                </c:pt>
                <c:pt idx="3">
                  <c:v>0.91627563999999995</c:v>
                </c:pt>
                <c:pt idx="4">
                  <c:v>0.90708739000000005</c:v>
                </c:pt>
                <c:pt idx="5">
                  <c:v>0.56667100999999998</c:v>
                </c:pt>
                <c:pt idx="6">
                  <c:v>0.54830604000000005</c:v>
                </c:pt>
                <c:pt idx="7">
                  <c:v>0.54220838999999998</c:v>
                </c:pt>
                <c:pt idx="8">
                  <c:v>0.53713485999999999</c:v>
                </c:pt>
                <c:pt idx="9">
                  <c:v>0.53277865999999996</c:v>
                </c:pt>
                <c:pt idx="10">
                  <c:v>0.52894304000000003</c:v>
                </c:pt>
                <c:pt idx="11">
                  <c:v>0.52559146000000001</c:v>
                </c:pt>
                <c:pt idx="12">
                  <c:v>0.52258278999999996</c:v>
                </c:pt>
                <c:pt idx="13">
                  <c:v>0.51984878000000001</c:v>
                </c:pt>
                <c:pt idx="14">
                  <c:v>0.51736711999999996</c:v>
                </c:pt>
                <c:pt idx="15">
                  <c:v>0.51509048000000002</c:v>
                </c:pt>
                <c:pt idx="16">
                  <c:v>0.51300157999999996</c:v>
                </c:pt>
                <c:pt idx="17">
                  <c:v>0.51108772000000002</c:v>
                </c:pt>
                <c:pt idx="18">
                  <c:v>0.50933136999999995</c:v>
                </c:pt>
                <c:pt idx="19">
                  <c:v>0.50773195000000004</c:v>
                </c:pt>
                <c:pt idx="20">
                  <c:v>0.50628331000000004</c:v>
                </c:pt>
                <c:pt idx="21">
                  <c:v>0.50497139000000002</c:v>
                </c:pt>
                <c:pt idx="22">
                  <c:v>0.50379803000000001</c:v>
                </c:pt>
                <c:pt idx="23">
                  <c:v>0.50276511000000002</c:v>
                </c:pt>
                <c:pt idx="24">
                  <c:v>0.50185926000000003</c:v>
                </c:pt>
                <c:pt idx="25">
                  <c:v>0.50108763999999995</c:v>
                </c:pt>
                <c:pt idx="26">
                  <c:v>0.50044719000000004</c:v>
                </c:pt>
                <c:pt idx="27">
                  <c:v>0.49993325</c:v>
                </c:pt>
                <c:pt idx="28">
                  <c:v>0.49956142999999997</c:v>
                </c:pt>
                <c:pt idx="29">
                  <c:v>0.49930604000000001</c:v>
                </c:pt>
                <c:pt idx="30">
                  <c:v>0.49918298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'MH21'!$E$229:$E$258</c:f>
              <c:numCache>
                <c:formatCode>General</c:formatCode>
                <c:ptCount val="30"/>
                <c:pt idx="0">
                  <c:v>1</c:v>
                </c:pt>
                <c:pt idx="1">
                  <c:v>0.95376899999999998</c:v>
                </c:pt>
                <c:pt idx="2">
                  <c:v>0.92432000000000003</c:v>
                </c:pt>
                <c:pt idx="3">
                  <c:v>0.90798199999999996</c:v>
                </c:pt>
                <c:pt idx="4">
                  <c:v>0.89643899999999999</c:v>
                </c:pt>
                <c:pt idx="5">
                  <c:v>0.57968900000000001</c:v>
                </c:pt>
                <c:pt idx="6">
                  <c:v>0.55171599999999998</c:v>
                </c:pt>
                <c:pt idx="7">
                  <c:v>0.54433200000000004</c:v>
                </c:pt>
                <c:pt idx="8">
                  <c:v>0.53841300000000003</c:v>
                </c:pt>
                <c:pt idx="9">
                  <c:v>0.53338600000000003</c:v>
                </c:pt>
                <c:pt idx="10">
                  <c:v>0.52900499999999995</c:v>
                </c:pt>
                <c:pt idx="11">
                  <c:v>0.52511799999999997</c:v>
                </c:pt>
                <c:pt idx="12">
                  <c:v>0.52162299999999995</c:v>
                </c:pt>
                <c:pt idx="13">
                  <c:v>0.51845300000000005</c:v>
                </c:pt>
                <c:pt idx="14">
                  <c:v>0.51556000000000002</c:v>
                </c:pt>
                <c:pt idx="15">
                  <c:v>0.51290800000000003</c:v>
                </c:pt>
                <c:pt idx="16">
                  <c:v>0.51047500000000001</c:v>
                </c:pt>
                <c:pt idx="17">
                  <c:v>0.50824000000000003</c:v>
                </c:pt>
                <c:pt idx="18">
                  <c:v>0.50619199999999998</c:v>
                </c:pt>
                <c:pt idx="19">
                  <c:v>0.50431999999999999</c:v>
                </c:pt>
                <c:pt idx="20">
                  <c:v>0.50261599999999995</c:v>
                </c:pt>
                <c:pt idx="21">
                  <c:v>0.50107699999999999</c:v>
                </c:pt>
                <c:pt idx="22">
                  <c:v>0.499697</c:v>
                </c:pt>
                <c:pt idx="23">
                  <c:v>0.498475</c:v>
                </c:pt>
                <c:pt idx="24">
                  <c:v>0.49740899999999999</c:v>
                </c:pt>
                <c:pt idx="25">
                  <c:v>0.49649700000000002</c:v>
                </c:pt>
                <c:pt idx="26">
                  <c:v>0.49573800000000001</c:v>
                </c:pt>
                <c:pt idx="27">
                  <c:v>0.49513200000000002</c:v>
                </c:pt>
                <c:pt idx="28">
                  <c:v>0.49468000000000001</c:v>
                </c:pt>
                <c:pt idx="29">
                  <c:v>0.49437999999999999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'stars-M'!$A$227:$A$257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'stars-M'!$E$195:$E$225</c:f>
              <c:numCache>
                <c:formatCode>General</c:formatCode>
                <c:ptCount val="31"/>
                <c:pt idx="0">
                  <c:v>1</c:v>
                </c:pt>
                <c:pt idx="1">
                  <c:v>0.93550900000000003</c:v>
                </c:pt>
                <c:pt idx="2">
                  <c:v>0.90811699999999995</c:v>
                </c:pt>
                <c:pt idx="3">
                  <c:v>0.89328200000000002</c:v>
                </c:pt>
                <c:pt idx="4">
                  <c:v>0.88247100000000001</c:v>
                </c:pt>
                <c:pt idx="5">
                  <c:v>0.646098124</c:v>
                </c:pt>
                <c:pt idx="6">
                  <c:v>0.52365969400000001</c:v>
                </c:pt>
                <c:pt idx="7">
                  <c:v>0.51609415599999997</c:v>
                </c:pt>
                <c:pt idx="8">
                  <c:v>0.50971208700000004</c:v>
                </c:pt>
                <c:pt idx="9">
                  <c:v>0.50405150300000001</c:v>
                </c:pt>
                <c:pt idx="10">
                  <c:v>0.498948962</c:v>
                </c:pt>
                <c:pt idx="11">
                  <c:v>0.49427979799999999</c:v>
                </c:pt>
                <c:pt idx="12">
                  <c:v>0.48989780599999999</c:v>
                </c:pt>
                <c:pt idx="13">
                  <c:v>0.48593610799999998</c:v>
                </c:pt>
                <c:pt idx="14">
                  <c:v>0.48229282899999998</c:v>
                </c:pt>
                <c:pt idx="15">
                  <c:v>0.47888821599999998</c:v>
                </c:pt>
                <c:pt idx="16">
                  <c:v>0.475794457</c:v>
                </c:pt>
                <c:pt idx="17">
                  <c:v>0.47290711600000002</c:v>
                </c:pt>
                <c:pt idx="18">
                  <c:v>0.47010905200000003</c:v>
                </c:pt>
                <c:pt idx="19">
                  <c:v>0.46776252400000001</c:v>
                </c:pt>
                <c:pt idx="20">
                  <c:v>0.465603345</c:v>
                </c:pt>
                <c:pt idx="21">
                  <c:v>0.46341579999999999</c:v>
                </c:pt>
                <c:pt idx="22">
                  <c:v>0.46167682599999998</c:v>
                </c:pt>
                <c:pt idx="23">
                  <c:v>0.46008058899999998</c:v>
                </c:pt>
                <c:pt idx="24">
                  <c:v>0.45860792500000003</c:v>
                </c:pt>
                <c:pt idx="25">
                  <c:v>0.457352751</c:v>
                </c:pt>
                <c:pt idx="26">
                  <c:v>0.45634068500000002</c:v>
                </c:pt>
                <c:pt idx="27">
                  <c:v>0.45548111099999999</c:v>
                </c:pt>
                <c:pt idx="28">
                  <c:v>0.45483085000000001</c:v>
                </c:pt>
                <c:pt idx="29">
                  <c:v>0.45442227699999999</c:v>
                </c:pt>
                <c:pt idx="30">
                  <c:v>0.45424983499999999</c:v>
                </c:pt>
              </c:numCache>
            </c:numRef>
          </c:yVal>
        </c:ser>
        <c:ser>
          <c:idx val="2"/>
          <c:order val="6"/>
          <c:tx>
            <c:v>UH_1d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UHoust!$E$197:$E$226</c:f>
              <c:numCache>
                <c:formatCode>General</c:formatCode>
                <c:ptCount val="30"/>
                <c:pt idx="0">
                  <c:v>0.942021</c:v>
                </c:pt>
                <c:pt idx="1">
                  <c:v>0.90704499999999999</c:v>
                </c:pt>
                <c:pt idx="2">
                  <c:v>0.88635699999999995</c:v>
                </c:pt>
                <c:pt idx="3">
                  <c:v>0.87161299999999997</c:v>
                </c:pt>
                <c:pt idx="4">
                  <c:v>0.61519400000000002</c:v>
                </c:pt>
                <c:pt idx="5">
                  <c:v>0.51824499999999996</c:v>
                </c:pt>
                <c:pt idx="6">
                  <c:v>0.5141</c:v>
                </c:pt>
                <c:pt idx="7">
                  <c:v>0.51021499999999997</c:v>
                </c:pt>
                <c:pt idx="8">
                  <c:v>0.50654999999999994</c:v>
                </c:pt>
                <c:pt idx="9">
                  <c:v>0.50309099999999995</c:v>
                </c:pt>
                <c:pt idx="10">
                  <c:v>0.49982300000000002</c:v>
                </c:pt>
                <c:pt idx="11">
                  <c:v>0.49673499999999998</c:v>
                </c:pt>
                <c:pt idx="12">
                  <c:v>0.49381700000000001</c:v>
                </c:pt>
                <c:pt idx="13">
                  <c:v>0.49106499999999997</c:v>
                </c:pt>
                <c:pt idx="14">
                  <c:v>0.48847200000000002</c:v>
                </c:pt>
                <c:pt idx="15">
                  <c:v>0.48603800000000003</c:v>
                </c:pt>
                <c:pt idx="16">
                  <c:v>0.48376000000000002</c:v>
                </c:pt>
                <c:pt idx="17">
                  <c:v>0.48163499999999998</c:v>
                </c:pt>
                <c:pt idx="18">
                  <c:v>0.47966700000000001</c:v>
                </c:pt>
                <c:pt idx="19">
                  <c:v>0.477854</c:v>
                </c:pt>
                <c:pt idx="20">
                  <c:v>0.47619800000000001</c:v>
                </c:pt>
                <c:pt idx="21">
                  <c:v>0.47470099999999998</c:v>
                </c:pt>
                <c:pt idx="22">
                  <c:v>0.47336499999999998</c:v>
                </c:pt>
                <c:pt idx="23">
                  <c:v>0.472192</c:v>
                </c:pt>
                <c:pt idx="24">
                  <c:v>0.47118300000000002</c:v>
                </c:pt>
                <c:pt idx="25">
                  <c:v>0.47033999999999998</c:v>
                </c:pt>
                <c:pt idx="26">
                  <c:v>0.46966599999999997</c:v>
                </c:pt>
                <c:pt idx="27">
                  <c:v>0.46916000000000002</c:v>
                </c:pt>
                <c:pt idx="28">
                  <c:v>0.46882600000000002</c:v>
                </c:pt>
                <c:pt idx="29">
                  <c:v>0.468663</c:v>
                </c:pt>
              </c:numCache>
            </c:numRef>
          </c:yVal>
        </c:ser>
        <c:axId val="94685824"/>
        <c:axId val="94692096"/>
      </c:scatterChart>
      <c:valAx>
        <c:axId val="946858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5916161142108891"/>
              <c:y val="0.9306803594351733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692096"/>
        <c:crosses val="autoZero"/>
        <c:crossBetween val="midCat"/>
      </c:valAx>
      <c:valAx>
        <c:axId val="94692096"/>
        <c:scaling>
          <c:orientation val="minMax"/>
          <c:max val="1"/>
          <c:min val="0.1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Aq. Saturation</a:t>
                </a:r>
              </a:p>
            </c:rich>
          </c:tx>
          <c:layout>
            <c:manualLayout>
              <c:xMode val="edge"/>
              <c:yMode val="edge"/>
              <c:x val="5.5187637969094927E-3"/>
              <c:y val="0.3799743260590500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68582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1677792233409471E-2"/>
          <c:y val="4.7496790757381259E-2"/>
          <c:w val="0.87086186584000091"/>
          <c:h val="0.86264441591784335"/>
        </c:manualLayout>
      </c:layout>
      <c:scatterChart>
        <c:scatterStyle val="lineMarker"/>
        <c:ser>
          <c:idx val="12"/>
          <c:order val="0"/>
          <c:tx>
            <c:v>STOMP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STOMP!$A$165:$A$195</c:f>
              <c:numCache>
                <c:formatCode>0.0000E+00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1.0249999999999999</c:v>
                </c:pt>
                <c:pt idx="22">
                  <c:v>1.075</c:v>
                </c:pt>
                <c:pt idx="23">
                  <c:v>1.125</c:v>
                </c:pt>
                <c:pt idx="24">
                  <c:v>1.175</c:v>
                </c:pt>
                <c:pt idx="25">
                  <c:v>1.2250000000000001</c:v>
                </c:pt>
                <c:pt idx="26">
                  <c:v>1.2749999999999999</c:v>
                </c:pt>
                <c:pt idx="27">
                  <c:v>1.325</c:v>
                </c:pt>
                <c:pt idx="28">
                  <c:v>1.375</c:v>
                </c:pt>
                <c:pt idx="29">
                  <c:v>1.425</c:v>
                </c:pt>
                <c:pt idx="30">
                  <c:v>1.4750000000000001</c:v>
                </c:pt>
              </c:numCache>
            </c:numRef>
          </c:xVal>
          <c:yVal>
            <c:numRef>
              <c:f>STOMP!$E$261:$E$291</c:f>
              <c:numCache>
                <c:formatCode>0.0000E+00</c:formatCode>
                <c:ptCount val="31"/>
                <c:pt idx="0">
                  <c:v>1</c:v>
                </c:pt>
                <c:pt idx="1">
                  <c:v>0.95849300000000004</c:v>
                </c:pt>
                <c:pt idx="2">
                  <c:v>0.93348100000000001</c:v>
                </c:pt>
                <c:pt idx="3">
                  <c:v>0.91988000000000003</c:v>
                </c:pt>
                <c:pt idx="4">
                  <c:v>0.91050399999999998</c:v>
                </c:pt>
                <c:pt idx="5">
                  <c:v>0.90329800000000005</c:v>
                </c:pt>
                <c:pt idx="6">
                  <c:v>0.89742100000000002</c:v>
                </c:pt>
                <c:pt idx="7">
                  <c:v>0.57721900000000004</c:v>
                </c:pt>
                <c:pt idx="8">
                  <c:v>0.50370599999999999</c:v>
                </c:pt>
                <c:pt idx="9">
                  <c:v>0.50024199999999996</c:v>
                </c:pt>
                <c:pt idx="10">
                  <c:v>0.49738199999999999</c:v>
                </c:pt>
                <c:pt idx="11">
                  <c:v>0.49483199999999999</c:v>
                </c:pt>
                <c:pt idx="12">
                  <c:v>0.492537</c:v>
                </c:pt>
                <c:pt idx="13">
                  <c:v>0.490396</c:v>
                </c:pt>
                <c:pt idx="14">
                  <c:v>0.48846099999999998</c:v>
                </c:pt>
                <c:pt idx="15">
                  <c:v>0.48664400000000002</c:v>
                </c:pt>
                <c:pt idx="16">
                  <c:v>0.48494199999999998</c:v>
                </c:pt>
                <c:pt idx="17">
                  <c:v>0.48336499999999999</c:v>
                </c:pt>
                <c:pt idx="18">
                  <c:v>0.48186099999999998</c:v>
                </c:pt>
                <c:pt idx="19">
                  <c:v>0.48047499999999999</c:v>
                </c:pt>
                <c:pt idx="20">
                  <c:v>0.47918500000000003</c:v>
                </c:pt>
                <c:pt idx="21">
                  <c:v>0.47798299999999999</c:v>
                </c:pt>
                <c:pt idx="22">
                  <c:v>0.47690700000000003</c:v>
                </c:pt>
                <c:pt idx="23">
                  <c:v>0.47591699999999998</c:v>
                </c:pt>
                <c:pt idx="24">
                  <c:v>0.47505900000000001</c:v>
                </c:pt>
                <c:pt idx="25">
                  <c:v>0.47430499999999998</c:v>
                </c:pt>
                <c:pt idx="26">
                  <c:v>0.47368300000000002</c:v>
                </c:pt>
                <c:pt idx="27">
                  <c:v>0.47318399999999999</c:v>
                </c:pt>
                <c:pt idx="28">
                  <c:v>0.47281400000000001</c:v>
                </c:pt>
                <c:pt idx="29">
                  <c:v>0.47257399999999999</c:v>
                </c:pt>
                <c:pt idx="30">
                  <c:v>0.472464</c:v>
                </c:pt>
              </c:numCache>
            </c:numRef>
          </c:yVal>
        </c:ser>
        <c:ser>
          <c:idx val="13"/>
          <c:order val="1"/>
          <c:tx>
            <c:v>HydResSim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HydResSim!$G$261:$G$291</c:f>
              <c:numCache>
                <c:formatCode>0.0000E+00</c:formatCode>
                <c:ptCount val="31"/>
                <c:pt idx="0">
                  <c:v>1</c:v>
                </c:pt>
                <c:pt idx="1">
                  <c:v>0.95648999999999995</c:v>
                </c:pt>
                <c:pt idx="2">
                  <c:v>0.92986999999999997</c:v>
                </c:pt>
                <c:pt idx="3">
                  <c:v>0.91530999999999996</c:v>
                </c:pt>
                <c:pt idx="4">
                  <c:v>0.90520999999999996</c:v>
                </c:pt>
                <c:pt idx="5">
                  <c:v>0.89739000000000002</c:v>
                </c:pt>
                <c:pt idx="6">
                  <c:v>0.77917999999999998</c:v>
                </c:pt>
                <c:pt idx="7">
                  <c:v>0.55613999999999997</c:v>
                </c:pt>
                <c:pt idx="8">
                  <c:v>0.55042000000000002</c:v>
                </c:pt>
                <c:pt idx="9">
                  <c:v>0.54591999999999996</c:v>
                </c:pt>
                <c:pt idx="10">
                  <c:v>0.54213999999999996</c:v>
                </c:pt>
                <c:pt idx="11">
                  <c:v>0.53898999999999997</c:v>
                </c:pt>
                <c:pt idx="12">
                  <c:v>0.53627000000000002</c:v>
                </c:pt>
                <c:pt idx="13">
                  <c:v>0.53386</c:v>
                </c:pt>
                <c:pt idx="14">
                  <c:v>0.53173999999999999</c:v>
                </c:pt>
                <c:pt idx="15">
                  <c:v>0.52983000000000002</c:v>
                </c:pt>
                <c:pt idx="16">
                  <c:v>0.52810999999999997</c:v>
                </c:pt>
                <c:pt idx="17">
                  <c:v>0.52656000000000003</c:v>
                </c:pt>
                <c:pt idx="18">
                  <c:v>0.52515000000000001</c:v>
                </c:pt>
                <c:pt idx="19">
                  <c:v>0.52388999999999997</c:v>
                </c:pt>
                <c:pt idx="20">
                  <c:v>0.52275000000000005</c:v>
                </c:pt>
                <c:pt idx="21">
                  <c:v>0.52175000000000005</c:v>
                </c:pt>
                <c:pt idx="22">
                  <c:v>0.52085000000000004</c:v>
                </c:pt>
                <c:pt idx="23">
                  <c:v>0.52005999999999997</c:v>
                </c:pt>
                <c:pt idx="24">
                  <c:v>0.51937999999999995</c:v>
                </c:pt>
                <c:pt idx="25">
                  <c:v>0.51880999999999999</c:v>
                </c:pt>
                <c:pt idx="26">
                  <c:v>0.51832999999999996</c:v>
                </c:pt>
                <c:pt idx="27">
                  <c:v>0.51795999999999998</c:v>
                </c:pt>
                <c:pt idx="28">
                  <c:v>0.51768000000000003</c:v>
                </c:pt>
                <c:pt idx="29">
                  <c:v>0.51749999999999996</c:v>
                </c:pt>
                <c:pt idx="30">
                  <c:v>0.51741999999999999</c:v>
                </c:pt>
              </c:numCache>
            </c:numRef>
          </c:yVal>
        </c:ser>
        <c:ser>
          <c:idx val="14"/>
          <c:order val="2"/>
          <c:tx>
            <c:v>STARS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STARS!$A$36:$A$65</c:f>
              <c:numCache>
                <c:formatCode>General</c:formatCode>
                <c:ptCount val="30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0.32500000000000001</c:v>
                </c:pt>
                <c:pt idx="7">
                  <c:v>0.375</c:v>
                </c:pt>
                <c:pt idx="8">
                  <c:v>0.42499999999999999</c:v>
                </c:pt>
                <c:pt idx="9">
                  <c:v>0.47499999999999998</c:v>
                </c:pt>
                <c:pt idx="10">
                  <c:v>0.52500000000000002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0.72499999999999998</c:v>
                </c:pt>
                <c:pt idx="15">
                  <c:v>0.77500000000000002</c:v>
                </c:pt>
                <c:pt idx="16">
                  <c:v>0.82499999999999996</c:v>
                </c:pt>
                <c:pt idx="17">
                  <c:v>0.875</c:v>
                </c:pt>
                <c:pt idx="18">
                  <c:v>0.92500000000000004</c:v>
                </c:pt>
                <c:pt idx="19">
                  <c:v>0.97499999999999998</c:v>
                </c:pt>
                <c:pt idx="20">
                  <c:v>1.0249999999999999</c:v>
                </c:pt>
                <c:pt idx="21">
                  <c:v>1.075</c:v>
                </c:pt>
                <c:pt idx="22">
                  <c:v>1.125</c:v>
                </c:pt>
                <c:pt idx="23">
                  <c:v>1.175</c:v>
                </c:pt>
                <c:pt idx="24">
                  <c:v>1.2250000000000001</c:v>
                </c:pt>
                <c:pt idx="25">
                  <c:v>1.2749999999999999</c:v>
                </c:pt>
                <c:pt idx="26">
                  <c:v>1.325</c:v>
                </c:pt>
                <c:pt idx="27">
                  <c:v>1.375</c:v>
                </c:pt>
                <c:pt idx="28">
                  <c:v>1.425</c:v>
                </c:pt>
                <c:pt idx="29">
                  <c:v>1.4750000000000001</c:v>
                </c:pt>
              </c:numCache>
            </c:numRef>
          </c:xVal>
          <c:yVal>
            <c:numRef>
              <c:f>STARS!$E$260:$E$289</c:f>
              <c:numCache>
                <c:formatCode>General</c:formatCode>
                <c:ptCount val="30"/>
                <c:pt idx="0">
                  <c:v>1</c:v>
                </c:pt>
                <c:pt idx="1">
                  <c:v>0.94530099999999995</c:v>
                </c:pt>
                <c:pt idx="2">
                  <c:v>0.91934300000000002</c:v>
                </c:pt>
                <c:pt idx="3">
                  <c:v>0.90395000000000003</c:v>
                </c:pt>
                <c:pt idx="4">
                  <c:v>0.89327299999999998</c:v>
                </c:pt>
                <c:pt idx="5">
                  <c:v>0.86701600000000001</c:v>
                </c:pt>
                <c:pt idx="6">
                  <c:v>0.52348700000000004</c:v>
                </c:pt>
                <c:pt idx="7">
                  <c:v>0.47825299999999998</c:v>
                </c:pt>
                <c:pt idx="8">
                  <c:v>0.47611900000000001</c:v>
                </c:pt>
                <c:pt idx="9">
                  <c:v>0.47479100000000002</c:v>
                </c:pt>
                <c:pt idx="10">
                  <c:v>0.47355599999999998</c:v>
                </c:pt>
                <c:pt idx="11">
                  <c:v>0.47237299999999999</c:v>
                </c:pt>
                <c:pt idx="12">
                  <c:v>0.47126600000000002</c:v>
                </c:pt>
                <c:pt idx="13">
                  <c:v>0.47020499999999998</c:v>
                </c:pt>
                <c:pt idx="14">
                  <c:v>0.46920299999999998</c:v>
                </c:pt>
                <c:pt idx="15">
                  <c:v>0.46826699999999999</c:v>
                </c:pt>
                <c:pt idx="16">
                  <c:v>0.467389</c:v>
                </c:pt>
                <c:pt idx="17">
                  <c:v>0.46657399999999999</c:v>
                </c:pt>
                <c:pt idx="18">
                  <c:v>0.46580899999999997</c:v>
                </c:pt>
                <c:pt idx="19">
                  <c:v>0.46509899999999998</c:v>
                </c:pt>
                <c:pt idx="20">
                  <c:v>0.46441399999999999</c:v>
                </c:pt>
                <c:pt idx="21">
                  <c:v>0.463864</c:v>
                </c:pt>
                <c:pt idx="22">
                  <c:v>0.46333000000000002</c:v>
                </c:pt>
                <c:pt idx="23">
                  <c:v>0.46287800000000001</c:v>
                </c:pt>
                <c:pt idx="24">
                  <c:v>0.46247199999999999</c:v>
                </c:pt>
                <c:pt idx="25">
                  <c:v>0.46214499999999997</c:v>
                </c:pt>
                <c:pt idx="26">
                  <c:v>0.46191199999999999</c:v>
                </c:pt>
                <c:pt idx="27">
                  <c:v>0.46175100000000002</c:v>
                </c:pt>
                <c:pt idx="28">
                  <c:v>0.46164500000000003</c:v>
                </c:pt>
                <c:pt idx="29">
                  <c:v>0.46159600000000001</c:v>
                </c:pt>
              </c:numCache>
            </c:numRef>
          </c:yVal>
        </c:ser>
        <c:ser>
          <c:idx val="19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HydResSim!$A$165:$A$195</c:f>
              <c:numCache>
                <c:formatCode>0.0000E+00</c:formatCode>
                <c:ptCount val="31"/>
                <c:pt idx="0">
                  <c:v>5.0000000000000001E-4</c:v>
                </c:pt>
                <c:pt idx="1">
                  <c:v>2.5999999999999999E-2</c:v>
                </c:pt>
                <c:pt idx="2">
                  <c:v>7.5999999999999998E-2</c:v>
                </c:pt>
                <c:pt idx="3">
                  <c:v>0.126</c:v>
                </c:pt>
                <c:pt idx="4">
                  <c:v>0.17599999999999999</c:v>
                </c:pt>
                <c:pt idx="5">
                  <c:v>0.22599999999999998</c:v>
                </c:pt>
                <c:pt idx="6">
                  <c:v>0.27599999999999997</c:v>
                </c:pt>
                <c:pt idx="7">
                  <c:v>0.32599999999999996</c:v>
                </c:pt>
                <c:pt idx="8">
                  <c:v>0.37599999999999995</c:v>
                </c:pt>
                <c:pt idx="9">
                  <c:v>0.42599999999999993</c:v>
                </c:pt>
                <c:pt idx="10">
                  <c:v>0.47599999999999992</c:v>
                </c:pt>
                <c:pt idx="11">
                  <c:v>0.52599999999999991</c:v>
                </c:pt>
                <c:pt idx="12">
                  <c:v>0.57599999999999996</c:v>
                </c:pt>
                <c:pt idx="13">
                  <c:v>0.626</c:v>
                </c:pt>
                <c:pt idx="14">
                  <c:v>0.67600000000000005</c:v>
                </c:pt>
                <c:pt idx="15">
                  <c:v>0.72600000000000009</c:v>
                </c:pt>
                <c:pt idx="16">
                  <c:v>0.77600000000000013</c:v>
                </c:pt>
                <c:pt idx="17">
                  <c:v>0.82600000000000018</c:v>
                </c:pt>
                <c:pt idx="18">
                  <c:v>0.87600000000000022</c:v>
                </c:pt>
                <c:pt idx="19">
                  <c:v>0.92600000000000027</c:v>
                </c:pt>
                <c:pt idx="20">
                  <c:v>0.97600000000000031</c:v>
                </c:pt>
                <c:pt idx="21">
                  <c:v>1.0260000000000002</c:v>
                </c:pt>
                <c:pt idx="22">
                  <c:v>1.0760000000000003</c:v>
                </c:pt>
                <c:pt idx="23">
                  <c:v>1.1260000000000003</c:v>
                </c:pt>
                <c:pt idx="24">
                  <c:v>1.1760000000000004</c:v>
                </c:pt>
                <c:pt idx="25">
                  <c:v>1.2260000000000004</c:v>
                </c:pt>
                <c:pt idx="26">
                  <c:v>1.2760000000000005</c:v>
                </c:pt>
                <c:pt idx="27">
                  <c:v>1.3260000000000005</c:v>
                </c:pt>
                <c:pt idx="28">
                  <c:v>1.3760000000000006</c:v>
                </c:pt>
                <c:pt idx="29">
                  <c:v>1.4260000000000006</c:v>
                </c:pt>
                <c:pt idx="30">
                  <c:v>1.4760000000000006</c:v>
                </c:pt>
              </c:numCache>
            </c:numRef>
          </c:xVal>
          <c:yVal>
            <c:numRef>
              <c:f>TOUGH!$E$261:$E$291</c:f>
              <c:numCache>
                <c:formatCode>0.00E+00</c:formatCode>
                <c:ptCount val="31"/>
                <c:pt idx="0">
                  <c:v>1</c:v>
                </c:pt>
                <c:pt idx="1">
                  <c:v>0.95661074999999995</c:v>
                </c:pt>
                <c:pt idx="2">
                  <c:v>0.93009830999999998</c:v>
                </c:pt>
                <c:pt idx="3">
                  <c:v>0.91561904999999999</c:v>
                </c:pt>
                <c:pt idx="4">
                  <c:v>0.90559789999999996</c:v>
                </c:pt>
                <c:pt idx="5">
                  <c:v>0.89785820999999999</c:v>
                </c:pt>
                <c:pt idx="6">
                  <c:v>0.77921021999999995</c:v>
                </c:pt>
                <c:pt idx="7">
                  <c:v>0.55998731000000002</c:v>
                </c:pt>
                <c:pt idx="8">
                  <c:v>0.55507209000000002</c:v>
                </c:pt>
                <c:pt idx="9">
                  <c:v>0.55039366999999995</c:v>
                </c:pt>
                <c:pt idx="10">
                  <c:v>0.54653646</c:v>
                </c:pt>
                <c:pt idx="11">
                  <c:v>0.54339380000000004</c:v>
                </c:pt>
                <c:pt idx="12">
                  <c:v>0.54071963000000001</c:v>
                </c:pt>
                <c:pt idx="13">
                  <c:v>0.53838940999999996</c:v>
                </c:pt>
                <c:pt idx="14">
                  <c:v>0.53635432000000005</c:v>
                </c:pt>
                <c:pt idx="15">
                  <c:v>0.53454173999999999</c:v>
                </c:pt>
                <c:pt idx="16">
                  <c:v>0.53292152000000004</c:v>
                </c:pt>
                <c:pt idx="17">
                  <c:v>0.5314721</c:v>
                </c:pt>
                <c:pt idx="18">
                  <c:v>0.53016699</c:v>
                </c:pt>
                <c:pt idx="19">
                  <c:v>0.52900199999999997</c:v>
                </c:pt>
                <c:pt idx="20">
                  <c:v>0.52796670000000001</c:v>
                </c:pt>
                <c:pt idx="21">
                  <c:v>0.52704065</c:v>
                </c:pt>
                <c:pt idx="22">
                  <c:v>0.52622380999999996</c:v>
                </c:pt>
                <c:pt idx="23">
                  <c:v>0.52551663999999998</c:v>
                </c:pt>
                <c:pt idx="24">
                  <c:v>0.52490004000000001</c:v>
                </c:pt>
                <c:pt idx="25">
                  <c:v>0.52438138999999995</c:v>
                </c:pt>
                <c:pt idx="26">
                  <c:v>0.52395522000000005</c:v>
                </c:pt>
                <c:pt idx="27">
                  <c:v>0.52361407000000004</c:v>
                </c:pt>
                <c:pt idx="28">
                  <c:v>0.52337694000000001</c:v>
                </c:pt>
                <c:pt idx="29">
                  <c:v>0.52320977999999996</c:v>
                </c:pt>
                <c:pt idx="30">
                  <c:v>0.52313233000000003</c:v>
                </c:pt>
              </c:numCache>
            </c:numRef>
          </c:yVal>
        </c:ser>
        <c:ser>
          <c:idx val="0"/>
          <c:order val="4"/>
          <c:tx>
            <c:v>MH21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'MH21'!$A$37:$A$66</c:f>
              <c:numCache>
                <c:formatCode>General</c:formatCode>
                <c:ptCount val="30"/>
                <c:pt idx="0" formatCode="0.00E+00">
                  <c:v>2.5000000000000001E-5</c:v>
                </c:pt>
                <c:pt idx="1">
                  <c:v>2.5049999999999999E-2</c:v>
                </c:pt>
                <c:pt idx="2">
                  <c:v>7.5050000000000006E-2</c:v>
                </c:pt>
                <c:pt idx="3">
                  <c:v>0.12504999999999999</c:v>
                </c:pt>
                <c:pt idx="4">
                  <c:v>0.17505000000000001</c:v>
                </c:pt>
                <c:pt idx="5">
                  <c:v>0.22505</c:v>
                </c:pt>
                <c:pt idx="6">
                  <c:v>0.27505000000000002</c:v>
                </c:pt>
                <c:pt idx="7">
                  <c:v>0.32505000000000001</c:v>
                </c:pt>
                <c:pt idx="8">
                  <c:v>0.37504999999999999</c:v>
                </c:pt>
                <c:pt idx="9">
                  <c:v>0.42504999999999998</c:v>
                </c:pt>
                <c:pt idx="10">
                  <c:v>0.47504999999999997</c:v>
                </c:pt>
                <c:pt idx="11">
                  <c:v>0.52505000000000002</c:v>
                </c:pt>
                <c:pt idx="12">
                  <c:v>0.57504999999999995</c:v>
                </c:pt>
                <c:pt idx="13">
                  <c:v>0.62504999999999999</c:v>
                </c:pt>
                <c:pt idx="14">
                  <c:v>0.67505000000000004</c:v>
                </c:pt>
                <c:pt idx="15">
                  <c:v>0.72504999999999997</c:v>
                </c:pt>
                <c:pt idx="16">
                  <c:v>0.77505000000000002</c:v>
                </c:pt>
                <c:pt idx="17">
                  <c:v>0.82504999999999995</c:v>
                </c:pt>
                <c:pt idx="18">
                  <c:v>0.87504999999999999</c:v>
                </c:pt>
                <c:pt idx="19">
                  <c:v>0.92505000000000004</c:v>
                </c:pt>
                <c:pt idx="20">
                  <c:v>0.97504999999999997</c:v>
                </c:pt>
                <c:pt idx="21">
                  <c:v>1.02505</c:v>
                </c:pt>
                <c:pt idx="22">
                  <c:v>1.0750500000000001</c:v>
                </c:pt>
                <c:pt idx="23">
                  <c:v>1.1250500000000001</c:v>
                </c:pt>
                <c:pt idx="24">
                  <c:v>1.1750499999999999</c:v>
                </c:pt>
                <c:pt idx="25">
                  <c:v>1.22505</c:v>
                </c:pt>
                <c:pt idx="26">
                  <c:v>1.27505</c:v>
                </c:pt>
                <c:pt idx="27">
                  <c:v>1.3250500000000001</c:v>
                </c:pt>
                <c:pt idx="28">
                  <c:v>1.3750500000000001</c:v>
                </c:pt>
                <c:pt idx="29">
                  <c:v>1.4250499999999999</c:v>
                </c:pt>
              </c:numCache>
            </c:numRef>
          </c:xVal>
          <c:yVal>
            <c:numRef>
              <c:f>'MH21'!$E$261:$E$290</c:f>
              <c:numCache>
                <c:formatCode>General</c:formatCode>
                <c:ptCount val="30"/>
                <c:pt idx="0">
                  <c:v>1</c:v>
                </c:pt>
                <c:pt idx="1">
                  <c:v>0.95322300000000004</c:v>
                </c:pt>
                <c:pt idx="2">
                  <c:v>0.92333500000000002</c:v>
                </c:pt>
                <c:pt idx="3">
                  <c:v>0.90689799999999998</c:v>
                </c:pt>
                <c:pt idx="4">
                  <c:v>0.89550300000000005</c:v>
                </c:pt>
                <c:pt idx="5">
                  <c:v>0.88669900000000001</c:v>
                </c:pt>
                <c:pt idx="6">
                  <c:v>0.79995400000000005</c:v>
                </c:pt>
                <c:pt idx="7">
                  <c:v>0.56781400000000004</c:v>
                </c:pt>
                <c:pt idx="8">
                  <c:v>0.55893300000000001</c:v>
                </c:pt>
                <c:pt idx="9">
                  <c:v>0.5534</c:v>
                </c:pt>
                <c:pt idx="10">
                  <c:v>0.54898800000000003</c:v>
                </c:pt>
                <c:pt idx="11">
                  <c:v>0.545319</c:v>
                </c:pt>
                <c:pt idx="12">
                  <c:v>0.54219200000000001</c:v>
                </c:pt>
                <c:pt idx="13">
                  <c:v>0.53947500000000004</c:v>
                </c:pt>
                <c:pt idx="14">
                  <c:v>0.53708500000000003</c:v>
                </c:pt>
                <c:pt idx="15">
                  <c:v>0.53496200000000005</c:v>
                </c:pt>
                <c:pt idx="16">
                  <c:v>0.53306500000000001</c:v>
                </c:pt>
                <c:pt idx="17">
                  <c:v>0.53136399999999995</c:v>
                </c:pt>
                <c:pt idx="18">
                  <c:v>0.52983599999999997</c:v>
                </c:pt>
                <c:pt idx="19">
                  <c:v>0.52846599999999999</c:v>
                </c:pt>
                <c:pt idx="20">
                  <c:v>0.52723900000000001</c:v>
                </c:pt>
                <c:pt idx="21">
                  <c:v>0.52614700000000003</c:v>
                </c:pt>
                <c:pt idx="22">
                  <c:v>0.52518100000000001</c:v>
                </c:pt>
                <c:pt idx="23">
                  <c:v>0.52433600000000002</c:v>
                </c:pt>
                <c:pt idx="24">
                  <c:v>0.52360600000000002</c:v>
                </c:pt>
                <c:pt idx="25">
                  <c:v>0.52298800000000001</c:v>
                </c:pt>
                <c:pt idx="26">
                  <c:v>0.52247900000000003</c:v>
                </c:pt>
                <c:pt idx="27">
                  <c:v>0.52207599999999998</c:v>
                </c:pt>
                <c:pt idx="28">
                  <c:v>0.52177700000000005</c:v>
                </c:pt>
                <c:pt idx="29">
                  <c:v>0.52158099999999996</c:v>
                </c:pt>
              </c:numCache>
            </c:numRef>
          </c:yVal>
        </c:ser>
        <c:ser>
          <c:idx val="1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'stars-M'!$A$227:$A$257</c:f>
              <c:numCache>
                <c:formatCode>0.00E+00</c:formatCode>
                <c:ptCount val="31"/>
                <c:pt idx="0">
                  <c:v>0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0.125</c:v>
                </c:pt>
                <c:pt idx="4">
                  <c:v>0.17499999999999999</c:v>
                </c:pt>
                <c:pt idx="5">
                  <c:v>0.22500000000000001</c:v>
                </c:pt>
                <c:pt idx="6">
                  <c:v>0.27500000000000002</c:v>
                </c:pt>
                <c:pt idx="7">
                  <c:v>0.32500000000000001</c:v>
                </c:pt>
                <c:pt idx="8">
                  <c:v>0.375</c:v>
                </c:pt>
                <c:pt idx="9">
                  <c:v>0.42499999999999999</c:v>
                </c:pt>
                <c:pt idx="10">
                  <c:v>0.47499999999999998</c:v>
                </c:pt>
                <c:pt idx="11">
                  <c:v>0.52500000000000002</c:v>
                </c:pt>
                <c:pt idx="12">
                  <c:v>0.57499999999999996</c:v>
                </c:pt>
                <c:pt idx="13">
                  <c:v>0.625</c:v>
                </c:pt>
                <c:pt idx="14">
                  <c:v>0.67500000000000004</c:v>
                </c:pt>
                <c:pt idx="15">
                  <c:v>0.72499999999999998</c:v>
                </c:pt>
                <c:pt idx="16">
                  <c:v>0.77500000000000002</c:v>
                </c:pt>
                <c:pt idx="17">
                  <c:v>0.82499999999999996</c:v>
                </c:pt>
                <c:pt idx="18">
                  <c:v>0.875</c:v>
                </c:pt>
                <c:pt idx="19">
                  <c:v>0.92500000000000004</c:v>
                </c:pt>
                <c:pt idx="20">
                  <c:v>0.97499999999999998</c:v>
                </c:pt>
                <c:pt idx="21">
                  <c:v>1.03</c:v>
                </c:pt>
                <c:pt idx="22">
                  <c:v>1.08</c:v>
                </c:pt>
                <c:pt idx="23">
                  <c:v>1.1299999999999999</c:v>
                </c:pt>
                <c:pt idx="24">
                  <c:v>1.18</c:v>
                </c:pt>
                <c:pt idx="25">
                  <c:v>1.23</c:v>
                </c:pt>
                <c:pt idx="26">
                  <c:v>1.28</c:v>
                </c:pt>
                <c:pt idx="27">
                  <c:v>1.33</c:v>
                </c:pt>
                <c:pt idx="28">
                  <c:v>1.38</c:v>
                </c:pt>
                <c:pt idx="29">
                  <c:v>1.43</c:v>
                </c:pt>
                <c:pt idx="30">
                  <c:v>1.48</c:v>
                </c:pt>
              </c:numCache>
            </c:numRef>
          </c:xVal>
          <c:yVal>
            <c:numRef>
              <c:f>'stars-M'!$E$227:$E$257</c:f>
              <c:numCache>
                <c:formatCode>General</c:formatCode>
                <c:ptCount val="31"/>
                <c:pt idx="0">
                  <c:v>1</c:v>
                </c:pt>
                <c:pt idx="1">
                  <c:v>0.94326399999999999</c:v>
                </c:pt>
                <c:pt idx="2">
                  <c:v>0.92002399999999995</c:v>
                </c:pt>
                <c:pt idx="3">
                  <c:v>0.907115</c:v>
                </c:pt>
                <c:pt idx="4">
                  <c:v>0.89802000000000004</c:v>
                </c:pt>
                <c:pt idx="5">
                  <c:v>0.89076599999999995</c:v>
                </c:pt>
                <c:pt idx="6">
                  <c:v>0.884849</c:v>
                </c:pt>
                <c:pt idx="7">
                  <c:v>0.56841822200000003</c:v>
                </c:pt>
                <c:pt idx="8">
                  <c:v>0.52564032500000002</c:v>
                </c:pt>
                <c:pt idx="9">
                  <c:v>0.52233650700000001</c:v>
                </c:pt>
                <c:pt idx="10">
                  <c:v>0.51884477299999998</c:v>
                </c:pt>
                <c:pt idx="11">
                  <c:v>0.515852435</c:v>
                </c:pt>
                <c:pt idx="12">
                  <c:v>0.51273086700000003</c:v>
                </c:pt>
                <c:pt idx="13">
                  <c:v>0.50993204800000003</c:v>
                </c:pt>
                <c:pt idx="14">
                  <c:v>0.50736698400000002</c:v>
                </c:pt>
                <c:pt idx="15">
                  <c:v>0.50490353799999999</c:v>
                </c:pt>
                <c:pt idx="16">
                  <c:v>0.50269165800000004</c:v>
                </c:pt>
                <c:pt idx="17">
                  <c:v>0.50063442800000002</c:v>
                </c:pt>
                <c:pt idx="18">
                  <c:v>0.49860845199999998</c:v>
                </c:pt>
                <c:pt idx="19">
                  <c:v>0.49700382700000001</c:v>
                </c:pt>
                <c:pt idx="20">
                  <c:v>0.49553726100000001</c:v>
                </c:pt>
                <c:pt idx="21">
                  <c:v>0.49397743300000002</c:v>
                </c:pt>
                <c:pt idx="22">
                  <c:v>0.49283053300000002</c:v>
                </c:pt>
                <c:pt idx="23">
                  <c:v>0.49176858299999998</c:v>
                </c:pt>
                <c:pt idx="24">
                  <c:v>0.49076720499999998</c:v>
                </c:pt>
                <c:pt idx="25">
                  <c:v>0.48992183299999997</c:v>
                </c:pt>
                <c:pt idx="26">
                  <c:v>0.48926037300000003</c:v>
                </c:pt>
                <c:pt idx="27">
                  <c:v>0.48868050000000002</c:v>
                </c:pt>
                <c:pt idx="28">
                  <c:v>0.48824282299999999</c:v>
                </c:pt>
                <c:pt idx="29">
                  <c:v>0.48797902799999998</c:v>
                </c:pt>
                <c:pt idx="30">
                  <c:v>0.487882072</c:v>
                </c:pt>
              </c:numCache>
            </c:numRef>
          </c:yVal>
        </c:ser>
        <c:ser>
          <c:idx val="2"/>
          <c:order val="6"/>
          <c:tx>
            <c:v>UH2d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UHoust!$A$5:$A$34</c:f>
              <c:numCache>
                <c:formatCode>0.0000</c:formatCode>
                <c:ptCount val="30"/>
                <c:pt idx="0" formatCode="0.000">
                  <c:v>2.5000000000000001E-2</c:v>
                </c:pt>
                <c:pt idx="1">
                  <c:v>7.5000000000000011E-2</c:v>
                </c:pt>
                <c:pt idx="2">
                  <c:v>0.125</c:v>
                </c:pt>
                <c:pt idx="3">
                  <c:v>0.17499999999999999</c:v>
                </c:pt>
                <c:pt idx="4">
                  <c:v>0.22499999999999998</c:v>
                </c:pt>
                <c:pt idx="5">
                  <c:v>0.27499999999999997</c:v>
                </c:pt>
                <c:pt idx="6">
                  <c:v>0.32499999999999996</c:v>
                </c:pt>
                <c:pt idx="7">
                  <c:v>0.37499999999999994</c:v>
                </c:pt>
                <c:pt idx="8">
                  <c:v>0.42499999999999993</c:v>
                </c:pt>
                <c:pt idx="9">
                  <c:v>0.47499999999999992</c:v>
                </c:pt>
                <c:pt idx="10">
                  <c:v>0.52499999999999991</c:v>
                </c:pt>
                <c:pt idx="11">
                  <c:v>0.57499999999999996</c:v>
                </c:pt>
                <c:pt idx="12">
                  <c:v>0.625</c:v>
                </c:pt>
                <c:pt idx="13">
                  <c:v>0.67500000000000004</c:v>
                </c:pt>
                <c:pt idx="14">
                  <c:v>0.72500000000000009</c:v>
                </c:pt>
                <c:pt idx="15">
                  <c:v>0.77500000000000013</c:v>
                </c:pt>
                <c:pt idx="16">
                  <c:v>0.82500000000000018</c:v>
                </c:pt>
                <c:pt idx="17">
                  <c:v>0.87500000000000022</c:v>
                </c:pt>
                <c:pt idx="18">
                  <c:v>0.92500000000000027</c:v>
                </c:pt>
                <c:pt idx="19">
                  <c:v>0.97500000000000031</c:v>
                </c:pt>
                <c:pt idx="20">
                  <c:v>1.0250000000000004</c:v>
                </c:pt>
                <c:pt idx="21">
                  <c:v>1.0750000000000004</c:v>
                </c:pt>
                <c:pt idx="22">
                  <c:v>1.1250000000000004</c:v>
                </c:pt>
                <c:pt idx="23">
                  <c:v>1.1750000000000005</c:v>
                </c:pt>
                <c:pt idx="24">
                  <c:v>1.2250000000000005</c:v>
                </c:pt>
                <c:pt idx="25">
                  <c:v>1.2750000000000006</c:v>
                </c:pt>
                <c:pt idx="26">
                  <c:v>1.3250000000000006</c:v>
                </c:pt>
                <c:pt idx="27">
                  <c:v>1.3750000000000007</c:v>
                </c:pt>
                <c:pt idx="28">
                  <c:v>1.4250000000000007</c:v>
                </c:pt>
                <c:pt idx="29">
                  <c:v>1.4750000000000008</c:v>
                </c:pt>
              </c:numCache>
            </c:numRef>
          </c:xVal>
          <c:yVal>
            <c:numRef>
              <c:f>UHoust!$E$229:$E$258</c:f>
              <c:numCache>
                <c:formatCode>General</c:formatCode>
                <c:ptCount val="30"/>
                <c:pt idx="0">
                  <c:v>0.94684599999999997</c:v>
                </c:pt>
                <c:pt idx="1">
                  <c:v>0.91619099999999998</c:v>
                </c:pt>
                <c:pt idx="2">
                  <c:v>0.89827199999999996</c:v>
                </c:pt>
                <c:pt idx="3">
                  <c:v>0.88582399999999994</c:v>
                </c:pt>
                <c:pt idx="4">
                  <c:v>0.87640399999999996</c:v>
                </c:pt>
                <c:pt idx="5">
                  <c:v>0.86898299999999995</c:v>
                </c:pt>
                <c:pt idx="6">
                  <c:v>0.54583300000000001</c:v>
                </c:pt>
                <c:pt idx="7">
                  <c:v>0.51999799999999996</c:v>
                </c:pt>
                <c:pt idx="8">
                  <c:v>0.51758999999999999</c:v>
                </c:pt>
                <c:pt idx="9">
                  <c:v>0.51541400000000004</c:v>
                </c:pt>
                <c:pt idx="10">
                  <c:v>0.51342299999999996</c:v>
                </c:pt>
                <c:pt idx="11">
                  <c:v>0.51159100000000002</c:v>
                </c:pt>
                <c:pt idx="12">
                  <c:v>0.50989499999999999</c:v>
                </c:pt>
                <c:pt idx="13">
                  <c:v>0.50832299999999997</c:v>
                </c:pt>
                <c:pt idx="14">
                  <c:v>0.50686100000000001</c:v>
                </c:pt>
                <c:pt idx="15">
                  <c:v>0.50550700000000004</c:v>
                </c:pt>
                <c:pt idx="16">
                  <c:v>0.50425299999999995</c:v>
                </c:pt>
                <c:pt idx="17">
                  <c:v>0.50309499999999996</c:v>
                </c:pt>
                <c:pt idx="18">
                  <c:v>0.50203100000000001</c:v>
                </c:pt>
                <c:pt idx="19">
                  <c:v>0.50105900000000003</c:v>
                </c:pt>
                <c:pt idx="20">
                  <c:v>0.50017900000000004</c:v>
                </c:pt>
                <c:pt idx="21">
                  <c:v>0.499388</c:v>
                </c:pt>
                <c:pt idx="22">
                  <c:v>0.49868699999999999</c:v>
                </c:pt>
                <c:pt idx="23">
                  <c:v>0.49807600000000002</c:v>
                </c:pt>
                <c:pt idx="24">
                  <c:v>0.49755300000000002</c:v>
                </c:pt>
                <c:pt idx="25">
                  <c:v>0.49711899999999998</c:v>
                </c:pt>
                <c:pt idx="26">
                  <c:v>0.49677500000000002</c:v>
                </c:pt>
                <c:pt idx="27">
                  <c:v>0.49651800000000001</c:v>
                </c:pt>
                <c:pt idx="28">
                  <c:v>0.49635099999999999</c:v>
                </c:pt>
                <c:pt idx="29">
                  <c:v>0.49627199999999999</c:v>
                </c:pt>
              </c:numCache>
            </c:numRef>
          </c:yVal>
        </c:ser>
        <c:axId val="94753536"/>
        <c:axId val="94755456"/>
      </c:scatterChart>
      <c:valAx>
        <c:axId val="947535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136911693985272"/>
              <c:y val="0.9563543003851091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755456"/>
        <c:crosses val="autoZero"/>
        <c:crossBetween val="midCat"/>
      </c:valAx>
      <c:valAx>
        <c:axId val="94755456"/>
        <c:scaling>
          <c:orientation val="minMax"/>
          <c:max val="1"/>
          <c:min val="0.1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Aq. Saturation</a:t>
                </a:r>
              </a:p>
            </c:rich>
          </c:tx>
          <c:layout>
            <c:manualLayout>
              <c:xMode val="edge"/>
              <c:yMode val="edge"/>
              <c:x val="5.5187637969094927E-3"/>
              <c:y val="0.4056482670089858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7535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609600</xdr:colOff>
      <xdr:row>18</xdr:row>
      <xdr:rowOff>0</xdr:rowOff>
    </xdr:from>
    <xdr:to>
      <xdr:col>20</xdr:col>
      <xdr:colOff>342900</xdr:colOff>
      <xdr:row>63</xdr:row>
      <xdr:rowOff>38100</xdr:rowOff>
    </xdr:to>
    <xdr:graphicFrame macro="">
      <xdr:nvGraphicFramePr>
        <xdr:cNvPr id="46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400050</xdr:colOff>
      <xdr:row>0</xdr:row>
      <xdr:rowOff>47625</xdr:rowOff>
    </xdr:from>
    <xdr:to>
      <xdr:col>4</xdr:col>
      <xdr:colOff>657225</xdr:colOff>
      <xdr:row>15</xdr:row>
      <xdr:rowOff>9525</xdr:rowOff>
    </xdr:to>
    <xdr:sp macro="" textlink="">
      <xdr:nvSpPr>
        <xdr:cNvPr id="4689" name="Text Box 9"/>
        <xdr:cNvSpPr txBox="1">
          <a:spLocks noChangeArrowheads="1"/>
        </xdr:cNvSpPr>
      </xdr:nvSpPr>
      <xdr:spPr bwMode="auto">
        <a:xfrm>
          <a:off x="400050" y="47625"/>
          <a:ext cx="3000375" cy="2390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sz="20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>
          <a:pPr algn="l" rtl="1">
            <a:defRPr sz="1000"/>
          </a:pPr>
          <a:r>
            <a:rPr lang="en-US" sz="20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2000" b="1" i="0" strike="noStrike">
            <a:solidFill>
              <a:srgbClr val="9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20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>
          <a:pPr algn="l" rtl="1">
            <a:defRPr sz="1000"/>
          </a:pPr>
          <a:r>
            <a:rPr lang="en-US" sz="20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2000" b="1" i="0" strike="noStrike">
            <a:solidFill>
              <a:srgbClr val="DD0806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20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>
          <a:pPr algn="l" rtl="1">
            <a:defRPr sz="1000"/>
          </a:pPr>
          <a:r>
            <a:rPr lang="en-US" sz="20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>
          <a:pPr algn="l" rtl="1">
            <a:defRPr sz="1000"/>
          </a:pPr>
          <a:r>
            <a:rPr lang="en-US" sz="2000" b="1" i="0" strike="noStrike">
              <a:solidFill>
                <a:srgbClr val="00CCFF"/>
              </a:solidFill>
              <a:latin typeface="Arial"/>
              <a:cs typeface="Arial"/>
            </a:rPr>
            <a:t>University of Houston</a:t>
          </a:r>
          <a:endParaRPr lang="en-US" sz="2000" b="1" i="0" strike="noStrike">
            <a:solidFill>
              <a:srgbClr val="4600A5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2000" b="1" i="0" strike="noStrike">
            <a:solidFill>
              <a:srgbClr val="4600A5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647700</xdr:colOff>
      <xdr:row>64</xdr:row>
      <xdr:rowOff>114300</xdr:rowOff>
    </xdr:from>
    <xdr:to>
      <xdr:col>20</xdr:col>
      <xdr:colOff>361950</xdr:colOff>
      <xdr:row>110</xdr:row>
      <xdr:rowOff>9525</xdr:rowOff>
    </xdr:to>
    <xdr:graphicFrame macro="">
      <xdr:nvGraphicFramePr>
        <xdr:cNvPr id="4690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647700</xdr:colOff>
      <xdr:row>111</xdr:row>
      <xdr:rowOff>76200</xdr:rowOff>
    </xdr:from>
    <xdr:to>
      <xdr:col>20</xdr:col>
      <xdr:colOff>352425</xdr:colOff>
      <xdr:row>156</xdr:row>
      <xdr:rowOff>123825</xdr:rowOff>
    </xdr:to>
    <xdr:graphicFrame macro="">
      <xdr:nvGraphicFramePr>
        <xdr:cNvPr id="4691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647700</xdr:colOff>
      <xdr:row>206</xdr:row>
      <xdr:rowOff>38100</xdr:rowOff>
    </xdr:from>
    <xdr:to>
      <xdr:col>20</xdr:col>
      <xdr:colOff>352425</xdr:colOff>
      <xdr:row>252</xdr:row>
      <xdr:rowOff>0</xdr:rowOff>
    </xdr:to>
    <xdr:graphicFrame macro="">
      <xdr:nvGraphicFramePr>
        <xdr:cNvPr id="4692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609600</xdr:colOff>
      <xdr:row>158</xdr:row>
      <xdr:rowOff>38100</xdr:rowOff>
    </xdr:from>
    <xdr:to>
      <xdr:col>20</xdr:col>
      <xdr:colOff>314325</xdr:colOff>
      <xdr:row>203</xdr:row>
      <xdr:rowOff>114300</xdr:rowOff>
    </xdr:to>
    <xdr:graphicFrame macro="">
      <xdr:nvGraphicFramePr>
        <xdr:cNvPr id="4693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125</xdr:col>
      <xdr:colOff>190500</xdr:colOff>
      <xdr:row>23</xdr:row>
      <xdr:rowOff>0</xdr:rowOff>
    </xdr:from>
    <xdr:to>
      <xdr:col>156</xdr:col>
      <xdr:colOff>57150</xdr:colOff>
      <xdr:row>130</xdr:row>
      <xdr:rowOff>28575</xdr:rowOff>
    </xdr:to>
    <xdr:graphicFrame macro="">
      <xdr:nvGraphicFramePr>
        <xdr:cNvPr id="4694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255</xdr:row>
      <xdr:rowOff>0</xdr:rowOff>
    </xdr:from>
    <xdr:to>
      <xdr:col>20</xdr:col>
      <xdr:colOff>400050</xdr:colOff>
      <xdr:row>300</xdr:row>
      <xdr:rowOff>133350</xdr:rowOff>
    </xdr:to>
    <xdr:graphicFrame macro="">
      <xdr:nvGraphicFramePr>
        <xdr:cNvPr id="4695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303</xdr:row>
      <xdr:rowOff>0</xdr:rowOff>
    </xdr:from>
    <xdr:to>
      <xdr:col>20</xdr:col>
      <xdr:colOff>400050</xdr:colOff>
      <xdr:row>348</xdr:row>
      <xdr:rowOff>133350</xdr:rowOff>
    </xdr:to>
    <xdr:graphicFrame macro="">
      <xdr:nvGraphicFramePr>
        <xdr:cNvPr id="4696" name="Chart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351</xdr:row>
      <xdr:rowOff>0</xdr:rowOff>
    </xdr:from>
    <xdr:to>
      <xdr:col>20</xdr:col>
      <xdr:colOff>400050</xdr:colOff>
      <xdr:row>396</xdr:row>
      <xdr:rowOff>133350</xdr:rowOff>
    </xdr:to>
    <xdr:graphicFrame macro="">
      <xdr:nvGraphicFramePr>
        <xdr:cNvPr id="4697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666750</xdr:colOff>
      <xdr:row>18</xdr:row>
      <xdr:rowOff>19050</xdr:rowOff>
    </xdr:from>
    <xdr:to>
      <xdr:col>34</xdr:col>
      <xdr:colOff>371475</xdr:colOff>
      <xdr:row>63</xdr:row>
      <xdr:rowOff>66675</xdr:rowOff>
    </xdr:to>
    <xdr:graphicFrame macro="">
      <xdr:nvGraphicFramePr>
        <xdr:cNvPr id="4698" name="Chart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628650</xdr:colOff>
      <xdr:row>111</xdr:row>
      <xdr:rowOff>19050</xdr:rowOff>
    </xdr:from>
    <xdr:to>
      <xdr:col>34</xdr:col>
      <xdr:colOff>333375</xdr:colOff>
      <xdr:row>156</xdr:row>
      <xdr:rowOff>142875</xdr:rowOff>
    </xdr:to>
    <xdr:graphicFrame macro="">
      <xdr:nvGraphicFramePr>
        <xdr:cNvPr id="4699" name="Chart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628650</xdr:colOff>
      <xdr:row>64</xdr:row>
      <xdr:rowOff>142875</xdr:rowOff>
    </xdr:from>
    <xdr:to>
      <xdr:col>34</xdr:col>
      <xdr:colOff>333375</xdr:colOff>
      <xdr:row>110</xdr:row>
      <xdr:rowOff>57150</xdr:rowOff>
    </xdr:to>
    <xdr:graphicFrame macro="">
      <xdr:nvGraphicFramePr>
        <xdr:cNvPr id="4700" name="Chart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619125</xdr:colOff>
      <xdr:row>157</xdr:row>
      <xdr:rowOff>152400</xdr:rowOff>
    </xdr:from>
    <xdr:to>
      <xdr:col>34</xdr:col>
      <xdr:colOff>333375</xdr:colOff>
      <xdr:row>203</xdr:row>
      <xdr:rowOff>123825</xdr:rowOff>
    </xdr:to>
    <xdr:graphicFrame macro="">
      <xdr:nvGraphicFramePr>
        <xdr:cNvPr id="4701" name="Chart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21</xdr:col>
      <xdr:colOff>590550</xdr:colOff>
      <xdr:row>206</xdr:row>
      <xdr:rowOff>28575</xdr:rowOff>
    </xdr:from>
    <xdr:to>
      <xdr:col>34</xdr:col>
      <xdr:colOff>295275</xdr:colOff>
      <xdr:row>251</xdr:row>
      <xdr:rowOff>152400</xdr:rowOff>
    </xdr:to>
    <xdr:graphicFrame macro="">
      <xdr:nvGraphicFramePr>
        <xdr:cNvPr id="4702" name="Chart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628650</xdr:colOff>
      <xdr:row>254</xdr:row>
      <xdr:rowOff>152400</xdr:rowOff>
    </xdr:from>
    <xdr:to>
      <xdr:col>34</xdr:col>
      <xdr:colOff>342900</xdr:colOff>
      <xdr:row>300</xdr:row>
      <xdr:rowOff>123825</xdr:rowOff>
    </xdr:to>
    <xdr:graphicFrame macro="">
      <xdr:nvGraphicFramePr>
        <xdr:cNvPr id="4703" name="Chart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21</xdr:col>
      <xdr:colOff>628650</xdr:colOff>
      <xdr:row>302</xdr:row>
      <xdr:rowOff>152400</xdr:rowOff>
    </xdr:from>
    <xdr:to>
      <xdr:col>34</xdr:col>
      <xdr:colOff>342900</xdr:colOff>
      <xdr:row>348</xdr:row>
      <xdr:rowOff>123825</xdr:rowOff>
    </xdr:to>
    <xdr:graphicFrame macro="">
      <xdr:nvGraphicFramePr>
        <xdr:cNvPr id="4704" name="Chart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21</xdr:col>
      <xdr:colOff>628650</xdr:colOff>
      <xdr:row>350</xdr:row>
      <xdr:rowOff>152400</xdr:rowOff>
    </xdr:from>
    <xdr:to>
      <xdr:col>34</xdr:col>
      <xdr:colOff>342900</xdr:colOff>
      <xdr:row>396</xdr:row>
      <xdr:rowOff>123825</xdr:rowOff>
    </xdr:to>
    <xdr:graphicFrame macro="">
      <xdr:nvGraphicFramePr>
        <xdr:cNvPr id="4705" name="Chart 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35</xdr:col>
      <xdr:colOff>285750</xdr:colOff>
      <xdr:row>18</xdr:row>
      <xdr:rowOff>19050</xdr:rowOff>
    </xdr:from>
    <xdr:to>
      <xdr:col>48</xdr:col>
      <xdr:colOff>0</xdr:colOff>
      <xdr:row>63</xdr:row>
      <xdr:rowOff>76200</xdr:rowOff>
    </xdr:to>
    <xdr:graphicFrame macro="">
      <xdr:nvGraphicFramePr>
        <xdr:cNvPr id="4706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35</xdr:col>
      <xdr:colOff>285750</xdr:colOff>
      <xdr:row>65</xdr:row>
      <xdr:rowOff>47625</xdr:rowOff>
    </xdr:from>
    <xdr:to>
      <xdr:col>48</xdr:col>
      <xdr:colOff>0</xdr:colOff>
      <xdr:row>110</xdr:row>
      <xdr:rowOff>133350</xdr:rowOff>
    </xdr:to>
    <xdr:graphicFrame macro="">
      <xdr:nvGraphicFramePr>
        <xdr:cNvPr id="4707" name="Chart 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35</xdr:col>
      <xdr:colOff>285750</xdr:colOff>
      <xdr:row>112</xdr:row>
      <xdr:rowOff>104775</xdr:rowOff>
    </xdr:from>
    <xdr:to>
      <xdr:col>48</xdr:col>
      <xdr:colOff>0</xdr:colOff>
      <xdr:row>158</xdr:row>
      <xdr:rowOff>76200</xdr:rowOff>
    </xdr:to>
    <xdr:graphicFrame macro="">
      <xdr:nvGraphicFramePr>
        <xdr:cNvPr id="4708" name="Chart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35</xdr:col>
      <xdr:colOff>285750</xdr:colOff>
      <xdr:row>160</xdr:row>
      <xdr:rowOff>47625</xdr:rowOff>
    </xdr:from>
    <xdr:to>
      <xdr:col>48</xdr:col>
      <xdr:colOff>0</xdr:colOff>
      <xdr:row>206</xdr:row>
      <xdr:rowOff>19050</xdr:rowOff>
    </xdr:to>
    <xdr:graphicFrame macro="">
      <xdr:nvGraphicFramePr>
        <xdr:cNvPr id="4709" name="Chart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35</xdr:col>
      <xdr:colOff>285750</xdr:colOff>
      <xdr:row>207</xdr:row>
      <xdr:rowOff>152400</xdr:rowOff>
    </xdr:from>
    <xdr:to>
      <xdr:col>47</xdr:col>
      <xdr:colOff>676275</xdr:colOff>
      <xdr:row>253</xdr:row>
      <xdr:rowOff>114300</xdr:rowOff>
    </xdr:to>
    <xdr:graphicFrame macro="">
      <xdr:nvGraphicFramePr>
        <xdr:cNvPr id="4710" name="Chart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35</xdr:col>
      <xdr:colOff>285750</xdr:colOff>
      <xdr:row>255</xdr:row>
      <xdr:rowOff>85725</xdr:rowOff>
    </xdr:from>
    <xdr:to>
      <xdr:col>48</xdr:col>
      <xdr:colOff>0</xdr:colOff>
      <xdr:row>301</xdr:row>
      <xdr:rowOff>57150</xdr:rowOff>
    </xdr:to>
    <xdr:graphicFrame macro="">
      <xdr:nvGraphicFramePr>
        <xdr:cNvPr id="4711" name="Chart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35</xdr:col>
      <xdr:colOff>285750</xdr:colOff>
      <xdr:row>303</xdr:row>
      <xdr:rowOff>28575</xdr:rowOff>
    </xdr:from>
    <xdr:to>
      <xdr:col>48</xdr:col>
      <xdr:colOff>0</xdr:colOff>
      <xdr:row>349</xdr:row>
      <xdr:rowOff>0</xdr:rowOff>
    </xdr:to>
    <xdr:graphicFrame macro="">
      <xdr:nvGraphicFramePr>
        <xdr:cNvPr id="4712" name="Chart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35</xdr:col>
      <xdr:colOff>285750</xdr:colOff>
      <xdr:row>350</xdr:row>
      <xdr:rowOff>142875</xdr:rowOff>
    </xdr:from>
    <xdr:to>
      <xdr:col>48</xdr:col>
      <xdr:colOff>0</xdr:colOff>
      <xdr:row>396</xdr:row>
      <xdr:rowOff>114300</xdr:rowOff>
    </xdr:to>
    <xdr:graphicFrame macro="">
      <xdr:nvGraphicFramePr>
        <xdr:cNvPr id="4713" name="Chart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49</xdr:col>
      <xdr:colOff>266700</xdr:colOff>
      <xdr:row>18</xdr:row>
      <xdr:rowOff>38100</xdr:rowOff>
    </xdr:from>
    <xdr:to>
      <xdr:col>61</xdr:col>
      <xdr:colOff>666750</xdr:colOff>
      <xdr:row>63</xdr:row>
      <xdr:rowOff>95250</xdr:rowOff>
    </xdr:to>
    <xdr:graphicFrame macro="">
      <xdr:nvGraphicFramePr>
        <xdr:cNvPr id="4714" name="Chart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49</xdr:col>
      <xdr:colOff>266700</xdr:colOff>
      <xdr:row>65</xdr:row>
      <xdr:rowOff>66675</xdr:rowOff>
    </xdr:from>
    <xdr:to>
      <xdr:col>61</xdr:col>
      <xdr:colOff>666750</xdr:colOff>
      <xdr:row>110</xdr:row>
      <xdr:rowOff>152400</xdr:rowOff>
    </xdr:to>
    <xdr:graphicFrame macro="">
      <xdr:nvGraphicFramePr>
        <xdr:cNvPr id="4715" name="Chart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49</xdr:col>
      <xdr:colOff>266700</xdr:colOff>
      <xdr:row>112</xdr:row>
      <xdr:rowOff>123825</xdr:rowOff>
    </xdr:from>
    <xdr:to>
      <xdr:col>61</xdr:col>
      <xdr:colOff>666750</xdr:colOff>
      <xdr:row>158</xdr:row>
      <xdr:rowOff>95250</xdr:rowOff>
    </xdr:to>
    <xdr:graphicFrame macro="">
      <xdr:nvGraphicFramePr>
        <xdr:cNvPr id="4716" name="Chart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49</xdr:col>
      <xdr:colOff>266700</xdr:colOff>
      <xdr:row>160</xdr:row>
      <xdr:rowOff>66675</xdr:rowOff>
    </xdr:from>
    <xdr:to>
      <xdr:col>61</xdr:col>
      <xdr:colOff>666750</xdr:colOff>
      <xdr:row>206</xdr:row>
      <xdr:rowOff>38100</xdr:rowOff>
    </xdr:to>
    <xdr:graphicFrame macro="">
      <xdr:nvGraphicFramePr>
        <xdr:cNvPr id="4717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49</xdr:col>
      <xdr:colOff>266700</xdr:colOff>
      <xdr:row>208</xdr:row>
      <xdr:rowOff>9525</xdr:rowOff>
    </xdr:from>
    <xdr:to>
      <xdr:col>61</xdr:col>
      <xdr:colOff>657225</xdr:colOff>
      <xdr:row>253</xdr:row>
      <xdr:rowOff>133350</xdr:rowOff>
    </xdr:to>
    <xdr:graphicFrame macro="">
      <xdr:nvGraphicFramePr>
        <xdr:cNvPr id="4718" name="Chart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49</xdr:col>
      <xdr:colOff>266700</xdr:colOff>
      <xdr:row>255</xdr:row>
      <xdr:rowOff>104775</xdr:rowOff>
    </xdr:from>
    <xdr:to>
      <xdr:col>61</xdr:col>
      <xdr:colOff>666750</xdr:colOff>
      <xdr:row>301</xdr:row>
      <xdr:rowOff>76200</xdr:rowOff>
    </xdr:to>
    <xdr:graphicFrame macro="">
      <xdr:nvGraphicFramePr>
        <xdr:cNvPr id="4719" name="Chart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49</xdr:col>
      <xdr:colOff>266700</xdr:colOff>
      <xdr:row>303</xdr:row>
      <xdr:rowOff>47625</xdr:rowOff>
    </xdr:from>
    <xdr:to>
      <xdr:col>61</xdr:col>
      <xdr:colOff>666750</xdr:colOff>
      <xdr:row>349</xdr:row>
      <xdr:rowOff>19050</xdr:rowOff>
    </xdr:to>
    <xdr:graphicFrame macro="">
      <xdr:nvGraphicFramePr>
        <xdr:cNvPr id="4720" name="Chart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49</xdr:col>
      <xdr:colOff>266700</xdr:colOff>
      <xdr:row>351</xdr:row>
      <xdr:rowOff>0</xdr:rowOff>
    </xdr:from>
    <xdr:to>
      <xdr:col>61</xdr:col>
      <xdr:colOff>666750</xdr:colOff>
      <xdr:row>396</xdr:row>
      <xdr:rowOff>133350</xdr:rowOff>
    </xdr:to>
    <xdr:graphicFrame macro="">
      <xdr:nvGraphicFramePr>
        <xdr:cNvPr id="4721" name="Chart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62</xdr:col>
      <xdr:colOff>628650</xdr:colOff>
      <xdr:row>18</xdr:row>
      <xdr:rowOff>9525</xdr:rowOff>
    </xdr:from>
    <xdr:to>
      <xdr:col>75</xdr:col>
      <xdr:colOff>342900</xdr:colOff>
      <xdr:row>63</xdr:row>
      <xdr:rowOff>66675</xdr:rowOff>
    </xdr:to>
    <xdr:graphicFrame macro="">
      <xdr:nvGraphicFramePr>
        <xdr:cNvPr id="4722" name="Chart 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62</xdr:col>
      <xdr:colOff>628650</xdr:colOff>
      <xdr:row>65</xdr:row>
      <xdr:rowOff>38100</xdr:rowOff>
    </xdr:from>
    <xdr:to>
      <xdr:col>75</xdr:col>
      <xdr:colOff>342900</xdr:colOff>
      <xdr:row>110</xdr:row>
      <xdr:rowOff>123825</xdr:rowOff>
    </xdr:to>
    <xdr:graphicFrame macro="">
      <xdr:nvGraphicFramePr>
        <xdr:cNvPr id="4723" name="Chart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62</xdr:col>
      <xdr:colOff>628650</xdr:colOff>
      <xdr:row>112</xdr:row>
      <xdr:rowOff>95250</xdr:rowOff>
    </xdr:from>
    <xdr:to>
      <xdr:col>75</xdr:col>
      <xdr:colOff>342900</xdr:colOff>
      <xdr:row>158</xdr:row>
      <xdr:rowOff>66675</xdr:rowOff>
    </xdr:to>
    <xdr:graphicFrame macro="">
      <xdr:nvGraphicFramePr>
        <xdr:cNvPr id="4724" name="Chart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62</xdr:col>
      <xdr:colOff>628650</xdr:colOff>
      <xdr:row>160</xdr:row>
      <xdr:rowOff>38100</xdr:rowOff>
    </xdr:from>
    <xdr:to>
      <xdr:col>75</xdr:col>
      <xdr:colOff>342900</xdr:colOff>
      <xdr:row>206</xdr:row>
      <xdr:rowOff>9525</xdr:rowOff>
    </xdr:to>
    <xdr:graphicFrame macro="">
      <xdr:nvGraphicFramePr>
        <xdr:cNvPr id="4725" name="Chart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62</xdr:col>
      <xdr:colOff>628650</xdr:colOff>
      <xdr:row>207</xdr:row>
      <xdr:rowOff>142875</xdr:rowOff>
    </xdr:from>
    <xdr:to>
      <xdr:col>75</xdr:col>
      <xdr:colOff>333375</xdr:colOff>
      <xdr:row>253</xdr:row>
      <xdr:rowOff>104775</xdr:rowOff>
    </xdr:to>
    <xdr:graphicFrame macro="">
      <xdr:nvGraphicFramePr>
        <xdr:cNvPr id="4726" name="Chart 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62</xdr:col>
      <xdr:colOff>628650</xdr:colOff>
      <xdr:row>255</xdr:row>
      <xdr:rowOff>76200</xdr:rowOff>
    </xdr:from>
    <xdr:to>
      <xdr:col>75</xdr:col>
      <xdr:colOff>342900</xdr:colOff>
      <xdr:row>301</xdr:row>
      <xdr:rowOff>47625</xdr:rowOff>
    </xdr:to>
    <xdr:graphicFrame macro="">
      <xdr:nvGraphicFramePr>
        <xdr:cNvPr id="4727" name="Chart 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62</xdr:col>
      <xdr:colOff>628650</xdr:colOff>
      <xdr:row>303</xdr:row>
      <xdr:rowOff>19050</xdr:rowOff>
    </xdr:from>
    <xdr:to>
      <xdr:col>75</xdr:col>
      <xdr:colOff>342900</xdr:colOff>
      <xdr:row>348</xdr:row>
      <xdr:rowOff>152400</xdr:rowOff>
    </xdr:to>
    <xdr:graphicFrame macro="">
      <xdr:nvGraphicFramePr>
        <xdr:cNvPr id="4728" name="Chart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62</xdr:col>
      <xdr:colOff>628650</xdr:colOff>
      <xdr:row>350</xdr:row>
      <xdr:rowOff>133350</xdr:rowOff>
    </xdr:from>
    <xdr:to>
      <xdr:col>75</xdr:col>
      <xdr:colOff>342900</xdr:colOff>
      <xdr:row>396</xdr:row>
      <xdr:rowOff>104775</xdr:rowOff>
    </xdr:to>
    <xdr:graphicFrame macro="">
      <xdr:nvGraphicFramePr>
        <xdr:cNvPr id="4729" name="Chart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103</xdr:col>
      <xdr:colOff>9525</xdr:colOff>
      <xdr:row>18</xdr:row>
      <xdr:rowOff>9525</xdr:rowOff>
    </xdr:from>
    <xdr:to>
      <xdr:col>115</xdr:col>
      <xdr:colOff>409575</xdr:colOff>
      <xdr:row>63</xdr:row>
      <xdr:rowOff>66675</xdr:rowOff>
    </xdr:to>
    <xdr:graphicFrame macro="">
      <xdr:nvGraphicFramePr>
        <xdr:cNvPr id="4730" name="Chart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103</xdr:col>
      <xdr:colOff>66675</xdr:colOff>
      <xdr:row>63</xdr:row>
      <xdr:rowOff>0</xdr:rowOff>
    </xdr:from>
    <xdr:to>
      <xdr:col>116</xdr:col>
      <xdr:colOff>0</xdr:colOff>
      <xdr:row>112</xdr:row>
      <xdr:rowOff>0</xdr:rowOff>
    </xdr:to>
    <xdr:graphicFrame macro="">
      <xdr:nvGraphicFramePr>
        <xdr:cNvPr id="4731" name="Chart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103</xdr:col>
      <xdr:colOff>9525</xdr:colOff>
      <xdr:row>112</xdr:row>
      <xdr:rowOff>95250</xdr:rowOff>
    </xdr:from>
    <xdr:to>
      <xdr:col>115</xdr:col>
      <xdr:colOff>409575</xdr:colOff>
      <xdr:row>158</xdr:row>
      <xdr:rowOff>66675</xdr:rowOff>
    </xdr:to>
    <xdr:graphicFrame macro="">
      <xdr:nvGraphicFramePr>
        <xdr:cNvPr id="4732" name="Chart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103</xdr:col>
      <xdr:colOff>9525</xdr:colOff>
      <xdr:row>160</xdr:row>
      <xdr:rowOff>38100</xdr:rowOff>
    </xdr:from>
    <xdr:to>
      <xdr:col>115</xdr:col>
      <xdr:colOff>409575</xdr:colOff>
      <xdr:row>206</xdr:row>
      <xdr:rowOff>9525</xdr:rowOff>
    </xdr:to>
    <xdr:graphicFrame macro="">
      <xdr:nvGraphicFramePr>
        <xdr:cNvPr id="4733" name="Chart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103</xdr:col>
      <xdr:colOff>9525</xdr:colOff>
      <xdr:row>207</xdr:row>
      <xdr:rowOff>142875</xdr:rowOff>
    </xdr:from>
    <xdr:to>
      <xdr:col>115</xdr:col>
      <xdr:colOff>400050</xdr:colOff>
      <xdr:row>253</xdr:row>
      <xdr:rowOff>104775</xdr:rowOff>
    </xdr:to>
    <xdr:graphicFrame macro="">
      <xdr:nvGraphicFramePr>
        <xdr:cNvPr id="4734" name="Chart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103</xdr:col>
      <xdr:colOff>9525</xdr:colOff>
      <xdr:row>255</xdr:row>
      <xdr:rowOff>76200</xdr:rowOff>
    </xdr:from>
    <xdr:to>
      <xdr:col>115</xdr:col>
      <xdr:colOff>409575</xdr:colOff>
      <xdr:row>301</xdr:row>
      <xdr:rowOff>47625</xdr:rowOff>
    </xdr:to>
    <xdr:graphicFrame macro="">
      <xdr:nvGraphicFramePr>
        <xdr:cNvPr id="4735" name="Chart 1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103</xdr:col>
      <xdr:colOff>9525</xdr:colOff>
      <xdr:row>303</xdr:row>
      <xdr:rowOff>19050</xdr:rowOff>
    </xdr:from>
    <xdr:to>
      <xdr:col>115</xdr:col>
      <xdr:colOff>409575</xdr:colOff>
      <xdr:row>348</xdr:row>
      <xdr:rowOff>152400</xdr:rowOff>
    </xdr:to>
    <xdr:graphicFrame macro="">
      <xdr:nvGraphicFramePr>
        <xdr:cNvPr id="4736" name="Chart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103</xdr:col>
      <xdr:colOff>9525</xdr:colOff>
      <xdr:row>350</xdr:row>
      <xdr:rowOff>133350</xdr:rowOff>
    </xdr:from>
    <xdr:to>
      <xdr:col>115</xdr:col>
      <xdr:colOff>409575</xdr:colOff>
      <xdr:row>396</xdr:row>
      <xdr:rowOff>104775</xdr:rowOff>
    </xdr:to>
    <xdr:graphicFrame macro="">
      <xdr:nvGraphicFramePr>
        <xdr:cNvPr id="4737" name="Chart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76</xdr:col>
      <xdr:colOff>209550</xdr:colOff>
      <xdr:row>18</xdr:row>
      <xdr:rowOff>0</xdr:rowOff>
    </xdr:from>
    <xdr:to>
      <xdr:col>88</xdr:col>
      <xdr:colOff>609600</xdr:colOff>
      <xdr:row>63</xdr:row>
      <xdr:rowOff>57150</xdr:rowOff>
    </xdr:to>
    <xdr:graphicFrame macro="">
      <xdr:nvGraphicFramePr>
        <xdr:cNvPr id="4738" name="Chart 1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76</xdr:col>
      <xdr:colOff>209550</xdr:colOff>
      <xdr:row>65</xdr:row>
      <xdr:rowOff>28575</xdr:rowOff>
    </xdr:from>
    <xdr:to>
      <xdr:col>88</xdr:col>
      <xdr:colOff>609600</xdr:colOff>
      <xdr:row>110</xdr:row>
      <xdr:rowOff>114300</xdr:rowOff>
    </xdr:to>
    <xdr:graphicFrame macro="">
      <xdr:nvGraphicFramePr>
        <xdr:cNvPr id="4739" name="Chart 1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76</xdr:col>
      <xdr:colOff>209550</xdr:colOff>
      <xdr:row>112</xdr:row>
      <xdr:rowOff>85725</xdr:rowOff>
    </xdr:from>
    <xdr:to>
      <xdr:col>88</xdr:col>
      <xdr:colOff>609600</xdr:colOff>
      <xdr:row>158</xdr:row>
      <xdr:rowOff>57150</xdr:rowOff>
    </xdr:to>
    <xdr:graphicFrame macro="">
      <xdr:nvGraphicFramePr>
        <xdr:cNvPr id="4740" name="Chart 1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76</xdr:col>
      <xdr:colOff>209550</xdr:colOff>
      <xdr:row>160</xdr:row>
      <xdr:rowOff>28575</xdr:rowOff>
    </xdr:from>
    <xdr:to>
      <xdr:col>88</xdr:col>
      <xdr:colOff>609600</xdr:colOff>
      <xdr:row>206</xdr:row>
      <xdr:rowOff>0</xdr:rowOff>
    </xdr:to>
    <xdr:graphicFrame macro="">
      <xdr:nvGraphicFramePr>
        <xdr:cNvPr id="4741" name="Chart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76</xdr:col>
      <xdr:colOff>209550</xdr:colOff>
      <xdr:row>207</xdr:row>
      <xdr:rowOff>133350</xdr:rowOff>
    </xdr:from>
    <xdr:to>
      <xdr:col>88</xdr:col>
      <xdr:colOff>600075</xdr:colOff>
      <xdr:row>253</xdr:row>
      <xdr:rowOff>95250</xdr:rowOff>
    </xdr:to>
    <xdr:graphicFrame macro="">
      <xdr:nvGraphicFramePr>
        <xdr:cNvPr id="4742" name="Chart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76</xdr:col>
      <xdr:colOff>209550</xdr:colOff>
      <xdr:row>255</xdr:row>
      <xdr:rowOff>66675</xdr:rowOff>
    </xdr:from>
    <xdr:to>
      <xdr:col>88</xdr:col>
      <xdr:colOff>609600</xdr:colOff>
      <xdr:row>301</xdr:row>
      <xdr:rowOff>38100</xdr:rowOff>
    </xdr:to>
    <xdr:graphicFrame macro="">
      <xdr:nvGraphicFramePr>
        <xdr:cNvPr id="4743" name="Chart 1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76</xdr:col>
      <xdr:colOff>209550</xdr:colOff>
      <xdr:row>303</xdr:row>
      <xdr:rowOff>9525</xdr:rowOff>
    </xdr:from>
    <xdr:to>
      <xdr:col>88</xdr:col>
      <xdr:colOff>609600</xdr:colOff>
      <xdr:row>348</xdr:row>
      <xdr:rowOff>142875</xdr:rowOff>
    </xdr:to>
    <xdr:graphicFrame macro="">
      <xdr:nvGraphicFramePr>
        <xdr:cNvPr id="4744" name="Chart 1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76</xdr:col>
      <xdr:colOff>209550</xdr:colOff>
      <xdr:row>350</xdr:row>
      <xdr:rowOff>123825</xdr:rowOff>
    </xdr:from>
    <xdr:to>
      <xdr:col>88</xdr:col>
      <xdr:colOff>609600</xdr:colOff>
      <xdr:row>396</xdr:row>
      <xdr:rowOff>95250</xdr:rowOff>
    </xdr:to>
    <xdr:graphicFrame macro="">
      <xdr:nvGraphicFramePr>
        <xdr:cNvPr id="4745" name="Chart 1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89</xdr:col>
      <xdr:colOff>485775</xdr:colOff>
      <xdr:row>18</xdr:row>
      <xdr:rowOff>9525</xdr:rowOff>
    </xdr:from>
    <xdr:to>
      <xdr:col>102</xdr:col>
      <xdr:colOff>200025</xdr:colOff>
      <xdr:row>63</xdr:row>
      <xdr:rowOff>66675</xdr:rowOff>
    </xdr:to>
    <xdr:graphicFrame macro="">
      <xdr:nvGraphicFramePr>
        <xdr:cNvPr id="4746" name="Chart 1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89</xdr:col>
      <xdr:colOff>485775</xdr:colOff>
      <xdr:row>65</xdr:row>
      <xdr:rowOff>38100</xdr:rowOff>
    </xdr:from>
    <xdr:to>
      <xdr:col>102</xdr:col>
      <xdr:colOff>200025</xdr:colOff>
      <xdr:row>110</xdr:row>
      <xdr:rowOff>123825</xdr:rowOff>
    </xdr:to>
    <xdr:graphicFrame macro="">
      <xdr:nvGraphicFramePr>
        <xdr:cNvPr id="4747" name="Chart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89</xdr:col>
      <xdr:colOff>485775</xdr:colOff>
      <xdr:row>112</xdr:row>
      <xdr:rowOff>95250</xdr:rowOff>
    </xdr:from>
    <xdr:to>
      <xdr:col>102</xdr:col>
      <xdr:colOff>200025</xdr:colOff>
      <xdr:row>158</xdr:row>
      <xdr:rowOff>66675</xdr:rowOff>
    </xdr:to>
    <xdr:graphicFrame macro="">
      <xdr:nvGraphicFramePr>
        <xdr:cNvPr id="4748" name="Chart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89</xdr:col>
      <xdr:colOff>485775</xdr:colOff>
      <xdr:row>160</xdr:row>
      <xdr:rowOff>38100</xdr:rowOff>
    </xdr:from>
    <xdr:to>
      <xdr:col>102</xdr:col>
      <xdr:colOff>200025</xdr:colOff>
      <xdr:row>206</xdr:row>
      <xdr:rowOff>9525</xdr:rowOff>
    </xdr:to>
    <xdr:graphicFrame macro="">
      <xdr:nvGraphicFramePr>
        <xdr:cNvPr id="4749" name="Chart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89</xdr:col>
      <xdr:colOff>485775</xdr:colOff>
      <xdr:row>207</xdr:row>
      <xdr:rowOff>142875</xdr:rowOff>
    </xdr:from>
    <xdr:to>
      <xdr:col>102</xdr:col>
      <xdr:colOff>190500</xdr:colOff>
      <xdr:row>253</xdr:row>
      <xdr:rowOff>104775</xdr:rowOff>
    </xdr:to>
    <xdr:graphicFrame macro="">
      <xdr:nvGraphicFramePr>
        <xdr:cNvPr id="4750" name="Chart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89</xdr:col>
      <xdr:colOff>485775</xdr:colOff>
      <xdr:row>255</xdr:row>
      <xdr:rowOff>76200</xdr:rowOff>
    </xdr:from>
    <xdr:to>
      <xdr:col>102</xdr:col>
      <xdr:colOff>200025</xdr:colOff>
      <xdr:row>301</xdr:row>
      <xdr:rowOff>47625</xdr:rowOff>
    </xdr:to>
    <xdr:graphicFrame macro="">
      <xdr:nvGraphicFramePr>
        <xdr:cNvPr id="4751" name="Chart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89</xdr:col>
      <xdr:colOff>485775</xdr:colOff>
      <xdr:row>303</xdr:row>
      <xdr:rowOff>19050</xdr:rowOff>
    </xdr:from>
    <xdr:to>
      <xdr:col>102</xdr:col>
      <xdr:colOff>200025</xdr:colOff>
      <xdr:row>348</xdr:row>
      <xdr:rowOff>152400</xdr:rowOff>
    </xdr:to>
    <xdr:graphicFrame macro="">
      <xdr:nvGraphicFramePr>
        <xdr:cNvPr id="4752" name="Chart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89</xdr:col>
      <xdr:colOff>485775</xdr:colOff>
      <xdr:row>350</xdr:row>
      <xdr:rowOff>133350</xdr:rowOff>
    </xdr:from>
    <xdr:to>
      <xdr:col>102</xdr:col>
      <xdr:colOff>200025</xdr:colOff>
      <xdr:row>396</xdr:row>
      <xdr:rowOff>104775</xdr:rowOff>
    </xdr:to>
    <xdr:graphicFrame macro="">
      <xdr:nvGraphicFramePr>
        <xdr:cNvPr id="4753" name="Chart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8</xdr:col>
      <xdr:colOff>0</xdr:colOff>
      <xdr:row>399</xdr:row>
      <xdr:rowOff>0</xdr:rowOff>
    </xdr:from>
    <xdr:to>
      <xdr:col>20</xdr:col>
      <xdr:colOff>409575</xdr:colOff>
      <xdr:row>444</xdr:row>
      <xdr:rowOff>142875</xdr:rowOff>
    </xdr:to>
    <xdr:graphicFrame macro="">
      <xdr:nvGraphicFramePr>
        <xdr:cNvPr id="4754" name="Chart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21</xdr:col>
      <xdr:colOff>638175</xdr:colOff>
      <xdr:row>399</xdr:row>
      <xdr:rowOff>9525</xdr:rowOff>
    </xdr:from>
    <xdr:to>
      <xdr:col>34</xdr:col>
      <xdr:colOff>361950</xdr:colOff>
      <xdr:row>444</xdr:row>
      <xdr:rowOff>152400</xdr:rowOff>
    </xdr:to>
    <xdr:graphicFrame macro="">
      <xdr:nvGraphicFramePr>
        <xdr:cNvPr id="4755" name="Chart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35</xdr:col>
      <xdr:colOff>285750</xdr:colOff>
      <xdr:row>399</xdr:row>
      <xdr:rowOff>0</xdr:rowOff>
    </xdr:from>
    <xdr:to>
      <xdr:col>48</xdr:col>
      <xdr:colOff>9525</xdr:colOff>
      <xdr:row>444</xdr:row>
      <xdr:rowOff>142875</xdr:rowOff>
    </xdr:to>
    <xdr:graphicFrame macro="">
      <xdr:nvGraphicFramePr>
        <xdr:cNvPr id="4756" name="Chart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49</xdr:col>
      <xdr:colOff>257175</xdr:colOff>
      <xdr:row>399</xdr:row>
      <xdr:rowOff>0</xdr:rowOff>
    </xdr:from>
    <xdr:to>
      <xdr:col>61</xdr:col>
      <xdr:colOff>666750</xdr:colOff>
      <xdr:row>444</xdr:row>
      <xdr:rowOff>142875</xdr:rowOff>
    </xdr:to>
    <xdr:graphicFrame macro="">
      <xdr:nvGraphicFramePr>
        <xdr:cNvPr id="4757" name="Chart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62</xdr:col>
      <xdr:colOff>619125</xdr:colOff>
      <xdr:row>399</xdr:row>
      <xdr:rowOff>9525</xdr:rowOff>
    </xdr:from>
    <xdr:to>
      <xdr:col>75</xdr:col>
      <xdr:colOff>342900</xdr:colOff>
      <xdr:row>444</xdr:row>
      <xdr:rowOff>152400</xdr:rowOff>
    </xdr:to>
    <xdr:graphicFrame macro="">
      <xdr:nvGraphicFramePr>
        <xdr:cNvPr id="4758" name="Chart 1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76</xdr:col>
      <xdr:colOff>209550</xdr:colOff>
      <xdr:row>399</xdr:row>
      <xdr:rowOff>19050</xdr:rowOff>
    </xdr:from>
    <xdr:to>
      <xdr:col>88</xdr:col>
      <xdr:colOff>619125</xdr:colOff>
      <xdr:row>445</xdr:row>
      <xdr:rowOff>0</xdr:rowOff>
    </xdr:to>
    <xdr:graphicFrame macro="">
      <xdr:nvGraphicFramePr>
        <xdr:cNvPr id="4759" name="Chart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89</xdr:col>
      <xdr:colOff>485775</xdr:colOff>
      <xdr:row>399</xdr:row>
      <xdr:rowOff>9525</xdr:rowOff>
    </xdr:from>
    <xdr:to>
      <xdr:col>102</xdr:col>
      <xdr:colOff>209550</xdr:colOff>
      <xdr:row>444</xdr:row>
      <xdr:rowOff>152400</xdr:rowOff>
    </xdr:to>
    <xdr:graphicFrame macro="">
      <xdr:nvGraphicFramePr>
        <xdr:cNvPr id="4760" name="Chart 1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103</xdr:col>
      <xdr:colOff>0</xdr:colOff>
      <xdr:row>399</xdr:row>
      <xdr:rowOff>0</xdr:rowOff>
    </xdr:from>
    <xdr:to>
      <xdr:col>115</xdr:col>
      <xdr:colOff>409575</xdr:colOff>
      <xdr:row>444</xdr:row>
      <xdr:rowOff>142875</xdr:rowOff>
    </xdr:to>
    <xdr:graphicFrame macro="">
      <xdr:nvGraphicFramePr>
        <xdr:cNvPr id="4761" name="Chart 1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0.23793</cdr:x>
      <cdr:y>0.21233</cdr:y>
    </cdr:from>
    <cdr:to>
      <cdr:x>0.40692</cdr:x>
      <cdr:y>0.21233</cdr:y>
    </cdr:to>
    <cdr:sp macro="" textlink="">
      <cdr:nvSpPr>
        <cdr:cNvPr id="1843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095314" y="3698839"/>
          <a:ext cx="3471719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8100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0.47113</cdr:x>
      <cdr:y>0.36176</cdr:y>
    </cdr:from>
    <cdr:to>
      <cdr:x>0.57566</cdr:x>
      <cdr:y>0.36176</cdr:y>
    </cdr:to>
    <cdr:sp macro="" textlink="">
      <cdr:nvSpPr>
        <cdr:cNvPr id="1843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0003063" y="6194184"/>
          <a:ext cx="221453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8100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queryTables/queryTable1.xml><?xml version="1.0" encoding="utf-8"?>
<queryTable xmlns="http://schemas.openxmlformats.org/spreadsheetml/2006/main" name="summary_g_7" connectionId="9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ummary_g_6" connectionId="7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ummary_g_5" connectionId="6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ummary_g_4" connectionId="5" autoFormatId="2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ummary_g_3" connectionId="4" autoFormatId="2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ummary_g_2" connectionId="3" autoFormatId="2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ummary_g_1" connectionId="2" autoFormatId="20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ummary_g" connectionId="1" autoFormatId="20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ummary_g_8" connectionId="8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Office_Word_97_-_2003_Document5.doc"/><Relationship Id="rId13" Type="http://schemas.openxmlformats.org/officeDocument/2006/relationships/oleObject" Target="../embeddings/Microsoft_Office_Word_97_-_2003_Document10.doc"/><Relationship Id="rId18" Type="http://schemas.openxmlformats.org/officeDocument/2006/relationships/oleObject" Target="../embeddings/Microsoft_Office_Word_97_-_2003_Document15.doc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Microsoft_Office_Word_97_-_2003_Document4.doc"/><Relationship Id="rId12" Type="http://schemas.openxmlformats.org/officeDocument/2006/relationships/oleObject" Target="../embeddings/Microsoft_Office_Word_97_-_2003_Document9.doc"/><Relationship Id="rId17" Type="http://schemas.openxmlformats.org/officeDocument/2006/relationships/oleObject" Target="../embeddings/Microsoft_Office_Word_97_-_2003_Document14.doc"/><Relationship Id="rId2" Type="http://schemas.openxmlformats.org/officeDocument/2006/relationships/drawing" Target="../drawings/drawing1.xml"/><Relationship Id="rId16" Type="http://schemas.openxmlformats.org/officeDocument/2006/relationships/oleObject" Target="../embeddings/Microsoft_Office_Word_97_-_2003_Document13.doc"/><Relationship Id="rId20" Type="http://schemas.openxmlformats.org/officeDocument/2006/relationships/oleObject" Target="../embeddings/Microsoft_Office_Word_97_-_2003_Document17.doc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Office_Word_97_-_2003_Document3.doc"/><Relationship Id="rId11" Type="http://schemas.openxmlformats.org/officeDocument/2006/relationships/oleObject" Target="../embeddings/Microsoft_Office_Word_97_-_2003_Document8.doc"/><Relationship Id="rId5" Type="http://schemas.openxmlformats.org/officeDocument/2006/relationships/oleObject" Target="../embeddings/Microsoft_Office_Word_97_-_2003_Document2.doc"/><Relationship Id="rId15" Type="http://schemas.openxmlformats.org/officeDocument/2006/relationships/oleObject" Target="../embeddings/Microsoft_Office_Word_97_-_2003_Document12.doc"/><Relationship Id="rId10" Type="http://schemas.openxmlformats.org/officeDocument/2006/relationships/oleObject" Target="../embeddings/Microsoft_Office_Word_97_-_2003_Document7.doc"/><Relationship Id="rId19" Type="http://schemas.openxmlformats.org/officeDocument/2006/relationships/oleObject" Target="../embeddings/Microsoft_Office_Word_97_-_2003_Document16.doc"/><Relationship Id="rId4" Type="http://schemas.openxmlformats.org/officeDocument/2006/relationships/oleObject" Target="../embeddings/Microsoft_Office_Word_97_-_2003_Document1.doc"/><Relationship Id="rId9" Type="http://schemas.openxmlformats.org/officeDocument/2006/relationships/oleObject" Target="../embeddings/Microsoft_Office_Word_97_-_2003_Document6.doc"/><Relationship Id="rId14" Type="http://schemas.openxmlformats.org/officeDocument/2006/relationships/oleObject" Target="../embeddings/Microsoft_Office_Word_97_-_2003_Document11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U2:CH454"/>
  <sheetViews>
    <sheetView tabSelected="1" zoomScale="17" zoomScaleNormal="17" workbookViewId="0">
      <pane xSplit="7" ySplit="16" topLeftCell="H17" activePane="bottomRight" state="frozenSplit"/>
      <selection pane="topRight" activeCell="H1" sqref="H1"/>
      <selection pane="bottomLeft" activeCell="A17" sqref="A17"/>
      <selection pane="bottomRight" activeCell="DT289" sqref="DT289"/>
    </sheetView>
  </sheetViews>
  <sheetFormatPr defaultRowHeight="12.75"/>
  <sheetData>
    <row r="2" spans="21:21">
      <c r="U2">
        <v>37</v>
      </c>
    </row>
    <row r="73" spans="21:21">
      <c r="U73" t="s">
        <v>105</v>
      </c>
    </row>
    <row r="454" spans="86:86">
      <c r="CH454" t="s">
        <v>209</v>
      </c>
    </row>
  </sheetData>
  <phoneticPr fontId="0" type="noConversion"/>
  <pageMargins left="0.75" right="0.75" top="1" bottom="1" header="0.5" footer="0.5"/>
  <pageSetup orientation="portrait" horizontalDpi="4294967294" r:id="rId1"/>
  <headerFooter alignWithMargins="0"/>
  <drawing r:id="rId2"/>
  <legacyDrawing r:id="rId3"/>
  <oleObjects>
    <oleObject progId="Word.Document.8" shapeId="4124" r:id="rId4"/>
    <oleObject progId="Word.Document.8" shapeId="4125" r:id="rId5"/>
    <oleObject progId="Word.Document.8" shapeId="4126" r:id="rId6"/>
    <oleObject progId="Word.Document.8" shapeId="4128" r:id="rId7"/>
    <oleObject progId="Word.Document.8" shapeId="4129" r:id="rId8"/>
    <oleObject progId="Word.Document.8" shapeId="4130" r:id="rId9"/>
    <oleObject progId="Word.Document.8" shapeId="4131" r:id="rId10"/>
    <oleObject progId="Word.Document.8" shapeId="4132" r:id="rId11"/>
    <oleObject progId="Word.Document.8" shapeId="4133" r:id="rId12"/>
    <oleObject progId="Word.Document.8" shapeId="4139" r:id="rId13"/>
    <oleObject progId="Word.Document.8" shapeId="4145" r:id="rId14"/>
    <oleObject progId="Word.Document.8" shapeId="4152" r:id="rId15"/>
    <oleObject progId="Word.Document.8" shapeId="4156" r:id="rId16"/>
    <oleObject progId="Word.Document.8" shapeId="4157" r:id="rId17"/>
    <oleObject progId="Word.Document.8" shapeId="4217" r:id="rId18"/>
    <oleObject progId="Word.Document.8" shapeId="4234" r:id="rId19"/>
    <oleObject progId="Word.Document.8" shapeId="4235" r:id="rId20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AO2439"/>
  <sheetViews>
    <sheetView zoomScale="50" workbookViewId="0">
      <pane xSplit="1" ySplit="2" topLeftCell="U18" activePane="bottomRight" state="frozenSplit"/>
      <selection pane="topRight" activeCell="B1" sqref="B1"/>
      <selection pane="bottomLeft" activeCell="A3" sqref="A3"/>
      <selection pane="bottomRight" activeCell="AF1" sqref="AF1"/>
    </sheetView>
  </sheetViews>
  <sheetFormatPr defaultRowHeight="12.75"/>
  <cols>
    <col min="1" max="1" width="10.75" style="1" customWidth="1"/>
    <col min="2" max="2" width="2.625" customWidth="1"/>
    <col min="3" max="3" width="2.375" customWidth="1"/>
    <col min="4" max="4" width="12.75" style="1" bestFit="1" customWidth="1"/>
    <col min="5" max="5" width="11.875" style="1" customWidth="1"/>
    <col min="6" max="7" width="10.75" style="1" customWidth="1"/>
    <col min="8" max="8" width="11.375" style="1" customWidth="1"/>
    <col min="9" max="9" width="11.125" style="1" bestFit="1" customWidth="1"/>
    <col min="10" max="10" width="12.75" style="1" bestFit="1" customWidth="1"/>
    <col min="11" max="11" width="14.875" style="1" bestFit="1" customWidth="1"/>
    <col min="12" max="12" width="10.75" style="1" bestFit="1" customWidth="1"/>
    <col min="13" max="13" width="15.125" style="1" customWidth="1"/>
    <col min="14" max="14" width="8" style="1" customWidth="1"/>
    <col min="15" max="15" width="3.25" style="1" customWidth="1"/>
    <col min="16" max="16" width="2.625" style="15" customWidth="1"/>
    <col min="17" max="17" width="11.5" style="1" customWidth="1"/>
    <col min="18" max="18" width="11" style="1" customWidth="1"/>
    <col min="19" max="19" width="11.5" style="1" customWidth="1"/>
    <col min="20" max="20" width="11" style="1" customWidth="1"/>
    <col min="21" max="21" width="11.625" style="1" customWidth="1"/>
    <col min="22" max="22" width="10.625" style="1" customWidth="1"/>
    <col min="23" max="23" width="11.25" style="1" customWidth="1"/>
    <col min="24" max="24" width="11.125" style="1" customWidth="1"/>
    <col min="25" max="25" width="12.5" style="1" customWidth="1"/>
    <col min="26" max="26" width="11" style="1" customWidth="1"/>
    <col min="27" max="27" width="10.75" style="1" customWidth="1"/>
    <col min="28" max="28" width="3.625" style="1" customWidth="1"/>
    <col min="29" max="29" width="11.5" style="1" customWidth="1"/>
    <col min="30" max="30" width="11.875" style="1" customWidth="1"/>
    <col min="31" max="31" width="10.625" style="1" bestFit="1" customWidth="1"/>
  </cols>
  <sheetData>
    <row r="1" spans="1:41" s="6" customFormat="1" ht="39">
      <c r="A1" s="5" t="s">
        <v>30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 t="s">
        <v>44</v>
      </c>
      <c r="J1" s="4" t="s">
        <v>45</v>
      </c>
      <c r="K1" s="4" t="s">
        <v>46</v>
      </c>
      <c r="L1" s="4" t="s">
        <v>47</v>
      </c>
      <c r="M1" s="4" t="s">
        <v>48</v>
      </c>
      <c r="N1" s="4"/>
      <c r="O1" s="4"/>
      <c r="P1" s="14"/>
      <c r="Q1" s="5" t="s">
        <v>56</v>
      </c>
      <c r="R1" s="5" t="s">
        <v>57</v>
      </c>
      <c r="S1" s="5" t="s">
        <v>58</v>
      </c>
      <c r="T1" s="5" t="s">
        <v>59</v>
      </c>
      <c r="U1" s="5" t="s">
        <v>60</v>
      </c>
      <c r="V1" s="5" t="s">
        <v>61</v>
      </c>
      <c r="W1" s="5" t="s">
        <v>62</v>
      </c>
      <c r="X1" s="5" t="s">
        <v>63</v>
      </c>
      <c r="Y1" s="5" t="s">
        <v>64</v>
      </c>
      <c r="Z1" s="5" t="s">
        <v>65</v>
      </c>
      <c r="AA1" s="5" t="s">
        <v>66</v>
      </c>
      <c r="AB1" s="5"/>
      <c r="AC1" s="5" t="s">
        <v>32</v>
      </c>
      <c r="AD1" s="5" t="s">
        <v>57</v>
      </c>
      <c r="AE1" s="5" t="s">
        <v>77</v>
      </c>
      <c r="AF1" s="6" t="s">
        <v>18</v>
      </c>
      <c r="AK1" s="21" t="s">
        <v>22</v>
      </c>
      <c r="AL1" s="21" t="s">
        <v>23</v>
      </c>
      <c r="AM1" s="21" t="s">
        <v>24</v>
      </c>
      <c r="AN1" s="21" t="s">
        <v>25</v>
      </c>
      <c r="AO1" s="21" t="s">
        <v>26</v>
      </c>
    </row>
    <row r="2" spans="1:41" s="6" customFormat="1" ht="13.5">
      <c r="A2" s="5" t="s">
        <v>31</v>
      </c>
      <c r="D2" s="4" t="s">
        <v>49</v>
      </c>
      <c r="E2" s="4" t="s">
        <v>50</v>
      </c>
      <c r="F2" s="4"/>
      <c r="G2" s="4"/>
      <c r="H2" s="4"/>
      <c r="I2" s="4"/>
      <c r="J2" s="4" t="s">
        <v>49</v>
      </c>
      <c r="K2" s="4" t="s">
        <v>49</v>
      </c>
      <c r="L2" s="4" t="s">
        <v>49</v>
      </c>
      <c r="M2" s="4" t="s">
        <v>51</v>
      </c>
      <c r="N2" s="4"/>
      <c r="O2" s="4"/>
      <c r="P2" s="14"/>
      <c r="Q2" s="5" t="s">
        <v>67</v>
      </c>
      <c r="R2" s="5" t="s">
        <v>67</v>
      </c>
      <c r="S2" s="5" t="s">
        <v>67</v>
      </c>
      <c r="T2" s="5" t="s">
        <v>67</v>
      </c>
      <c r="U2" s="5" t="s">
        <v>67</v>
      </c>
      <c r="V2" s="5" t="s">
        <v>68</v>
      </c>
      <c r="W2" s="5" t="s">
        <v>68</v>
      </c>
      <c r="X2" s="5"/>
      <c r="Y2" s="5" t="s">
        <v>49</v>
      </c>
      <c r="Z2" s="5"/>
      <c r="AA2" s="5"/>
      <c r="AB2" s="5"/>
      <c r="AC2" s="5" t="s">
        <v>69</v>
      </c>
      <c r="AD2" s="4" t="s">
        <v>51</v>
      </c>
      <c r="AE2" s="5" t="s">
        <v>69</v>
      </c>
      <c r="AF2" s="6" t="s">
        <v>20</v>
      </c>
    </row>
    <row r="3" spans="1:41" ht="13.5">
      <c r="D3" s="2" t="s">
        <v>53</v>
      </c>
      <c r="E3" s="2" t="s">
        <v>54</v>
      </c>
      <c r="F3" s="2" t="s">
        <v>55</v>
      </c>
      <c r="G3" s="2" t="s">
        <v>55</v>
      </c>
      <c r="H3" s="2" t="s">
        <v>55</v>
      </c>
      <c r="I3" s="2" t="s">
        <v>55</v>
      </c>
      <c r="J3" s="2" t="s">
        <v>53</v>
      </c>
      <c r="K3" s="2" t="s">
        <v>53</v>
      </c>
      <c r="L3" s="2" t="s">
        <v>53</v>
      </c>
      <c r="M3" s="2" t="s">
        <v>54</v>
      </c>
      <c r="N3" s="2"/>
      <c r="O3" s="2"/>
      <c r="Q3" s="2" t="s">
        <v>52</v>
      </c>
      <c r="R3" s="2" t="s">
        <v>52</v>
      </c>
      <c r="S3" s="2" t="s">
        <v>52</v>
      </c>
      <c r="T3" s="2" t="s">
        <v>52</v>
      </c>
      <c r="U3" s="2" t="s">
        <v>52</v>
      </c>
      <c r="V3" s="2" t="s">
        <v>52</v>
      </c>
      <c r="W3" s="2" t="s">
        <v>52</v>
      </c>
      <c r="X3" s="2" t="s">
        <v>52</v>
      </c>
      <c r="Y3" s="2" t="s">
        <v>52</v>
      </c>
      <c r="Z3" s="2" t="s">
        <v>52</v>
      </c>
      <c r="AA3" s="2" t="s">
        <v>52</v>
      </c>
      <c r="AC3" s="2" t="s">
        <v>52</v>
      </c>
      <c r="AD3" s="2" t="s">
        <v>52</v>
      </c>
      <c r="AK3" s="10">
        <v>1.1574074099999999E-4</v>
      </c>
      <c r="AL3" s="10">
        <v>1.2530957299999999E-2</v>
      </c>
      <c r="AM3" s="10">
        <v>1.8511231400000001E-2</v>
      </c>
      <c r="AN3" s="10">
        <v>0.12530957300000001</v>
      </c>
      <c r="AO3" s="10">
        <v>0.185112314</v>
      </c>
    </row>
    <row r="4" spans="1:41" ht="15.75">
      <c r="A4" s="7" t="s">
        <v>71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C4" s="2"/>
      <c r="AD4" s="2"/>
      <c r="AK4" s="10">
        <v>2.3148148099999999E-4</v>
      </c>
      <c r="AL4" s="10">
        <v>1.01150605E-2</v>
      </c>
      <c r="AM4" s="10">
        <v>1.4942372000000001E-2</v>
      </c>
      <c r="AN4" s="10">
        <v>0.22646017900000001</v>
      </c>
      <c r="AO4" s="10">
        <v>0.33453603399999998</v>
      </c>
    </row>
    <row r="5" spans="1:41" ht="13.5">
      <c r="A5" s="1">
        <v>5.0000000000000001E-4</v>
      </c>
      <c r="D5" s="2"/>
      <c r="E5" s="2"/>
      <c r="F5" s="2"/>
      <c r="G5" s="2"/>
      <c r="H5" s="2"/>
      <c r="I5" s="2"/>
      <c r="J5" s="2"/>
      <c r="K5" s="2"/>
      <c r="M5" s="2"/>
      <c r="N5" s="2"/>
      <c r="O5" s="2"/>
      <c r="P5" s="16"/>
      <c r="Q5" s="2"/>
      <c r="R5" s="2"/>
      <c r="S5" s="2"/>
      <c r="T5" s="2"/>
      <c r="U5" s="2"/>
      <c r="V5" s="2"/>
      <c r="W5" s="2"/>
      <c r="Y5" s="2"/>
      <c r="Z5" s="2"/>
      <c r="AB5"/>
      <c r="AK5" s="10">
        <v>3.4722222199999998E-4</v>
      </c>
      <c r="AL5" s="10">
        <v>7.5914888700000004E-3</v>
      </c>
      <c r="AM5" s="10">
        <v>1.1214451E-2</v>
      </c>
      <c r="AN5" s="10">
        <v>0.302375067</v>
      </c>
      <c r="AO5" s="10">
        <v>0.44668054400000001</v>
      </c>
    </row>
    <row r="6" spans="1:41" ht="13.5">
      <c r="A6" s="1">
        <v>2.5999999999999999E-2</v>
      </c>
      <c r="D6" s="2"/>
      <c r="E6" s="2"/>
      <c r="F6" s="2"/>
      <c r="G6" s="2"/>
      <c r="H6" s="2"/>
      <c r="I6" s="2"/>
      <c r="J6" s="2"/>
      <c r="K6" s="2"/>
      <c r="M6" s="2"/>
      <c r="N6" s="2"/>
      <c r="O6" s="2"/>
      <c r="P6" s="16"/>
      <c r="Q6" s="2"/>
      <c r="R6" s="2"/>
      <c r="S6" s="2"/>
      <c r="T6" s="2"/>
      <c r="U6" s="2"/>
      <c r="V6" s="2"/>
      <c r="W6" s="2"/>
      <c r="Y6" s="2"/>
      <c r="Z6" s="2"/>
      <c r="AB6"/>
      <c r="AK6" s="10">
        <v>4.6296296299999998E-4</v>
      </c>
      <c r="AL6" s="10">
        <v>6.33015686E-3</v>
      </c>
      <c r="AM6" s="10">
        <v>9.3511609200000005E-3</v>
      </c>
      <c r="AN6" s="10">
        <v>0.365676636</v>
      </c>
      <c r="AO6" s="10">
        <v>0.54019215399999998</v>
      </c>
    </row>
    <row r="7" spans="1:41" ht="13.5">
      <c r="A7" s="1">
        <v>7.5999999999999998E-2</v>
      </c>
      <c r="D7" s="2"/>
      <c r="E7" s="2"/>
      <c r="F7" s="2"/>
      <c r="G7" s="2"/>
      <c r="H7" s="2"/>
      <c r="I7" s="2"/>
      <c r="J7" s="2"/>
      <c r="K7" s="2"/>
      <c r="M7" s="2"/>
      <c r="N7" s="2"/>
      <c r="O7" s="2"/>
      <c r="P7" s="16"/>
      <c r="Q7" s="2"/>
      <c r="R7" s="2"/>
      <c r="S7" s="2"/>
      <c r="T7" s="2"/>
      <c r="U7" s="2"/>
      <c r="V7" s="2"/>
      <c r="W7" s="2"/>
      <c r="Y7" s="2"/>
      <c r="Z7" s="2"/>
      <c r="AB7"/>
      <c r="AK7" s="10">
        <v>5.7870370399999997E-4</v>
      </c>
      <c r="AL7" s="10">
        <v>5.64750884E-3</v>
      </c>
      <c r="AM7" s="10">
        <v>8.3427259600000001E-3</v>
      </c>
      <c r="AN7" s="10">
        <v>0.42215172400000001</v>
      </c>
      <c r="AO7" s="10">
        <v>0.62361941300000001</v>
      </c>
    </row>
    <row r="8" spans="1:41" ht="13.5">
      <c r="A8" s="1">
        <v>0.126</v>
      </c>
      <c r="D8" s="2"/>
      <c r="E8" s="2"/>
      <c r="F8" s="2"/>
      <c r="G8" s="2"/>
      <c r="H8" s="2"/>
      <c r="I8" s="2"/>
      <c r="J8" s="2"/>
      <c r="K8" s="2"/>
      <c r="M8" s="2"/>
      <c r="N8" s="2"/>
      <c r="O8" s="2"/>
      <c r="P8" s="16"/>
      <c r="Q8" s="2"/>
      <c r="R8" s="2"/>
      <c r="S8" s="2"/>
      <c r="T8" s="2"/>
      <c r="U8" s="2"/>
      <c r="V8" s="2"/>
      <c r="W8" s="2"/>
      <c r="Y8" s="2"/>
      <c r="Z8" s="2"/>
      <c r="AB8"/>
      <c r="AK8" s="10">
        <v>8.1018518499999996E-4</v>
      </c>
      <c r="AL8" s="10">
        <v>4.8427600099999997E-3</v>
      </c>
      <c r="AM8" s="10">
        <v>7.1539187999999998E-3</v>
      </c>
      <c r="AN8" s="10">
        <v>0.51900692500000001</v>
      </c>
      <c r="AO8" s="10">
        <v>0.76669778899999996</v>
      </c>
    </row>
    <row r="9" spans="1:41" ht="13.5">
      <c r="A9" s="1">
        <v>0.17599999999999999</v>
      </c>
      <c r="D9" s="2"/>
      <c r="E9" s="2"/>
      <c r="F9" s="2"/>
      <c r="G9" s="2"/>
      <c r="H9" s="2"/>
      <c r="I9" s="2"/>
      <c r="J9" s="2"/>
      <c r="K9" s="2"/>
      <c r="M9" s="2"/>
      <c r="N9" s="2"/>
      <c r="O9" s="2"/>
      <c r="P9" s="16"/>
      <c r="Q9" s="2"/>
      <c r="R9" s="2"/>
      <c r="S9" s="2"/>
      <c r="T9" s="2"/>
      <c r="U9" s="2"/>
      <c r="V9" s="2"/>
      <c r="W9" s="2"/>
      <c r="Y9" s="2"/>
      <c r="Z9" s="2"/>
      <c r="AB9"/>
      <c r="AK9" s="10">
        <v>1.04166667E-3</v>
      </c>
      <c r="AL9" s="10">
        <v>4.3946793899999996E-3</v>
      </c>
      <c r="AM9" s="10">
        <v>6.49199619E-3</v>
      </c>
      <c r="AN9" s="10">
        <v>0.60690051300000003</v>
      </c>
      <c r="AO9" s="10">
        <v>0.89653771299999996</v>
      </c>
    </row>
    <row r="10" spans="1:41" ht="13.5">
      <c r="A10" s="1">
        <v>0.22599999999999998</v>
      </c>
      <c r="D10" s="2"/>
      <c r="E10" s="2"/>
      <c r="F10" s="2"/>
      <c r="G10" s="2"/>
      <c r="H10" s="2"/>
      <c r="I10" s="2"/>
      <c r="J10" s="2"/>
      <c r="K10" s="2"/>
      <c r="M10" s="2"/>
      <c r="N10" s="2"/>
      <c r="O10" s="2"/>
      <c r="P10" s="16"/>
      <c r="Q10" s="2"/>
      <c r="R10" s="2"/>
      <c r="S10" s="2"/>
      <c r="T10" s="2"/>
      <c r="U10" s="2"/>
      <c r="V10" s="2"/>
      <c r="W10" s="2"/>
      <c r="Y10" s="2"/>
      <c r="Z10" s="2"/>
      <c r="AB10"/>
      <c r="AK10" s="10">
        <v>1.27314815E-3</v>
      </c>
      <c r="AL10" s="10">
        <v>4.1236953199999997E-3</v>
      </c>
      <c r="AM10" s="10">
        <v>6.09168768E-3</v>
      </c>
      <c r="AN10" s="10">
        <v>0.68937441899999996</v>
      </c>
      <c r="AO10" s="10">
        <v>1.0183714699999999</v>
      </c>
    </row>
    <row r="11" spans="1:41" ht="13.5">
      <c r="A11" s="1">
        <v>0.27599999999999997</v>
      </c>
      <c r="D11" s="2"/>
      <c r="E11" s="2"/>
      <c r="F11" s="2"/>
      <c r="G11" s="2"/>
      <c r="H11" s="2"/>
      <c r="I11" s="2"/>
      <c r="J11" s="2"/>
      <c r="K11" s="2"/>
      <c r="M11" s="2"/>
      <c r="N11" s="2"/>
      <c r="O11" s="2"/>
      <c r="P11" s="16"/>
      <c r="Q11" s="2"/>
      <c r="R11" s="2"/>
      <c r="S11" s="2"/>
      <c r="T11" s="2"/>
      <c r="U11" s="2"/>
      <c r="V11" s="2"/>
      <c r="W11" s="2"/>
      <c r="Y11" s="2"/>
      <c r="Z11" s="2"/>
      <c r="AB11"/>
      <c r="AK11" s="10">
        <v>1.3888888899999999E-3</v>
      </c>
      <c r="AL11" s="10">
        <v>4.0107710299999997E-3</v>
      </c>
      <c r="AM11" s="10">
        <v>5.9248713900000001E-3</v>
      </c>
      <c r="AN11" s="10">
        <v>0.72948212899999998</v>
      </c>
      <c r="AO11" s="10">
        <v>1.07762018</v>
      </c>
    </row>
    <row r="12" spans="1:41" ht="13.5">
      <c r="A12" s="1">
        <v>0.32599999999999996</v>
      </c>
      <c r="D12" s="2"/>
      <c r="E12" s="2"/>
      <c r="F12" s="2"/>
      <c r="G12" s="2"/>
      <c r="H12" s="2"/>
      <c r="I12" s="2"/>
      <c r="J12" s="2"/>
      <c r="K12" s="2"/>
      <c r="M12" s="2"/>
      <c r="N12" s="2"/>
      <c r="O12" s="2"/>
      <c r="P12" s="16"/>
      <c r="Q12" s="2"/>
      <c r="R12" s="2"/>
      <c r="S12" s="2"/>
      <c r="T12" s="2"/>
      <c r="U12" s="2"/>
      <c r="V12" s="2"/>
      <c r="W12" s="2"/>
      <c r="Y12" s="2"/>
      <c r="Z12" s="2"/>
      <c r="AB12"/>
      <c r="AK12" s="10">
        <v>1.6203703699999999E-3</v>
      </c>
      <c r="AL12" s="10">
        <v>3.8468736499999998E-3</v>
      </c>
      <c r="AM12" s="10">
        <v>5.6827556400000003E-3</v>
      </c>
      <c r="AN12" s="10">
        <v>0.80641960199999996</v>
      </c>
      <c r="AO12" s="10">
        <v>1.1912752900000001</v>
      </c>
    </row>
    <row r="13" spans="1:41" ht="13.5">
      <c r="A13" s="1">
        <v>0.37599999999999995</v>
      </c>
      <c r="D13" s="2"/>
      <c r="E13" s="2"/>
      <c r="F13" s="2"/>
      <c r="G13" s="2"/>
      <c r="H13" s="2"/>
      <c r="I13" s="2"/>
      <c r="J13" s="2"/>
      <c r="K13" s="2"/>
      <c r="M13" s="2"/>
      <c r="N13" s="2"/>
      <c r="O13" s="2"/>
      <c r="P13" s="16"/>
      <c r="Q13" s="2"/>
      <c r="R13" s="2"/>
      <c r="S13" s="2"/>
      <c r="T13" s="2"/>
      <c r="U13" s="2"/>
      <c r="V13" s="2"/>
      <c r="W13" s="2"/>
      <c r="Y13" s="2"/>
      <c r="Z13" s="2"/>
      <c r="AB13"/>
      <c r="AK13" s="10">
        <v>1.8518518499999999E-3</v>
      </c>
      <c r="AL13" s="10">
        <v>3.7155871200000002E-3</v>
      </c>
      <c r="AM13" s="10">
        <v>5.4888139200000002E-3</v>
      </c>
      <c r="AN13" s="10">
        <v>0.88073134500000005</v>
      </c>
      <c r="AO13" s="10">
        <v>1.30105157</v>
      </c>
    </row>
    <row r="14" spans="1:41" ht="13.5">
      <c r="A14" s="1">
        <v>0.42599999999999993</v>
      </c>
      <c r="D14" s="2"/>
      <c r="E14" s="2"/>
      <c r="F14" s="2"/>
      <c r="G14" s="2"/>
      <c r="H14" s="2"/>
      <c r="I14" s="2"/>
      <c r="J14" s="2"/>
      <c r="K14" s="2"/>
      <c r="M14" s="2"/>
      <c r="N14" s="2"/>
      <c r="O14" s="2"/>
      <c r="P14" s="16"/>
      <c r="Q14" s="2"/>
      <c r="R14" s="2"/>
      <c r="S14" s="2"/>
      <c r="T14" s="2"/>
      <c r="U14" s="2"/>
      <c r="V14" s="2"/>
      <c r="W14" s="2"/>
      <c r="Y14" s="2"/>
      <c r="Z14" s="2"/>
      <c r="AB14"/>
      <c r="AK14" s="10">
        <v>2.0833333300000001E-3</v>
      </c>
      <c r="AL14" s="10">
        <v>3.60264332E-3</v>
      </c>
      <c r="AM14" s="10">
        <v>5.32196882E-3</v>
      </c>
      <c r="AN14" s="10">
        <v>0.95278421099999999</v>
      </c>
      <c r="AO14" s="10">
        <v>1.4074909499999999</v>
      </c>
    </row>
    <row r="15" spans="1:41" ht="13.5">
      <c r="A15" s="1">
        <v>0.47599999999999992</v>
      </c>
      <c r="D15" s="2"/>
      <c r="E15" s="2"/>
      <c r="F15" s="2"/>
      <c r="G15" s="2"/>
      <c r="H15" s="2"/>
      <c r="I15" s="2"/>
      <c r="J15" s="2"/>
      <c r="K15" s="2"/>
      <c r="M15" s="2"/>
      <c r="N15" s="2"/>
      <c r="O15" s="2"/>
      <c r="P15" s="16"/>
      <c r="Q15" s="2"/>
      <c r="R15" s="2"/>
      <c r="S15" s="2"/>
      <c r="T15" s="2"/>
      <c r="U15" s="2"/>
      <c r="V15" s="2"/>
      <c r="W15" s="2"/>
      <c r="Y15" s="2"/>
      <c r="Z15" s="2"/>
      <c r="AB15"/>
      <c r="AK15" s="10">
        <v>2.3148148099999999E-3</v>
      </c>
      <c r="AL15" s="10">
        <v>3.4956185099999999E-3</v>
      </c>
      <c r="AM15" s="10">
        <v>5.1638674899999997E-3</v>
      </c>
      <c r="AN15" s="10">
        <v>1.0226965800000001</v>
      </c>
      <c r="AO15" s="10">
        <v>1.5107683000000001</v>
      </c>
    </row>
    <row r="16" spans="1:41" ht="13.5">
      <c r="A16" s="1">
        <v>0.52599999999999991</v>
      </c>
      <c r="D16" s="2"/>
      <c r="E16" s="2"/>
      <c r="F16" s="2"/>
      <c r="G16" s="2"/>
      <c r="H16" s="2"/>
      <c r="I16" s="2"/>
      <c r="J16" s="2"/>
      <c r="K16" s="2"/>
      <c r="M16" s="2"/>
      <c r="N16" s="2"/>
      <c r="O16" s="2"/>
      <c r="P16" s="16"/>
      <c r="Q16" s="2"/>
      <c r="R16" s="2"/>
      <c r="S16" s="2"/>
      <c r="T16" s="2"/>
      <c r="U16" s="2"/>
      <c r="V16" s="2"/>
      <c r="W16" s="2"/>
      <c r="Y16" s="2"/>
      <c r="Z16" s="2"/>
      <c r="AB16"/>
      <c r="AK16" s="10">
        <v>2.5462963000000001E-3</v>
      </c>
      <c r="AL16" s="10">
        <v>3.39130866E-3</v>
      </c>
      <c r="AM16" s="10">
        <v>5.0097768099999999E-3</v>
      </c>
      <c r="AN16" s="10">
        <v>1.0905227500000001</v>
      </c>
      <c r="AO16" s="10">
        <v>1.61096383</v>
      </c>
    </row>
    <row r="17" spans="1:41" ht="13.5">
      <c r="A17" s="1">
        <v>0.57599999999999996</v>
      </c>
      <c r="D17" s="2"/>
      <c r="E17" s="2"/>
      <c r="F17" s="2"/>
      <c r="G17" s="2"/>
      <c r="H17" s="2"/>
      <c r="I17" s="2"/>
      <c r="J17" s="2"/>
      <c r="K17" s="2"/>
      <c r="M17" s="2"/>
      <c r="N17" s="2"/>
      <c r="O17" s="2"/>
      <c r="P17" s="16"/>
      <c r="Q17" s="2"/>
      <c r="R17" s="2"/>
      <c r="S17" s="2"/>
      <c r="T17" s="2"/>
      <c r="U17" s="2"/>
      <c r="V17" s="2"/>
      <c r="W17" s="2"/>
      <c r="Y17" s="2"/>
      <c r="Z17" s="2"/>
      <c r="AB17"/>
      <c r="AK17" s="10">
        <v>2.7777777799999999E-3</v>
      </c>
      <c r="AL17" s="10">
        <v>3.2865114299999998E-3</v>
      </c>
      <c r="AM17" s="10">
        <v>4.8549661399999999E-3</v>
      </c>
      <c r="AN17" s="10">
        <v>1.1562529800000001</v>
      </c>
      <c r="AO17" s="10">
        <v>1.70806316</v>
      </c>
    </row>
    <row r="18" spans="1:41" ht="13.5">
      <c r="A18" s="1">
        <v>0.626</v>
      </c>
      <c r="D18" s="2"/>
      <c r="E18" s="2"/>
      <c r="F18" s="2"/>
      <c r="G18" s="2"/>
      <c r="H18" s="2"/>
      <c r="I18" s="2"/>
      <c r="J18" s="2"/>
      <c r="K18" s="2"/>
      <c r="M18" s="2"/>
      <c r="N18" s="2"/>
      <c r="O18" s="2"/>
      <c r="P18" s="16"/>
      <c r="Q18" s="2"/>
      <c r="R18" s="2"/>
      <c r="S18" s="2"/>
      <c r="T18" s="2"/>
      <c r="U18" s="2"/>
      <c r="V18" s="2"/>
      <c r="W18" s="2"/>
      <c r="Y18" s="2"/>
      <c r="Z18" s="2"/>
      <c r="AB18"/>
      <c r="AK18" s="10">
        <v>3.0092592600000001E-3</v>
      </c>
      <c r="AL18" s="10">
        <v>3.1855490999999998E-3</v>
      </c>
      <c r="AM18" s="10">
        <v>4.7058205499999999E-3</v>
      </c>
      <c r="AN18" s="10">
        <v>1.21996397</v>
      </c>
      <c r="AO18" s="10">
        <v>1.8021795700000001</v>
      </c>
    </row>
    <row r="19" spans="1:41" ht="13.5">
      <c r="A19" s="1">
        <v>0.67600000000000005</v>
      </c>
      <c r="D19" s="2"/>
      <c r="E19" s="2"/>
      <c r="F19" s="2"/>
      <c r="G19" s="2"/>
      <c r="H19" s="2"/>
      <c r="I19" s="2"/>
      <c r="J19" s="2"/>
      <c r="K19" s="2"/>
      <c r="M19" s="2"/>
      <c r="N19" s="2"/>
      <c r="O19" s="2"/>
      <c r="P19" s="16"/>
      <c r="Q19" s="2"/>
      <c r="R19" s="2"/>
      <c r="S19" s="2"/>
      <c r="T19" s="2"/>
      <c r="U19" s="2"/>
      <c r="V19" s="2"/>
      <c r="W19" s="2"/>
      <c r="Y19" s="2"/>
      <c r="Z19" s="2"/>
      <c r="AB19"/>
      <c r="AK19" s="10">
        <v>3.2407407399999998E-3</v>
      </c>
      <c r="AL19" s="10">
        <v>3.0681342100000002E-3</v>
      </c>
      <c r="AM19" s="10">
        <v>4.5323705800000003E-3</v>
      </c>
      <c r="AN19" s="10">
        <v>1.28132665</v>
      </c>
      <c r="AO19" s="10">
        <v>1.8928269799999999</v>
      </c>
    </row>
    <row r="20" spans="1:41" ht="13.5">
      <c r="A20" s="1">
        <v>0.72600000000000009</v>
      </c>
      <c r="D20" s="2"/>
      <c r="E20" s="2"/>
      <c r="F20" s="2"/>
      <c r="G20" s="2"/>
      <c r="H20" s="2"/>
      <c r="I20" s="2"/>
      <c r="J20" s="2"/>
      <c r="K20" s="2"/>
      <c r="M20" s="2"/>
      <c r="N20" s="2"/>
      <c r="O20" s="2"/>
      <c r="P20" s="16"/>
      <c r="Q20" s="2"/>
      <c r="R20" s="2"/>
      <c r="S20" s="2"/>
      <c r="T20" s="2"/>
      <c r="U20" s="2"/>
      <c r="V20" s="2"/>
      <c r="W20" s="2"/>
      <c r="Y20" s="2"/>
      <c r="Z20" s="2"/>
      <c r="AB20"/>
      <c r="AK20" s="10">
        <v>3.4722222200000001E-3</v>
      </c>
      <c r="AL20" s="10">
        <v>2.9864533000000001E-3</v>
      </c>
      <c r="AM20" s="10">
        <v>4.4117082700000001E-3</v>
      </c>
      <c r="AN20" s="10">
        <v>1.34105572</v>
      </c>
      <c r="AO20" s="10">
        <v>1.9810611499999999</v>
      </c>
    </row>
    <row r="21" spans="1:41" ht="13.5">
      <c r="A21" s="1">
        <v>0.77600000000000013</v>
      </c>
      <c r="D21" s="2"/>
      <c r="E21" s="2"/>
      <c r="F21" s="2"/>
      <c r="G21" s="2"/>
      <c r="H21" s="2"/>
      <c r="I21" s="2"/>
      <c r="J21" s="2"/>
      <c r="K21" s="2"/>
      <c r="M21" s="2"/>
      <c r="N21" s="2"/>
      <c r="O21" s="2"/>
      <c r="P21" s="16"/>
      <c r="Q21" s="2"/>
      <c r="R21" s="2"/>
      <c r="S21" s="2"/>
      <c r="T21" s="2"/>
      <c r="U21" s="2"/>
      <c r="V21" s="2"/>
      <c r="W21" s="2"/>
      <c r="Y21" s="2"/>
      <c r="Z21" s="2"/>
      <c r="AB21"/>
      <c r="AK21" s="10">
        <v>3.7037036999999998E-3</v>
      </c>
      <c r="AL21" s="10">
        <v>2.8638337400000002E-3</v>
      </c>
      <c r="AM21" s="10">
        <v>4.2305697499999996E-3</v>
      </c>
      <c r="AN21" s="10">
        <v>1.39833239</v>
      </c>
      <c r="AO21" s="10">
        <v>2.06567254</v>
      </c>
    </row>
    <row r="22" spans="1:41" ht="13.5">
      <c r="A22" s="1">
        <v>0.82600000000000018</v>
      </c>
      <c r="D22" s="2"/>
      <c r="E22" s="2"/>
      <c r="F22" s="2"/>
      <c r="G22" s="2"/>
      <c r="H22" s="2"/>
      <c r="I22" s="2"/>
      <c r="J22" s="2"/>
      <c r="K22" s="2"/>
      <c r="M22" s="2"/>
      <c r="N22" s="2"/>
      <c r="O22" s="2"/>
      <c r="P22" s="16"/>
      <c r="Q22" s="2"/>
      <c r="R22" s="2"/>
      <c r="S22" s="2"/>
      <c r="T22" s="2"/>
      <c r="U22" s="2"/>
      <c r="V22" s="2"/>
      <c r="W22" s="2"/>
      <c r="Y22" s="2"/>
      <c r="Z22" s="2"/>
      <c r="AB22"/>
      <c r="AK22" s="10">
        <v>4.1666666700000002E-3</v>
      </c>
      <c r="AL22" s="10">
        <v>2.7033542400000002E-3</v>
      </c>
      <c r="AM22" s="10">
        <v>3.9935030199999997E-3</v>
      </c>
      <c r="AN22" s="10">
        <v>1.50646656</v>
      </c>
      <c r="AO22" s="10">
        <v>2.2254126599999999</v>
      </c>
    </row>
    <row r="23" spans="1:41" ht="13.5">
      <c r="A23" s="1">
        <v>0.87600000000000022</v>
      </c>
      <c r="D23" s="2"/>
      <c r="E23" s="2"/>
      <c r="F23" s="2"/>
      <c r="G23" s="2"/>
      <c r="H23" s="2"/>
      <c r="I23" s="2"/>
      <c r="J23" s="2"/>
      <c r="K23" s="2"/>
      <c r="M23" s="2"/>
      <c r="N23" s="2"/>
      <c r="O23" s="2"/>
      <c r="P23" s="16"/>
      <c r="Q23" s="2"/>
      <c r="R23" s="2"/>
      <c r="S23" s="2"/>
      <c r="T23" s="2"/>
      <c r="U23" s="2"/>
      <c r="V23" s="2"/>
      <c r="W23" s="2"/>
      <c r="Y23" s="2"/>
      <c r="Z23" s="2"/>
      <c r="AB23"/>
      <c r="AK23" s="10">
        <v>5.0925925900000002E-3</v>
      </c>
      <c r="AL23" s="10">
        <v>2.4545151299999999E-3</v>
      </c>
      <c r="AM23" s="10">
        <v>3.62590794E-3</v>
      </c>
      <c r="AN23" s="10">
        <v>1.7028277700000001</v>
      </c>
      <c r="AO23" s="10">
        <v>2.5154852999999999</v>
      </c>
    </row>
    <row r="24" spans="1:41" ht="13.5">
      <c r="A24" s="1">
        <v>0.92600000000000027</v>
      </c>
      <c r="D24" s="2"/>
      <c r="E24" s="2"/>
      <c r="F24" s="2"/>
      <c r="G24" s="2"/>
      <c r="H24" s="2"/>
      <c r="I24" s="2"/>
      <c r="J24" s="2"/>
      <c r="K24" s="2"/>
      <c r="M24" s="2"/>
      <c r="N24" s="2"/>
      <c r="O24" s="2"/>
      <c r="P24" s="16"/>
      <c r="Q24" s="2"/>
      <c r="R24" s="2"/>
      <c r="S24" s="2"/>
      <c r="T24" s="2"/>
      <c r="U24" s="2"/>
      <c r="V24" s="2"/>
      <c r="W24" s="2"/>
      <c r="Y24" s="2"/>
      <c r="Z24" s="2"/>
      <c r="AB24"/>
      <c r="AK24" s="10">
        <v>6.9444444400000001E-3</v>
      </c>
      <c r="AL24" s="10">
        <v>2.1113889299999998E-3</v>
      </c>
      <c r="AM24" s="10">
        <v>3.11902818E-3</v>
      </c>
      <c r="AN24" s="10">
        <v>2.0406499999999999</v>
      </c>
      <c r="AO24" s="10">
        <v>3.01452981</v>
      </c>
    </row>
    <row r="25" spans="1:41" ht="13.5">
      <c r="A25" s="1">
        <v>0.97600000000000031</v>
      </c>
      <c r="D25" s="2"/>
      <c r="E25" s="2"/>
      <c r="F25" s="2"/>
      <c r="G25" s="2"/>
      <c r="H25" s="2"/>
      <c r="I25" s="2"/>
      <c r="J25" s="2"/>
      <c r="K25" s="2"/>
      <c r="M25" s="2"/>
      <c r="N25" s="2"/>
      <c r="O25" s="2"/>
      <c r="P25" s="16"/>
      <c r="Q25" s="2"/>
      <c r="R25" s="2"/>
      <c r="S25" s="2"/>
      <c r="T25" s="2"/>
      <c r="U25" s="2"/>
      <c r="V25" s="2"/>
      <c r="W25" s="2"/>
      <c r="Y25" s="2"/>
      <c r="Z25" s="2"/>
      <c r="AB25"/>
      <c r="AK25" s="10">
        <v>8.7962963000000009E-3</v>
      </c>
      <c r="AL25" s="10">
        <v>1.8576685300000001E-3</v>
      </c>
      <c r="AM25" s="10">
        <v>2.74422225E-3</v>
      </c>
      <c r="AN25" s="10">
        <v>2.33787696</v>
      </c>
      <c r="AO25" s="10">
        <v>3.45360537</v>
      </c>
    </row>
    <row r="26" spans="1:41" ht="13.5">
      <c r="A26" s="1">
        <v>1.0260000000000002</v>
      </c>
      <c r="D26" s="2"/>
      <c r="E26" s="2"/>
      <c r="F26" s="2"/>
      <c r="G26" s="2"/>
      <c r="H26" s="2"/>
      <c r="I26" s="2"/>
      <c r="J26" s="2"/>
      <c r="K26" s="2"/>
      <c r="M26" s="2"/>
      <c r="N26" s="2"/>
      <c r="O26" s="2"/>
      <c r="P26" s="16"/>
      <c r="Q26" s="2"/>
      <c r="R26" s="2"/>
      <c r="S26" s="2"/>
      <c r="T26" s="2"/>
      <c r="U26" s="2"/>
      <c r="V26" s="2"/>
      <c r="W26" s="2"/>
      <c r="Y26" s="2"/>
      <c r="Z26" s="2"/>
      <c r="AB26"/>
      <c r="AK26" s="10">
        <v>1.2500000000000001E-2</v>
      </c>
      <c r="AL26" s="10">
        <v>1.5720154999999999E-3</v>
      </c>
      <c r="AM26" s="10">
        <v>2.3222441799999999E-3</v>
      </c>
      <c r="AN26" s="10">
        <v>2.84092192</v>
      </c>
      <c r="AO26" s="10">
        <v>4.1967235000000001</v>
      </c>
    </row>
    <row r="27" spans="1:41" ht="13.5">
      <c r="A27" s="1">
        <v>1.0760000000000003</v>
      </c>
      <c r="D27" s="2"/>
      <c r="E27" s="2"/>
      <c r="F27" s="2"/>
      <c r="G27" s="2"/>
      <c r="H27" s="2"/>
      <c r="I27" s="2"/>
      <c r="J27" s="2"/>
      <c r="K27" s="2"/>
      <c r="M27" s="2"/>
      <c r="N27" s="2"/>
      <c r="O27" s="2"/>
      <c r="P27" s="16"/>
      <c r="Q27" s="2"/>
      <c r="R27" s="2"/>
      <c r="S27" s="2"/>
      <c r="T27" s="2"/>
      <c r="U27" s="2"/>
      <c r="V27" s="2"/>
      <c r="W27" s="2"/>
      <c r="Y27" s="2"/>
      <c r="Z27" s="2"/>
      <c r="AB27"/>
      <c r="AK27" s="10">
        <v>1.38888889E-2</v>
      </c>
      <c r="AL27" s="10">
        <v>1.4671805099999999E-3</v>
      </c>
      <c r="AM27" s="10">
        <v>2.16737773E-3</v>
      </c>
      <c r="AN27" s="10">
        <v>3.0169835800000002</v>
      </c>
      <c r="AO27" s="10">
        <v>4.4568088299999999</v>
      </c>
    </row>
    <row r="28" spans="1:41" ht="13.5">
      <c r="A28" s="1">
        <v>1.1260000000000003</v>
      </c>
      <c r="D28" s="2"/>
      <c r="E28" s="2"/>
      <c r="F28" s="2"/>
      <c r="G28" s="2"/>
      <c r="H28" s="2"/>
      <c r="I28" s="2"/>
      <c r="J28" s="2"/>
      <c r="K28" s="2"/>
      <c r="M28" s="2"/>
      <c r="N28" s="2"/>
      <c r="O28" s="2"/>
      <c r="P28" s="16"/>
      <c r="Q28" s="2"/>
      <c r="R28" s="2"/>
      <c r="S28" s="2"/>
      <c r="T28" s="2"/>
      <c r="U28" s="2"/>
      <c r="V28" s="2"/>
      <c r="W28" s="2"/>
      <c r="Y28" s="2"/>
      <c r="Z28" s="2"/>
      <c r="AB28"/>
      <c r="AK28" s="10">
        <v>1.6666666699999999E-2</v>
      </c>
      <c r="AL28" s="10">
        <v>1.34619471E-3</v>
      </c>
      <c r="AM28" s="10">
        <v>1.98865267E-3</v>
      </c>
      <c r="AN28" s="10">
        <v>3.3400703100000002</v>
      </c>
      <c r="AO28" s="10">
        <v>4.9340854700000003</v>
      </c>
    </row>
    <row r="29" spans="1:41" ht="13.5">
      <c r="A29" s="1">
        <v>1.1760000000000004</v>
      </c>
      <c r="D29" s="2"/>
      <c r="E29" s="2"/>
      <c r="F29" s="2"/>
      <c r="G29" s="2"/>
      <c r="H29" s="2"/>
      <c r="I29" s="2"/>
      <c r="J29" s="2"/>
      <c r="K29" s="2"/>
      <c r="M29" s="2"/>
      <c r="N29" s="2"/>
      <c r="O29" s="2"/>
      <c r="P29" s="16"/>
      <c r="Q29" s="2"/>
      <c r="R29" s="2"/>
      <c r="S29" s="2"/>
      <c r="T29" s="2"/>
      <c r="U29" s="2"/>
      <c r="V29" s="2"/>
      <c r="W29" s="2"/>
      <c r="Y29" s="2"/>
      <c r="Z29" s="2"/>
      <c r="AB29"/>
      <c r="AK29" s="10">
        <v>2.2222222199999999E-2</v>
      </c>
      <c r="AL29" s="10">
        <v>1.22087369E-3</v>
      </c>
      <c r="AM29" s="10">
        <v>1.80352345E-3</v>
      </c>
      <c r="AN29" s="10">
        <v>3.92608968</v>
      </c>
      <c r="AO29" s="10">
        <v>5.7997767299999996</v>
      </c>
    </row>
    <row r="30" spans="1:41" ht="13.5">
      <c r="A30" s="1">
        <v>1.2260000000000004</v>
      </c>
      <c r="D30" s="2"/>
      <c r="E30" s="2"/>
      <c r="F30" s="2"/>
      <c r="G30" s="2"/>
      <c r="H30" s="2"/>
      <c r="I30" s="2"/>
      <c r="J30" s="2"/>
      <c r="K30" s="2"/>
      <c r="M30" s="2"/>
      <c r="N30" s="2"/>
      <c r="O30" s="2"/>
      <c r="P30" s="16"/>
      <c r="Q30" s="2"/>
      <c r="R30" s="2"/>
      <c r="S30" s="2"/>
      <c r="T30" s="2"/>
      <c r="U30" s="2"/>
      <c r="V30" s="2"/>
      <c r="W30" s="2"/>
      <c r="Y30" s="2"/>
      <c r="Z30" s="2"/>
      <c r="AB30"/>
      <c r="AK30" s="10">
        <v>3.3333333299999997E-2</v>
      </c>
      <c r="AL30" s="10">
        <v>1.00311336E-3</v>
      </c>
      <c r="AM30" s="10">
        <v>1.4818391799999999E-3</v>
      </c>
      <c r="AN30" s="10">
        <v>4.88907851</v>
      </c>
      <c r="AO30" s="10">
        <v>7.22234234</v>
      </c>
    </row>
    <row r="31" spans="1:41" ht="13.5">
      <c r="A31" s="1">
        <v>1.2760000000000005</v>
      </c>
      <c r="D31" s="2"/>
      <c r="E31" s="2"/>
      <c r="F31" s="2"/>
      <c r="G31" s="2"/>
      <c r="H31" s="2"/>
      <c r="I31" s="2"/>
      <c r="J31" s="2"/>
      <c r="K31" s="2"/>
      <c r="M31" s="2"/>
      <c r="N31" s="2"/>
      <c r="O31" s="2"/>
      <c r="P31" s="16"/>
      <c r="Q31" s="2"/>
      <c r="R31" s="2"/>
      <c r="S31" s="2"/>
      <c r="T31" s="2"/>
      <c r="U31" s="2"/>
      <c r="V31" s="2"/>
      <c r="W31" s="2"/>
      <c r="Y31" s="2"/>
      <c r="Z31" s="2"/>
      <c r="AB31"/>
      <c r="AK31" s="10">
        <v>4.16666667E-2</v>
      </c>
      <c r="AL31" s="10">
        <v>7.9078513400000002E-4</v>
      </c>
      <c r="AM31" s="10">
        <v>1.1681794299999999E-3</v>
      </c>
      <c r="AN31" s="10">
        <v>5.4584438100000003</v>
      </c>
      <c r="AO31" s="10">
        <v>8.0634315300000008</v>
      </c>
    </row>
    <row r="32" spans="1:41" ht="13.5">
      <c r="A32" s="1">
        <v>1.3260000000000005</v>
      </c>
      <c r="D32" s="2"/>
      <c r="E32" s="2"/>
      <c r="F32" s="2"/>
      <c r="G32" s="2"/>
      <c r="H32" s="2"/>
      <c r="I32" s="2"/>
      <c r="J32" s="2"/>
      <c r="K32" s="2"/>
      <c r="M32" s="2"/>
      <c r="N32" s="2"/>
      <c r="O32" s="2"/>
      <c r="P32" s="16"/>
      <c r="Q32" s="2"/>
      <c r="R32" s="2"/>
      <c r="S32" s="2"/>
      <c r="T32" s="2"/>
      <c r="U32" s="2"/>
      <c r="V32" s="2"/>
      <c r="W32" s="2"/>
      <c r="Y32" s="2"/>
      <c r="Z32" s="2"/>
      <c r="AB32"/>
      <c r="AK32" s="10">
        <v>0.05</v>
      </c>
      <c r="AL32" s="10">
        <v>5.9599582199999996E-4</v>
      </c>
      <c r="AM32" s="10">
        <v>8.8042886800000005E-4</v>
      </c>
      <c r="AN32" s="10">
        <v>5.8875608000000001</v>
      </c>
      <c r="AO32" s="10">
        <v>8.6973403200000003</v>
      </c>
    </row>
    <row r="33" spans="1:41" ht="13.5">
      <c r="A33" s="1">
        <v>1.3760000000000006</v>
      </c>
      <c r="D33" s="2"/>
      <c r="E33" s="2"/>
      <c r="F33" s="2"/>
      <c r="G33" s="2"/>
      <c r="H33" s="2"/>
      <c r="I33" s="2"/>
      <c r="J33" s="2"/>
      <c r="K33" s="2"/>
      <c r="M33" s="2"/>
      <c r="N33" s="2"/>
      <c r="O33" s="2"/>
      <c r="P33" s="16"/>
      <c r="Q33" s="2"/>
      <c r="R33" s="2"/>
      <c r="S33" s="2"/>
      <c r="T33" s="2"/>
      <c r="U33" s="2"/>
      <c r="V33" s="2"/>
      <c r="W33" s="2"/>
      <c r="Y33" s="2"/>
      <c r="Z33" s="2"/>
      <c r="AB33"/>
      <c r="AK33" s="10">
        <v>6.25E-2</v>
      </c>
      <c r="AL33" s="10">
        <v>3.4339504400000002E-4</v>
      </c>
      <c r="AM33" s="10">
        <v>5.0727689499999997E-4</v>
      </c>
      <c r="AN33" s="10">
        <v>6.2584274500000001</v>
      </c>
      <c r="AO33" s="10">
        <v>9.2451993600000009</v>
      </c>
    </row>
    <row r="34" spans="1:41" ht="13.5">
      <c r="A34" s="1">
        <v>1.4260000000000006</v>
      </c>
      <c r="D34" s="2"/>
      <c r="E34" s="2"/>
      <c r="F34" s="2"/>
      <c r="G34" s="2"/>
      <c r="H34" s="2"/>
      <c r="I34" s="2"/>
      <c r="J34" s="2"/>
      <c r="K34" s="2"/>
      <c r="M34" s="2"/>
      <c r="N34" s="2"/>
      <c r="O34" s="2"/>
      <c r="P34" s="16"/>
      <c r="Q34" s="2"/>
      <c r="R34" s="2"/>
      <c r="S34" s="2"/>
      <c r="T34" s="2"/>
      <c r="U34" s="2"/>
      <c r="V34" s="2"/>
      <c r="W34" s="2"/>
      <c r="Y34" s="2"/>
      <c r="Z34" s="2"/>
      <c r="AB34"/>
      <c r="AK34" s="10">
        <v>7.4999999999999997E-2</v>
      </c>
      <c r="AL34" s="10">
        <v>1.73040071E-4</v>
      </c>
      <c r="AM34" s="10">
        <v>2.55621715E-4</v>
      </c>
      <c r="AN34" s="10">
        <v>6.4453107200000002</v>
      </c>
      <c r="AO34" s="10">
        <v>9.5212708100000008</v>
      </c>
    </row>
    <row r="35" spans="1:41" ht="13.5">
      <c r="A35" s="1">
        <v>1.4760000000000006</v>
      </c>
      <c r="D35" s="2"/>
      <c r="E35" s="2"/>
      <c r="F35" s="2"/>
      <c r="G35" s="2"/>
      <c r="H35" s="2"/>
      <c r="I35" s="2"/>
      <c r="J35" s="2"/>
      <c r="K35" s="2"/>
      <c r="M35" s="2"/>
      <c r="N35" s="2"/>
      <c r="O35" s="2"/>
      <c r="P35" s="16"/>
      <c r="Q35" s="2"/>
      <c r="R35" s="2"/>
      <c r="S35" s="2"/>
      <c r="T35" s="2"/>
      <c r="U35" s="2"/>
      <c r="V35" s="2"/>
      <c r="W35" s="2"/>
      <c r="Y35" s="2"/>
      <c r="Z35" s="2"/>
      <c r="AB35"/>
      <c r="AK35" s="10">
        <v>8.7499999999999994E-2</v>
      </c>
      <c r="AL35" s="10">
        <v>1.16343233E-4</v>
      </c>
      <c r="AM35" s="10">
        <v>1.71866878E-4</v>
      </c>
      <c r="AN35" s="10">
        <v>6.5709614199999997</v>
      </c>
      <c r="AO35" s="10">
        <v>9.7068870399999998</v>
      </c>
    </row>
    <row r="36" spans="1:41" ht="15.75">
      <c r="A36" s="7" t="s">
        <v>125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AK36" s="10">
        <v>0.1125</v>
      </c>
      <c r="AL36" s="10">
        <v>7.4799395500000005E-5</v>
      </c>
      <c r="AM36" s="10">
        <v>1.10496659E-4</v>
      </c>
      <c r="AN36" s="10">
        <v>6.7325281099999996</v>
      </c>
      <c r="AO36" s="10">
        <v>9.9455598300000005</v>
      </c>
    </row>
    <row r="37" spans="1:41">
      <c r="A37" s="1">
        <v>5.0000000000000001E-4</v>
      </c>
      <c r="B37" t="s">
        <v>132</v>
      </c>
      <c r="C37">
        <v>32</v>
      </c>
      <c r="D37" s="10">
        <v>2800000</v>
      </c>
      <c r="E37" s="10">
        <v>6</v>
      </c>
      <c r="F37" s="10">
        <v>0</v>
      </c>
      <c r="G37" s="10">
        <v>1</v>
      </c>
      <c r="H37" s="10">
        <v>0</v>
      </c>
      <c r="I37" s="10">
        <v>0</v>
      </c>
      <c r="J37" s="10">
        <v>0</v>
      </c>
      <c r="K37" s="10">
        <v>4760523.5</v>
      </c>
      <c r="L37" s="10">
        <v>935.37305000000003</v>
      </c>
      <c r="M37" s="10">
        <v>0</v>
      </c>
      <c r="N37" s="10"/>
      <c r="O37" s="10" t="s">
        <v>132</v>
      </c>
      <c r="P37" s="15">
        <v>32</v>
      </c>
      <c r="Q37" s="10">
        <v>0</v>
      </c>
      <c r="R37" s="10">
        <v>0</v>
      </c>
      <c r="S37" s="10">
        <v>0</v>
      </c>
      <c r="T37" s="10">
        <v>1001.3</v>
      </c>
      <c r="U37" s="10">
        <v>0</v>
      </c>
      <c r="V37" s="10">
        <v>1</v>
      </c>
      <c r="W37" s="10">
        <v>1.4693E-3</v>
      </c>
      <c r="X37" s="10">
        <v>0.3</v>
      </c>
      <c r="Y37" s="10">
        <v>0</v>
      </c>
      <c r="Z37" s="10">
        <v>0</v>
      </c>
      <c r="AA37" s="10">
        <v>1</v>
      </c>
      <c r="AC37" s="1">
        <f>(D37+Y37)/1000000</f>
        <v>2.8</v>
      </c>
      <c r="AD37" s="1">
        <f>R37/T37</f>
        <v>0</v>
      </c>
      <c r="AE37" s="1">
        <f>D37/1000000</f>
        <v>2.8</v>
      </c>
      <c r="AF37" s="10">
        <f>-Y37/1000000</f>
        <v>0</v>
      </c>
      <c r="AK37" s="10">
        <v>0.13750000000000001</v>
      </c>
      <c r="AL37" s="10">
        <v>5.9760187199999998E-5</v>
      </c>
      <c r="AM37" s="10">
        <v>8.8280139000000002E-5</v>
      </c>
      <c r="AN37" s="10">
        <v>6.8616101199999999</v>
      </c>
      <c r="AO37" s="10">
        <v>10.136244899999999</v>
      </c>
    </row>
    <row r="38" spans="1:41">
      <c r="A38" s="1">
        <v>2.5999999999999999E-2</v>
      </c>
      <c r="B38" t="s">
        <v>133</v>
      </c>
      <c r="C38">
        <v>1</v>
      </c>
      <c r="D38" s="10">
        <v>2965972</v>
      </c>
      <c r="E38" s="10">
        <v>1.3357399999999999</v>
      </c>
      <c r="F38" s="10">
        <v>0.3836</v>
      </c>
      <c r="G38" s="10">
        <v>0.51995000000000002</v>
      </c>
      <c r="H38" s="10">
        <v>9.6450999999999995E-2</v>
      </c>
      <c r="I38" s="10">
        <v>0</v>
      </c>
      <c r="J38" s="10">
        <v>2965298.9</v>
      </c>
      <c r="K38" s="10">
        <v>2965972</v>
      </c>
      <c r="L38" s="10">
        <v>673.16345000000001</v>
      </c>
      <c r="M38" s="10">
        <v>0</v>
      </c>
      <c r="N38" s="10"/>
      <c r="O38" s="10" t="s">
        <v>133</v>
      </c>
      <c r="P38" s="15">
        <v>1</v>
      </c>
      <c r="Q38" s="10">
        <v>22.733000000000001</v>
      </c>
      <c r="R38" s="10">
        <v>1.0366</v>
      </c>
      <c r="S38" s="10">
        <v>22.739000000000001</v>
      </c>
      <c r="T38" s="10">
        <v>1000.3</v>
      </c>
      <c r="U38" s="10">
        <v>920.03</v>
      </c>
      <c r="V38" s="10">
        <v>1.0733E-5</v>
      </c>
      <c r="W38" s="10">
        <v>1.7102E-3</v>
      </c>
      <c r="X38" s="10">
        <v>0.29247200000000001</v>
      </c>
      <c r="Y38" s="10">
        <v>-67593.100000000006</v>
      </c>
      <c r="Z38" s="10">
        <v>6.5569999999999995E-4</v>
      </c>
      <c r="AA38" s="10">
        <v>9.3881999999999993E-2</v>
      </c>
      <c r="AC38" s="1">
        <f t="shared" ref="AC38:AC101" si="0">(D38+Y38)/1000000</f>
        <v>2.8983789</v>
      </c>
      <c r="AD38" s="1">
        <f t="shared" ref="AD38:AD101" si="1">R38/T38</f>
        <v>1.0362891132660202E-3</v>
      </c>
      <c r="AE38" s="1">
        <f t="shared" ref="AE38:AE101" si="2">D38/1000000</f>
        <v>2.9659719999999998</v>
      </c>
      <c r="AF38" s="10">
        <f t="shared" ref="AF38:AF101" si="3">-Y38/1000000</f>
        <v>6.7593100000000003E-2</v>
      </c>
      <c r="AK38" s="10">
        <v>0.1875</v>
      </c>
      <c r="AL38" s="10">
        <v>5.1642623699999997E-5</v>
      </c>
      <c r="AM38" s="10">
        <v>7.6288549499999999E-5</v>
      </c>
      <c r="AN38" s="10">
        <v>7.08470625</v>
      </c>
      <c r="AO38" s="10">
        <v>10.465811499999999</v>
      </c>
    </row>
    <row r="39" spans="1:41">
      <c r="A39" s="1">
        <v>7.5999999999999998E-2</v>
      </c>
      <c r="B39" t="s">
        <v>134</v>
      </c>
      <c r="C39">
        <v>2</v>
      </c>
      <c r="D39" s="10">
        <v>3221834.3</v>
      </c>
      <c r="E39" s="10">
        <v>2.12052</v>
      </c>
      <c r="F39" s="10">
        <v>0.41863</v>
      </c>
      <c r="G39" s="10">
        <v>0.48374</v>
      </c>
      <c r="H39" s="10">
        <v>9.7628999999999994E-2</v>
      </c>
      <c r="I39" s="10">
        <v>0</v>
      </c>
      <c r="J39" s="10">
        <v>3221122.2</v>
      </c>
      <c r="K39" s="10">
        <v>3221834.3</v>
      </c>
      <c r="L39" s="10">
        <v>712.09869000000003</v>
      </c>
      <c r="M39" s="10">
        <v>0</v>
      </c>
      <c r="N39" s="10"/>
      <c r="O39" s="10" t="s">
        <v>134</v>
      </c>
      <c r="P39" s="15">
        <v>2</v>
      </c>
      <c r="Q39" s="10">
        <v>24.785</v>
      </c>
      <c r="R39" s="10">
        <v>1.1026</v>
      </c>
      <c r="S39" s="10">
        <v>24.791</v>
      </c>
      <c r="T39" s="10">
        <v>1000.4</v>
      </c>
      <c r="U39" s="10">
        <v>920.05</v>
      </c>
      <c r="V39" s="10">
        <v>1.0815000000000001E-5</v>
      </c>
      <c r="W39" s="10">
        <v>1.6658E-3</v>
      </c>
      <c r="X39" s="10">
        <v>0.29287200000000002</v>
      </c>
      <c r="Y39" s="10">
        <v>-72394.5</v>
      </c>
      <c r="Z39" s="10">
        <v>6.8647999999999995E-4</v>
      </c>
      <c r="AA39" s="10">
        <v>7.0618E-2</v>
      </c>
      <c r="AC39" s="1">
        <f t="shared" si="0"/>
        <v>3.1494397999999997</v>
      </c>
      <c r="AD39" s="1">
        <f t="shared" si="1"/>
        <v>1.102159136345462E-3</v>
      </c>
      <c r="AE39" s="1">
        <f t="shared" si="2"/>
        <v>3.2218342999999998</v>
      </c>
      <c r="AF39" s="10">
        <f t="shared" si="3"/>
        <v>7.2394500000000001E-2</v>
      </c>
      <c r="AK39" s="10">
        <v>0.23749999999999999</v>
      </c>
      <c r="AL39" s="10">
        <v>4.5224695700000002E-5</v>
      </c>
      <c r="AM39" s="10">
        <v>6.6807729499999998E-5</v>
      </c>
      <c r="AN39" s="10">
        <v>7.2800769299999999</v>
      </c>
      <c r="AO39" s="10">
        <v>10.7544209</v>
      </c>
    </row>
    <row r="40" spans="1:41">
      <c r="A40" s="1">
        <v>0.126</v>
      </c>
      <c r="B40" t="s">
        <v>135</v>
      </c>
      <c r="C40">
        <v>3</v>
      </c>
      <c r="D40" s="10">
        <v>3494236.3</v>
      </c>
      <c r="E40" s="10">
        <v>2.9101300000000001</v>
      </c>
      <c r="F40" s="10">
        <v>0.43997999999999998</v>
      </c>
      <c r="G40" s="10">
        <v>0.46959000000000001</v>
      </c>
      <c r="H40" s="10">
        <v>9.0428999999999995E-2</v>
      </c>
      <c r="I40" s="10">
        <v>0</v>
      </c>
      <c r="J40" s="10">
        <v>3493483.1</v>
      </c>
      <c r="K40" s="10">
        <v>3494236.3</v>
      </c>
      <c r="L40" s="10">
        <v>753.27305999999999</v>
      </c>
      <c r="M40" s="10">
        <v>0</v>
      </c>
      <c r="N40" s="10"/>
      <c r="O40" s="10" t="s">
        <v>135</v>
      </c>
      <c r="P40" s="15">
        <v>3</v>
      </c>
      <c r="Q40" s="10">
        <v>26.986999999999998</v>
      </c>
      <c r="R40" s="10">
        <v>1.171</v>
      </c>
      <c r="S40" s="10">
        <v>26.992999999999999</v>
      </c>
      <c r="T40" s="10">
        <v>1000.5</v>
      </c>
      <c r="U40" s="10">
        <v>920.08</v>
      </c>
      <c r="V40" s="10">
        <v>1.0905E-5</v>
      </c>
      <c r="W40" s="10">
        <v>1.6229E-3</v>
      </c>
      <c r="X40" s="10">
        <v>0.29328199999999999</v>
      </c>
      <c r="Y40" s="10">
        <v>-72718.2</v>
      </c>
      <c r="Z40" s="10">
        <v>5.1263999999999997E-4</v>
      </c>
      <c r="AA40" s="10">
        <v>6.2696000000000002E-2</v>
      </c>
      <c r="AC40" s="1">
        <f t="shared" si="0"/>
        <v>3.4215180999999997</v>
      </c>
      <c r="AD40" s="1">
        <f t="shared" si="1"/>
        <v>1.1704147926036982E-3</v>
      </c>
      <c r="AE40" s="1">
        <f t="shared" si="2"/>
        <v>3.4942362999999999</v>
      </c>
      <c r="AF40" s="10">
        <f t="shared" si="3"/>
        <v>7.2718199999999997E-2</v>
      </c>
      <c r="AK40" s="10">
        <v>0.28749999999999998</v>
      </c>
      <c r="AL40" s="10">
        <v>2.00837924E-5</v>
      </c>
      <c r="AM40" s="10">
        <v>2.96685814E-5</v>
      </c>
      <c r="AN40" s="10">
        <v>7.3668389200000002</v>
      </c>
      <c r="AO40" s="10">
        <v>10.882589100000001</v>
      </c>
    </row>
    <row r="41" spans="1:41">
      <c r="A41" s="1">
        <v>0.17599999999999999</v>
      </c>
      <c r="B41" t="s">
        <v>136</v>
      </c>
      <c r="C41">
        <v>4</v>
      </c>
      <c r="D41" s="10">
        <v>3777273</v>
      </c>
      <c r="E41" s="10">
        <v>3.68126</v>
      </c>
      <c r="F41" s="10">
        <v>0.45911000000000002</v>
      </c>
      <c r="G41" s="10">
        <v>0.45911000000000002</v>
      </c>
      <c r="H41" s="10">
        <v>8.1776000000000001E-2</v>
      </c>
      <c r="I41" s="10">
        <v>0</v>
      </c>
      <c r="J41" s="10">
        <v>3776477.5</v>
      </c>
      <c r="K41" s="10">
        <v>3777273</v>
      </c>
      <c r="L41" s="10">
        <v>795.50275999999997</v>
      </c>
      <c r="M41" s="10">
        <v>0</v>
      </c>
      <c r="N41" s="10"/>
      <c r="O41" s="10" t="s">
        <v>136</v>
      </c>
      <c r="P41" s="15">
        <v>4</v>
      </c>
      <c r="Q41" s="10">
        <v>29.294</v>
      </c>
      <c r="R41" s="10">
        <v>1.2403999999999999</v>
      </c>
      <c r="S41" s="10">
        <v>29.300999999999998</v>
      </c>
      <c r="T41" s="10">
        <v>1000.6</v>
      </c>
      <c r="U41" s="10">
        <v>920.12</v>
      </c>
      <c r="V41" s="10">
        <v>1.1001E-5</v>
      </c>
      <c r="W41" s="10">
        <v>1.5827E-3</v>
      </c>
      <c r="X41" s="10">
        <v>0.29370600000000002</v>
      </c>
      <c r="Y41" s="10">
        <v>-72051.7</v>
      </c>
      <c r="Z41" s="10">
        <v>3.4594999999999998E-4</v>
      </c>
      <c r="AA41" s="10">
        <v>5.7225999999999999E-2</v>
      </c>
      <c r="AC41" s="1">
        <f t="shared" si="0"/>
        <v>3.7052212999999998</v>
      </c>
      <c r="AD41" s="1">
        <f t="shared" si="1"/>
        <v>1.2396562062762342E-3</v>
      </c>
      <c r="AE41" s="1">
        <f t="shared" si="2"/>
        <v>3.7772730000000001</v>
      </c>
      <c r="AF41" s="10">
        <f t="shared" si="3"/>
        <v>7.2051699999999996E-2</v>
      </c>
      <c r="AK41" s="10">
        <v>0.33750000000000002</v>
      </c>
      <c r="AL41" s="10">
        <v>2.5862296099999999E-5</v>
      </c>
      <c r="AM41" s="10">
        <v>3.82048184E-5</v>
      </c>
      <c r="AN41" s="10">
        <v>7.4785640400000002</v>
      </c>
      <c r="AO41" s="10">
        <v>11.047633899999999</v>
      </c>
    </row>
    <row r="42" spans="1:41">
      <c r="A42" s="1">
        <v>0.22599999999999998</v>
      </c>
      <c r="B42" t="s">
        <v>137</v>
      </c>
      <c r="C42">
        <v>5</v>
      </c>
      <c r="D42" s="10">
        <v>4056288.4</v>
      </c>
      <c r="E42" s="10">
        <v>4.3939300000000001</v>
      </c>
      <c r="F42" s="10">
        <v>0.47597</v>
      </c>
      <c r="G42" s="10">
        <v>0.45268999999999998</v>
      </c>
      <c r="H42" s="10">
        <v>7.1343000000000004E-2</v>
      </c>
      <c r="I42" s="10">
        <v>0</v>
      </c>
      <c r="J42" s="10">
        <v>4055452</v>
      </c>
      <c r="K42" s="10">
        <v>4056288.4</v>
      </c>
      <c r="L42" s="10">
        <v>836.37906999999996</v>
      </c>
      <c r="M42" s="10">
        <v>0</v>
      </c>
      <c r="N42" s="10"/>
      <c r="O42" s="10" t="s">
        <v>137</v>
      </c>
      <c r="P42" s="15">
        <v>5</v>
      </c>
      <c r="Q42" s="10">
        <v>31.588000000000001</v>
      </c>
      <c r="R42" s="10">
        <v>1.3075000000000001</v>
      </c>
      <c r="S42" s="10">
        <v>31.594999999999999</v>
      </c>
      <c r="T42" s="10">
        <v>1000.7</v>
      </c>
      <c r="U42" s="10">
        <v>920.17</v>
      </c>
      <c r="V42" s="10">
        <v>1.1099E-5</v>
      </c>
      <c r="W42" s="10">
        <v>1.5468999999999999E-3</v>
      </c>
      <c r="X42" s="10">
        <v>0.29412300000000002</v>
      </c>
      <c r="Y42" s="10">
        <v>-70049.399999999994</v>
      </c>
      <c r="Z42" s="10">
        <v>1.986E-4</v>
      </c>
      <c r="AA42" s="10">
        <v>5.4036000000000001E-2</v>
      </c>
      <c r="AC42" s="1">
        <f t="shared" si="0"/>
        <v>3.9862389999999999</v>
      </c>
      <c r="AD42" s="1">
        <f t="shared" si="1"/>
        <v>1.3065853902268412E-3</v>
      </c>
      <c r="AE42" s="1">
        <f t="shared" si="2"/>
        <v>4.0562883999999997</v>
      </c>
      <c r="AF42" s="10">
        <f t="shared" si="3"/>
        <v>7.0049399999999998E-2</v>
      </c>
      <c r="AK42" s="10">
        <v>0.4375</v>
      </c>
      <c r="AL42" s="10">
        <v>2.8123993800000001E-5</v>
      </c>
      <c r="AM42" s="10">
        <v>4.1545888600000002E-5</v>
      </c>
      <c r="AN42" s="10">
        <v>7.7215553400000001</v>
      </c>
      <c r="AO42" s="10">
        <v>11.406590400000001</v>
      </c>
    </row>
    <row r="43" spans="1:41">
      <c r="A43" s="1">
        <v>0.27599999999999997</v>
      </c>
      <c r="B43" t="s">
        <v>138</v>
      </c>
      <c r="C43">
        <v>6</v>
      </c>
      <c r="D43" s="10">
        <v>4304990.2</v>
      </c>
      <c r="E43" s="10">
        <v>4.9913400000000001</v>
      </c>
      <c r="F43" s="10">
        <v>0.48964999999999997</v>
      </c>
      <c r="G43" s="10">
        <v>0.45288</v>
      </c>
      <c r="H43" s="10">
        <v>5.7467999999999998E-2</v>
      </c>
      <c r="I43" s="10">
        <v>0</v>
      </c>
      <c r="J43" s="10">
        <v>4304118.2</v>
      </c>
      <c r="K43" s="10">
        <v>4304990.2</v>
      </c>
      <c r="L43" s="10">
        <v>872.06371000000001</v>
      </c>
      <c r="M43" s="10">
        <v>0</v>
      </c>
      <c r="N43" s="10"/>
      <c r="O43" s="10" t="s">
        <v>138</v>
      </c>
      <c r="P43" s="15">
        <v>6</v>
      </c>
      <c r="Q43" s="10">
        <v>33.649000000000001</v>
      </c>
      <c r="R43" s="10">
        <v>1.3664000000000001</v>
      </c>
      <c r="S43" s="10">
        <v>33.656999999999996</v>
      </c>
      <c r="T43" s="10">
        <v>1000.7</v>
      </c>
      <c r="U43" s="10">
        <v>920.22</v>
      </c>
      <c r="V43" s="10">
        <v>1.1189000000000001E-5</v>
      </c>
      <c r="W43" s="10">
        <v>1.5177999999999999E-3</v>
      </c>
      <c r="X43" s="10">
        <v>0.294493</v>
      </c>
      <c r="Y43" s="10">
        <v>-65497</v>
      </c>
      <c r="Z43" s="10">
        <v>7.7182999999999996E-5</v>
      </c>
      <c r="AA43" s="10">
        <v>5.4128000000000003E-2</v>
      </c>
      <c r="AC43" s="1">
        <f t="shared" si="0"/>
        <v>4.2394932000000001</v>
      </c>
      <c r="AD43" s="1">
        <f t="shared" si="1"/>
        <v>1.3654441890676525E-3</v>
      </c>
      <c r="AE43" s="1">
        <f t="shared" si="2"/>
        <v>4.3049901999999998</v>
      </c>
      <c r="AF43" s="10">
        <f t="shared" si="3"/>
        <v>6.5497E-2</v>
      </c>
      <c r="AK43" s="10">
        <v>0.5</v>
      </c>
      <c r="AL43" s="10">
        <v>2.8377408199999999E-5</v>
      </c>
      <c r="AM43" s="10">
        <v>4.19202424E-5</v>
      </c>
      <c r="AN43" s="10">
        <v>7.87479335</v>
      </c>
      <c r="AO43" s="10">
        <v>11.632959700000001</v>
      </c>
    </row>
    <row r="44" spans="1:41">
      <c r="A44" s="1">
        <v>0.32599999999999996</v>
      </c>
      <c r="B44" t="s">
        <v>139</v>
      </c>
      <c r="C44">
        <v>7</v>
      </c>
      <c r="D44" s="10">
        <v>4481687.7</v>
      </c>
      <c r="E44" s="10">
        <v>5.3952600000000004</v>
      </c>
      <c r="F44" s="10">
        <v>0.49872</v>
      </c>
      <c r="G44" s="10">
        <v>0.46504000000000001</v>
      </c>
      <c r="H44" s="10">
        <v>3.6237999999999999E-2</v>
      </c>
      <c r="I44" s="10">
        <v>0</v>
      </c>
      <c r="J44" s="10">
        <v>4480790.8</v>
      </c>
      <c r="K44" s="10">
        <v>4481687.7</v>
      </c>
      <c r="L44" s="10">
        <v>896.94599000000005</v>
      </c>
      <c r="M44" s="10">
        <v>0</v>
      </c>
      <c r="N44" s="10"/>
      <c r="O44" s="10" t="s">
        <v>139</v>
      </c>
      <c r="P44" s="15">
        <v>7</v>
      </c>
      <c r="Q44" s="10">
        <v>35.122999999999998</v>
      </c>
      <c r="R44" s="10">
        <v>1.4077</v>
      </c>
      <c r="S44" s="10">
        <v>35.131</v>
      </c>
      <c r="T44" s="10">
        <v>1000.8</v>
      </c>
      <c r="U44" s="10">
        <v>920.25</v>
      </c>
      <c r="V44" s="10">
        <v>1.1253999999999999E-5</v>
      </c>
      <c r="W44" s="10">
        <v>1.4986999999999999E-3</v>
      </c>
      <c r="X44" s="10">
        <v>0.29475600000000002</v>
      </c>
      <c r="Y44" s="10">
        <v>-55095</v>
      </c>
      <c r="Z44" s="10">
        <v>6.2825000000000004E-6</v>
      </c>
      <c r="AA44" s="10">
        <v>6.0276999999999997E-2</v>
      </c>
      <c r="AC44" s="1">
        <f t="shared" si="0"/>
        <v>4.4265927000000005</v>
      </c>
      <c r="AD44" s="1">
        <f t="shared" si="1"/>
        <v>1.4065747402078337E-3</v>
      </c>
      <c r="AE44" s="1">
        <f t="shared" si="2"/>
        <v>4.4816877000000002</v>
      </c>
      <c r="AF44" s="10">
        <f t="shared" si="3"/>
        <v>5.5094999999999998E-2</v>
      </c>
      <c r="AK44" s="10">
        <v>0.5625</v>
      </c>
      <c r="AL44" s="10">
        <v>2.00796915E-5</v>
      </c>
      <c r="AM44" s="10">
        <v>2.9662523399999999E-5</v>
      </c>
      <c r="AN44" s="10">
        <v>7.98322368</v>
      </c>
      <c r="AO44" s="10">
        <v>11.793137400000001</v>
      </c>
    </row>
    <row r="45" spans="1:41">
      <c r="A45" s="1">
        <v>0.37599999999999995</v>
      </c>
      <c r="B45" t="s">
        <v>140</v>
      </c>
      <c r="C45">
        <v>8</v>
      </c>
      <c r="D45" s="10">
        <v>4591121.2</v>
      </c>
      <c r="E45" s="10">
        <v>5.6372400000000003</v>
      </c>
      <c r="F45" s="10">
        <v>0.50414000000000003</v>
      </c>
      <c r="G45" s="10">
        <v>0.47910000000000003</v>
      </c>
      <c r="H45" s="10">
        <v>1.6754000000000002E-2</v>
      </c>
      <c r="I45" s="10">
        <v>0</v>
      </c>
      <c r="J45" s="10">
        <v>4590209</v>
      </c>
      <c r="K45" s="10">
        <v>4591121.2</v>
      </c>
      <c r="L45" s="10">
        <v>912.15138999999999</v>
      </c>
      <c r="M45" s="10">
        <v>0</v>
      </c>
      <c r="N45" s="10"/>
      <c r="O45" s="10" t="s">
        <v>140</v>
      </c>
      <c r="P45" s="15">
        <v>8</v>
      </c>
      <c r="Q45" s="10">
        <v>36.04</v>
      </c>
      <c r="R45" s="10">
        <v>1.4332</v>
      </c>
      <c r="S45" s="10">
        <v>36.048000000000002</v>
      </c>
      <c r="T45" s="10">
        <v>1000.8</v>
      </c>
      <c r="U45" s="10">
        <v>920.28</v>
      </c>
      <c r="V45" s="10">
        <v>1.1294999999999999E-5</v>
      </c>
      <c r="W45" s="10">
        <v>1.4874000000000001E-3</v>
      </c>
      <c r="X45" s="10">
        <v>0.29492000000000002</v>
      </c>
      <c r="Y45" s="10">
        <v>-41307.599999999999</v>
      </c>
      <c r="Z45" s="10">
        <v>0</v>
      </c>
      <c r="AA45" s="10">
        <v>6.7954000000000001E-2</v>
      </c>
      <c r="AC45" s="1">
        <f t="shared" si="0"/>
        <v>4.5498136000000002</v>
      </c>
      <c r="AD45" s="1">
        <f t="shared" si="1"/>
        <v>1.4320543565147883E-3</v>
      </c>
      <c r="AE45" s="1">
        <f t="shared" si="2"/>
        <v>4.5911211999999999</v>
      </c>
      <c r="AF45" s="10">
        <f t="shared" si="3"/>
        <v>4.13076E-2</v>
      </c>
      <c r="AK45" s="10">
        <v>0.625</v>
      </c>
      <c r="AL45" s="10">
        <v>1.5159522900000001E-5</v>
      </c>
      <c r="AM45" s="10">
        <v>2.2394253499999999E-5</v>
      </c>
      <c r="AN45" s="10">
        <v>8.0650851100000001</v>
      </c>
      <c r="AO45" s="10">
        <v>11.9140663</v>
      </c>
    </row>
    <row r="46" spans="1:41">
      <c r="A46" s="1">
        <v>0.42599999999999993</v>
      </c>
      <c r="B46" t="s">
        <v>141</v>
      </c>
      <c r="C46">
        <v>9</v>
      </c>
      <c r="D46" s="10">
        <v>4662197.8</v>
      </c>
      <c r="E46" s="10">
        <v>5.7911599999999996</v>
      </c>
      <c r="F46" s="10">
        <v>0.50746000000000002</v>
      </c>
      <c r="G46" s="10">
        <v>0.48759999999999998</v>
      </c>
      <c r="H46" s="10">
        <v>4.9383999999999999E-3</v>
      </c>
      <c r="I46" s="10">
        <v>0</v>
      </c>
      <c r="J46" s="10">
        <v>4661275.9000000004</v>
      </c>
      <c r="K46" s="10">
        <v>4662197.8</v>
      </c>
      <c r="L46" s="10">
        <v>921.94165999999996</v>
      </c>
      <c r="M46" s="10">
        <v>0</v>
      </c>
      <c r="N46" s="10"/>
      <c r="O46" s="10" t="s">
        <v>141</v>
      </c>
      <c r="P46" s="15">
        <v>9</v>
      </c>
      <c r="Q46" s="10">
        <v>36.637</v>
      </c>
      <c r="R46" s="10">
        <v>1.4497</v>
      </c>
      <c r="S46" s="10">
        <v>36.645000000000003</v>
      </c>
      <c r="T46" s="10">
        <v>1000.8</v>
      </c>
      <c r="U46" s="10">
        <v>920.29</v>
      </c>
      <c r="V46" s="10">
        <v>1.1321999999999999E-5</v>
      </c>
      <c r="W46" s="10">
        <v>1.4802999999999999E-3</v>
      </c>
      <c r="X46" s="10">
        <v>0.29502699999999998</v>
      </c>
      <c r="Y46" s="10">
        <v>-26454.5</v>
      </c>
      <c r="Z46" s="10">
        <v>0</v>
      </c>
      <c r="AA46" s="10">
        <v>7.2889999999999996E-2</v>
      </c>
      <c r="AC46" s="1">
        <f t="shared" si="0"/>
        <v>4.6357432999999997</v>
      </c>
      <c r="AD46" s="1">
        <f t="shared" si="1"/>
        <v>1.4485411670663469E-3</v>
      </c>
      <c r="AE46" s="1">
        <f t="shared" si="2"/>
        <v>4.6621977999999995</v>
      </c>
      <c r="AF46" s="10">
        <f t="shared" si="3"/>
        <v>2.6454499999999999E-2</v>
      </c>
      <c r="AK46" s="10">
        <v>0.6875</v>
      </c>
      <c r="AL46" s="10">
        <v>1.8285200399999999E-5</v>
      </c>
      <c r="AM46" s="10">
        <v>2.70116294E-5</v>
      </c>
      <c r="AN46" s="10">
        <v>8.1638251900000007</v>
      </c>
      <c r="AO46" s="10">
        <v>12.0599291</v>
      </c>
    </row>
    <row r="47" spans="1:41">
      <c r="A47" s="1">
        <v>0.47599999999999992</v>
      </c>
      <c r="B47" t="s">
        <v>81</v>
      </c>
      <c r="C47">
        <v>10</v>
      </c>
      <c r="D47" s="10">
        <v>4700940</v>
      </c>
      <c r="E47" s="10">
        <v>5.8105900000000004</v>
      </c>
      <c r="F47" s="10">
        <v>0.50888999999999995</v>
      </c>
      <c r="G47" s="10">
        <v>0.49110999999999999</v>
      </c>
      <c r="H47" s="10">
        <v>0</v>
      </c>
      <c r="I47" s="10">
        <v>0</v>
      </c>
      <c r="J47" s="10">
        <v>0</v>
      </c>
      <c r="K47" s="10">
        <v>4671252.5</v>
      </c>
      <c r="L47" s="10">
        <v>923.18399999999997</v>
      </c>
      <c r="M47" s="10">
        <v>0</v>
      </c>
      <c r="N47" s="10"/>
      <c r="O47" s="10" t="s">
        <v>81</v>
      </c>
      <c r="P47" s="15">
        <v>10</v>
      </c>
      <c r="Q47" s="10">
        <v>0</v>
      </c>
      <c r="R47" s="10">
        <v>1.4518</v>
      </c>
      <c r="S47" s="10">
        <v>0</v>
      </c>
      <c r="T47" s="10">
        <v>1000.8</v>
      </c>
      <c r="U47" s="10">
        <v>920.3</v>
      </c>
      <c r="V47" s="10">
        <v>1</v>
      </c>
      <c r="W47" s="10">
        <v>1.4793E-3</v>
      </c>
      <c r="X47" s="10">
        <v>0.29508499999999999</v>
      </c>
      <c r="Y47" s="10">
        <v>0</v>
      </c>
      <c r="Z47" s="10">
        <v>0</v>
      </c>
      <c r="AA47" s="10">
        <v>7.5001999999999999E-2</v>
      </c>
      <c r="AC47" s="1">
        <f t="shared" si="0"/>
        <v>4.7009400000000001</v>
      </c>
      <c r="AD47" s="1">
        <f t="shared" si="1"/>
        <v>1.4506394884092725E-3</v>
      </c>
      <c r="AE47" s="1">
        <f t="shared" si="2"/>
        <v>4.7009400000000001</v>
      </c>
      <c r="AF47" s="10">
        <f t="shared" si="3"/>
        <v>0</v>
      </c>
      <c r="AK47" s="10">
        <v>0.75</v>
      </c>
      <c r="AL47" s="10">
        <v>1.9501280000000001E-5</v>
      </c>
      <c r="AM47" s="10">
        <v>2.8808070899999999E-5</v>
      </c>
      <c r="AN47" s="10">
        <v>8.2691321000000002</v>
      </c>
      <c r="AO47" s="10">
        <v>12.2154927</v>
      </c>
    </row>
    <row r="48" spans="1:41">
      <c r="A48" s="1">
        <v>0.52599999999999991</v>
      </c>
      <c r="B48" t="s">
        <v>82</v>
      </c>
      <c r="C48">
        <v>11</v>
      </c>
      <c r="D48" s="10">
        <v>4764819</v>
      </c>
      <c r="E48" s="10">
        <v>5.8134499999999996</v>
      </c>
      <c r="F48" s="10">
        <v>0.50871</v>
      </c>
      <c r="G48" s="10">
        <v>0.49129</v>
      </c>
      <c r="H48" s="10">
        <v>0</v>
      </c>
      <c r="I48" s="10">
        <v>0</v>
      </c>
      <c r="J48" s="10">
        <v>0</v>
      </c>
      <c r="K48" s="10">
        <v>4672588</v>
      </c>
      <c r="L48" s="10">
        <v>923.36713999999995</v>
      </c>
      <c r="M48" s="10">
        <v>0</v>
      </c>
      <c r="N48" s="10"/>
      <c r="O48" s="10" t="s">
        <v>82</v>
      </c>
      <c r="P48" s="15">
        <v>11</v>
      </c>
      <c r="Q48" s="10">
        <v>0</v>
      </c>
      <c r="R48" s="10">
        <v>1.4521999999999999</v>
      </c>
      <c r="S48" s="10">
        <v>0</v>
      </c>
      <c r="T48" s="10">
        <v>1000.9</v>
      </c>
      <c r="U48" s="10">
        <v>920.32</v>
      </c>
      <c r="V48" s="10">
        <v>1</v>
      </c>
      <c r="W48" s="10">
        <v>1.4790999999999999E-3</v>
      </c>
      <c r="X48" s="10">
        <v>0.29518</v>
      </c>
      <c r="Y48" s="10">
        <v>0</v>
      </c>
      <c r="Z48" s="10">
        <v>0</v>
      </c>
      <c r="AA48" s="10">
        <v>7.5107999999999994E-2</v>
      </c>
      <c r="AC48" s="1">
        <f t="shared" si="0"/>
        <v>4.7648190000000001</v>
      </c>
      <c r="AD48" s="1">
        <f t="shared" si="1"/>
        <v>1.4508941952242982E-3</v>
      </c>
      <c r="AE48" s="1">
        <f t="shared" si="2"/>
        <v>4.7648190000000001</v>
      </c>
      <c r="AF48" s="10">
        <f t="shared" si="3"/>
        <v>0</v>
      </c>
      <c r="AK48" s="10">
        <v>0.875</v>
      </c>
      <c r="AL48" s="10">
        <v>2.0045652100000001E-5</v>
      </c>
      <c r="AM48" s="10">
        <v>2.9612239200000001E-5</v>
      </c>
      <c r="AN48" s="10">
        <v>8.4856251399999998</v>
      </c>
      <c r="AO48" s="10">
        <v>12.5353049</v>
      </c>
    </row>
    <row r="49" spans="1:41">
      <c r="A49" s="1">
        <v>0.57599999999999996</v>
      </c>
      <c r="B49" t="s">
        <v>83</v>
      </c>
      <c r="C49">
        <v>12</v>
      </c>
      <c r="D49" s="10">
        <v>4827107.4000000004</v>
      </c>
      <c r="E49" s="10">
        <v>5.8164600000000002</v>
      </c>
      <c r="F49" s="10">
        <v>0.50853999999999999</v>
      </c>
      <c r="G49" s="10">
        <v>0.49146000000000001</v>
      </c>
      <c r="H49" s="10">
        <v>0</v>
      </c>
      <c r="I49" s="10">
        <v>0</v>
      </c>
      <c r="J49" s="10">
        <v>0</v>
      </c>
      <c r="K49" s="10">
        <v>4673989.9000000004</v>
      </c>
      <c r="L49" s="10">
        <v>923.55936999999994</v>
      </c>
      <c r="M49" s="10">
        <v>0</v>
      </c>
      <c r="N49" s="10"/>
      <c r="O49" s="10" t="s">
        <v>83</v>
      </c>
      <c r="P49" s="15">
        <v>12</v>
      </c>
      <c r="Q49" s="10">
        <v>0</v>
      </c>
      <c r="R49" s="10">
        <v>1.4524999999999999</v>
      </c>
      <c r="S49" s="10">
        <v>0</v>
      </c>
      <c r="T49" s="10">
        <v>1000.9</v>
      </c>
      <c r="U49" s="10">
        <v>920.33</v>
      </c>
      <c r="V49" s="10">
        <v>1</v>
      </c>
      <c r="W49" s="10">
        <v>1.4789E-3</v>
      </c>
      <c r="X49" s="10">
        <v>0.29527300000000001</v>
      </c>
      <c r="Y49" s="10">
        <v>0</v>
      </c>
      <c r="Z49" s="10">
        <v>0</v>
      </c>
      <c r="AA49" s="10">
        <v>7.5212000000000001E-2</v>
      </c>
      <c r="AC49" s="1">
        <f t="shared" si="0"/>
        <v>4.8271074</v>
      </c>
      <c r="AD49" s="1">
        <f t="shared" si="1"/>
        <v>1.4511939254670796E-3</v>
      </c>
      <c r="AE49" s="1">
        <f t="shared" si="2"/>
        <v>4.8271074</v>
      </c>
      <c r="AF49" s="10">
        <f t="shared" si="3"/>
        <v>0</v>
      </c>
      <c r="AK49" s="10">
        <v>1</v>
      </c>
      <c r="AL49" s="10">
        <v>1.7098692299999999E-5</v>
      </c>
      <c r="AM49" s="10">
        <v>2.5258872300000001E-5</v>
      </c>
      <c r="AN49" s="10">
        <v>8.6702910200000005</v>
      </c>
      <c r="AO49" s="10">
        <v>12.808100700000001</v>
      </c>
    </row>
    <row r="50" spans="1:41">
      <c r="A50" s="1">
        <v>0.626</v>
      </c>
      <c r="B50" t="s">
        <v>84</v>
      </c>
      <c r="C50">
        <v>13</v>
      </c>
      <c r="D50" s="10">
        <v>4887549.2</v>
      </c>
      <c r="E50" s="10">
        <v>5.8194299999999997</v>
      </c>
      <c r="F50" s="10">
        <v>0.50838000000000005</v>
      </c>
      <c r="G50" s="10">
        <v>0.49162</v>
      </c>
      <c r="H50" s="10">
        <v>0</v>
      </c>
      <c r="I50" s="10">
        <v>0</v>
      </c>
      <c r="J50" s="10">
        <v>0</v>
      </c>
      <c r="K50" s="10">
        <v>4675379</v>
      </c>
      <c r="L50" s="10">
        <v>923.74980000000005</v>
      </c>
      <c r="M50" s="10">
        <v>0</v>
      </c>
      <c r="N50" s="10"/>
      <c r="O50" s="10" t="s">
        <v>84</v>
      </c>
      <c r="P50" s="15">
        <v>13</v>
      </c>
      <c r="Q50" s="10">
        <v>0</v>
      </c>
      <c r="R50" s="10">
        <v>1.4529000000000001</v>
      </c>
      <c r="S50" s="10">
        <v>0</v>
      </c>
      <c r="T50" s="10">
        <v>1000.9</v>
      </c>
      <c r="U50" s="10">
        <v>920.35</v>
      </c>
      <c r="V50" s="10">
        <v>1</v>
      </c>
      <c r="W50" s="10">
        <v>1.4786999999999999E-3</v>
      </c>
      <c r="X50" s="10">
        <v>0.29536299999999999</v>
      </c>
      <c r="Y50" s="10">
        <v>0</v>
      </c>
      <c r="Z50" s="10">
        <v>0</v>
      </c>
      <c r="AA50" s="10">
        <v>7.5312000000000004E-2</v>
      </c>
      <c r="AC50" s="1">
        <f t="shared" si="0"/>
        <v>4.8875492000000005</v>
      </c>
      <c r="AD50" s="1">
        <f t="shared" si="1"/>
        <v>1.4515935657907885E-3</v>
      </c>
      <c r="AE50" s="1">
        <f t="shared" si="2"/>
        <v>4.8875492000000005</v>
      </c>
      <c r="AF50" s="10">
        <f t="shared" si="3"/>
        <v>0</v>
      </c>
      <c r="AK50" s="10">
        <v>1.125</v>
      </c>
      <c r="AL50" s="10">
        <v>1.2346503199999999E-5</v>
      </c>
      <c r="AM50" s="10">
        <v>1.8238748300000002E-5</v>
      </c>
      <c r="AN50" s="10">
        <v>8.8036332500000007</v>
      </c>
      <c r="AO50" s="10">
        <v>13.005079200000001</v>
      </c>
    </row>
    <row r="51" spans="1:41">
      <c r="A51" s="1">
        <v>0.67600000000000005</v>
      </c>
      <c r="B51" t="s">
        <v>85</v>
      </c>
      <c r="C51">
        <v>14</v>
      </c>
      <c r="D51" s="10">
        <v>4945904.4000000004</v>
      </c>
      <c r="E51" s="10">
        <v>5.8223500000000001</v>
      </c>
      <c r="F51" s="10">
        <v>0.50822000000000001</v>
      </c>
      <c r="G51" s="10">
        <v>0.49177999999999999</v>
      </c>
      <c r="H51" s="10">
        <v>0</v>
      </c>
      <c r="I51" s="10">
        <v>0</v>
      </c>
      <c r="J51" s="10">
        <v>0</v>
      </c>
      <c r="K51" s="10">
        <v>4676742.2</v>
      </c>
      <c r="L51" s="10">
        <v>923.93667000000005</v>
      </c>
      <c r="M51" s="10">
        <v>0</v>
      </c>
      <c r="N51" s="10"/>
      <c r="O51" s="10" t="s">
        <v>85</v>
      </c>
      <c r="P51" s="15">
        <v>14</v>
      </c>
      <c r="Q51" s="10">
        <v>0</v>
      </c>
      <c r="R51" s="10">
        <v>1.4533</v>
      </c>
      <c r="S51" s="10">
        <v>0</v>
      </c>
      <c r="T51" s="10">
        <v>1000.9</v>
      </c>
      <c r="U51" s="10">
        <v>920.36</v>
      </c>
      <c r="V51" s="10">
        <v>1</v>
      </c>
      <c r="W51" s="10">
        <v>1.4783999999999999E-3</v>
      </c>
      <c r="X51" s="10">
        <v>0.29544900000000002</v>
      </c>
      <c r="Y51" s="10">
        <v>0</v>
      </c>
      <c r="Z51" s="10">
        <v>0</v>
      </c>
      <c r="AA51" s="10">
        <v>7.5408000000000003E-2</v>
      </c>
      <c r="AC51" s="1">
        <f t="shared" si="0"/>
        <v>4.9459044000000008</v>
      </c>
      <c r="AD51" s="1">
        <f t="shared" si="1"/>
        <v>1.4519932061144969E-3</v>
      </c>
      <c r="AE51" s="1">
        <f t="shared" si="2"/>
        <v>4.9459044000000008</v>
      </c>
      <c r="AF51" s="10">
        <f t="shared" si="3"/>
        <v>0</v>
      </c>
      <c r="AK51" s="10">
        <v>1.25</v>
      </c>
      <c r="AL51" s="10">
        <v>1.4576234200000001E-5</v>
      </c>
      <c r="AM51" s="10">
        <v>2.15325962E-5</v>
      </c>
      <c r="AN51" s="10">
        <v>8.9610565799999993</v>
      </c>
      <c r="AO51" s="10">
        <v>13.237631199999999</v>
      </c>
    </row>
    <row r="52" spans="1:41">
      <c r="A52" s="1">
        <v>0.72600000000000009</v>
      </c>
      <c r="B52" t="s">
        <v>86</v>
      </c>
      <c r="C52">
        <v>15</v>
      </c>
      <c r="D52" s="10">
        <v>5001948.4000000004</v>
      </c>
      <c r="E52" s="10">
        <v>5.8251900000000001</v>
      </c>
      <c r="F52" s="10">
        <v>0.50807000000000002</v>
      </c>
      <c r="G52" s="10">
        <v>0.49192999999999998</v>
      </c>
      <c r="H52" s="10">
        <v>0</v>
      </c>
      <c r="I52" s="10">
        <v>0</v>
      </c>
      <c r="J52" s="10">
        <v>0</v>
      </c>
      <c r="K52" s="10">
        <v>4678069.0999999996</v>
      </c>
      <c r="L52" s="10">
        <v>924.11854000000005</v>
      </c>
      <c r="M52" s="10">
        <v>0</v>
      </c>
      <c r="N52" s="10"/>
      <c r="O52" s="10" t="s">
        <v>86</v>
      </c>
      <c r="P52" s="15">
        <v>15</v>
      </c>
      <c r="Q52" s="10">
        <v>0</v>
      </c>
      <c r="R52" s="10">
        <v>1.4536</v>
      </c>
      <c r="S52" s="10">
        <v>0</v>
      </c>
      <c r="T52" s="10">
        <v>1001</v>
      </c>
      <c r="U52" s="10">
        <v>920.38</v>
      </c>
      <c r="V52" s="10">
        <v>1</v>
      </c>
      <c r="W52" s="10">
        <v>1.4782E-3</v>
      </c>
      <c r="X52" s="10">
        <v>0.29553200000000002</v>
      </c>
      <c r="Y52" s="10">
        <v>0</v>
      </c>
      <c r="Z52" s="10">
        <v>0</v>
      </c>
      <c r="AA52" s="10">
        <v>7.5500999999999999E-2</v>
      </c>
      <c r="AC52" s="1">
        <f t="shared" si="0"/>
        <v>5.0019484000000007</v>
      </c>
      <c r="AD52" s="1">
        <f t="shared" si="1"/>
        <v>1.4521478521478521E-3</v>
      </c>
      <c r="AE52" s="1">
        <f t="shared" si="2"/>
        <v>5.0019484000000007</v>
      </c>
      <c r="AF52" s="10">
        <f t="shared" si="3"/>
        <v>0</v>
      </c>
      <c r="AK52" s="10">
        <v>1.375</v>
      </c>
      <c r="AL52" s="10">
        <v>1.5230350200000001E-5</v>
      </c>
      <c r="AM52" s="10">
        <v>2.2498882599999999E-5</v>
      </c>
      <c r="AN52" s="10">
        <v>9.1255443700000001</v>
      </c>
      <c r="AO52" s="10">
        <v>13.4806192</v>
      </c>
    </row>
    <row r="53" spans="1:41">
      <c r="A53" s="1">
        <v>0.77600000000000013</v>
      </c>
      <c r="B53" t="s">
        <v>87</v>
      </c>
      <c r="C53">
        <v>16</v>
      </c>
      <c r="D53" s="10">
        <v>5055472</v>
      </c>
      <c r="E53" s="10">
        <v>5.8279300000000003</v>
      </c>
      <c r="F53" s="10">
        <v>0.50792000000000004</v>
      </c>
      <c r="G53" s="10">
        <v>0.49208000000000002</v>
      </c>
      <c r="H53" s="10">
        <v>0</v>
      </c>
      <c r="I53" s="10">
        <v>0</v>
      </c>
      <c r="J53" s="10">
        <v>0</v>
      </c>
      <c r="K53" s="10">
        <v>4679350.5999999996</v>
      </c>
      <c r="L53" s="10">
        <v>924.29414999999995</v>
      </c>
      <c r="M53" s="10">
        <v>0</v>
      </c>
      <c r="N53" s="10"/>
      <c r="O53" s="10" t="s">
        <v>87</v>
      </c>
      <c r="P53" s="15">
        <v>16</v>
      </c>
      <c r="Q53" s="10">
        <v>0</v>
      </c>
      <c r="R53" s="10">
        <v>1.4539</v>
      </c>
      <c r="S53" s="10">
        <v>0</v>
      </c>
      <c r="T53" s="10">
        <v>1001</v>
      </c>
      <c r="U53" s="10">
        <v>920.39</v>
      </c>
      <c r="V53" s="10">
        <v>1</v>
      </c>
      <c r="W53" s="10">
        <v>1.4779999999999999E-3</v>
      </c>
      <c r="X53" s="10">
        <v>0.29561199999999999</v>
      </c>
      <c r="Y53" s="10">
        <v>0</v>
      </c>
      <c r="Z53" s="10">
        <v>0</v>
      </c>
      <c r="AA53" s="10">
        <v>7.5589000000000003E-2</v>
      </c>
      <c r="AC53" s="1">
        <f t="shared" si="0"/>
        <v>5.055472</v>
      </c>
      <c r="AD53" s="1">
        <f t="shared" si="1"/>
        <v>1.4524475524475525E-3</v>
      </c>
      <c r="AE53" s="1">
        <f t="shared" si="2"/>
        <v>5.055472</v>
      </c>
      <c r="AF53" s="10">
        <f t="shared" si="3"/>
        <v>0</v>
      </c>
      <c r="AK53" s="10">
        <v>1.5</v>
      </c>
      <c r="AL53" s="10">
        <v>1.5401411600000001E-5</v>
      </c>
      <c r="AM53" s="10">
        <v>2.27515813E-5</v>
      </c>
      <c r="AN53" s="10">
        <v>9.2918796100000005</v>
      </c>
      <c r="AO53" s="10">
        <v>13.7263362</v>
      </c>
    </row>
    <row r="54" spans="1:41">
      <c r="A54" s="1">
        <v>0.82600000000000018</v>
      </c>
      <c r="B54" t="s">
        <v>88</v>
      </c>
      <c r="C54">
        <v>17</v>
      </c>
      <c r="D54" s="10">
        <v>5106280.4000000004</v>
      </c>
      <c r="E54" s="10">
        <v>5.8305600000000002</v>
      </c>
      <c r="F54" s="10">
        <v>0.50778000000000001</v>
      </c>
      <c r="G54" s="10">
        <v>0.49221999999999999</v>
      </c>
      <c r="H54" s="10">
        <v>0</v>
      </c>
      <c r="I54" s="10">
        <v>0</v>
      </c>
      <c r="J54" s="10">
        <v>0</v>
      </c>
      <c r="K54" s="10">
        <v>4680578.5</v>
      </c>
      <c r="L54" s="10">
        <v>924.46240999999998</v>
      </c>
      <c r="M54" s="10">
        <v>0</v>
      </c>
      <c r="N54" s="10"/>
      <c r="O54" s="10" t="s">
        <v>88</v>
      </c>
      <c r="P54" s="15">
        <v>17</v>
      </c>
      <c r="Q54" s="10">
        <v>0</v>
      </c>
      <c r="R54" s="10">
        <v>1.4542999999999999</v>
      </c>
      <c r="S54" s="10">
        <v>0</v>
      </c>
      <c r="T54" s="10">
        <v>1001</v>
      </c>
      <c r="U54" s="10">
        <v>920.41</v>
      </c>
      <c r="V54" s="10">
        <v>1</v>
      </c>
      <c r="W54" s="10">
        <v>1.4778E-3</v>
      </c>
      <c r="X54" s="10">
        <v>0.29568699999999998</v>
      </c>
      <c r="Y54" s="10">
        <v>0</v>
      </c>
      <c r="Z54" s="10">
        <v>0</v>
      </c>
      <c r="AA54" s="10">
        <v>7.5673000000000004E-2</v>
      </c>
      <c r="AC54" s="1">
        <f t="shared" si="0"/>
        <v>5.1062804000000002</v>
      </c>
      <c r="AD54" s="1">
        <f t="shared" si="1"/>
        <v>1.4528471528471529E-3</v>
      </c>
      <c r="AE54" s="1">
        <f t="shared" si="2"/>
        <v>5.1062804000000002</v>
      </c>
      <c r="AF54" s="10">
        <f t="shared" si="3"/>
        <v>0</v>
      </c>
      <c r="AK54" s="10">
        <v>1.53125</v>
      </c>
      <c r="AL54" s="10">
        <v>1.13068131E-5</v>
      </c>
      <c r="AM54" s="10">
        <v>1.6702876700000001E-5</v>
      </c>
      <c r="AN54" s="10">
        <v>9.3224080100000002</v>
      </c>
      <c r="AO54" s="10">
        <v>13.771433999999999</v>
      </c>
    </row>
    <row r="55" spans="1:41">
      <c r="A55" s="1">
        <v>0.87600000000000022</v>
      </c>
      <c r="B55" t="s">
        <v>89</v>
      </c>
      <c r="C55">
        <v>18</v>
      </c>
      <c r="D55" s="10">
        <v>5154193.5999999996</v>
      </c>
      <c r="E55" s="10">
        <v>5.8330599999999997</v>
      </c>
      <c r="F55" s="10">
        <v>0.50765000000000005</v>
      </c>
      <c r="G55" s="10">
        <v>0.49235000000000001</v>
      </c>
      <c r="H55" s="10">
        <v>0</v>
      </c>
      <c r="I55" s="10">
        <v>0</v>
      </c>
      <c r="J55" s="10">
        <v>0</v>
      </c>
      <c r="K55" s="10">
        <v>4681745.8</v>
      </c>
      <c r="L55" s="10">
        <v>924.62234000000001</v>
      </c>
      <c r="M55" s="10">
        <v>0</v>
      </c>
      <c r="N55" s="10"/>
      <c r="O55" s="10" t="s">
        <v>89</v>
      </c>
      <c r="P55" s="15">
        <v>18</v>
      </c>
      <c r="Q55" s="10">
        <v>0</v>
      </c>
      <c r="R55" s="10">
        <v>1.4545999999999999</v>
      </c>
      <c r="S55" s="10">
        <v>0</v>
      </c>
      <c r="T55" s="10">
        <v>1001</v>
      </c>
      <c r="U55" s="10">
        <v>920.42</v>
      </c>
      <c r="V55" s="10">
        <v>1</v>
      </c>
      <c r="W55" s="10">
        <v>1.4777E-3</v>
      </c>
      <c r="X55" s="10">
        <v>0.29575800000000002</v>
      </c>
      <c r="Y55" s="10">
        <v>0</v>
      </c>
      <c r="Z55" s="10">
        <v>0</v>
      </c>
      <c r="AA55" s="10">
        <v>7.5753000000000001E-2</v>
      </c>
      <c r="AC55" s="1">
        <f t="shared" si="0"/>
        <v>5.1541935999999993</v>
      </c>
      <c r="AD55" s="1">
        <f t="shared" si="1"/>
        <v>1.4531468531468531E-3</v>
      </c>
      <c r="AE55" s="1">
        <f t="shared" si="2"/>
        <v>5.1541935999999993</v>
      </c>
      <c r="AF55" s="10">
        <f t="shared" si="3"/>
        <v>0</v>
      </c>
      <c r="AK55" s="10">
        <v>1.5625</v>
      </c>
      <c r="AL55" s="10">
        <v>6.0521135299999998E-6</v>
      </c>
      <c r="AM55" s="10">
        <v>8.9404242000000005E-6</v>
      </c>
      <c r="AN55" s="10">
        <v>9.3387487100000008</v>
      </c>
      <c r="AO55" s="10">
        <v>13.7955731</v>
      </c>
    </row>
    <row r="56" spans="1:41">
      <c r="A56" s="1">
        <v>0.92600000000000027</v>
      </c>
      <c r="B56" t="s">
        <v>90</v>
      </c>
      <c r="C56">
        <v>19</v>
      </c>
      <c r="D56" s="10">
        <v>5199045.7</v>
      </c>
      <c r="E56" s="10">
        <v>5.8354100000000004</v>
      </c>
      <c r="F56" s="10">
        <v>0.50753000000000004</v>
      </c>
      <c r="G56" s="10">
        <v>0.49247000000000002</v>
      </c>
      <c r="H56" s="10">
        <v>0</v>
      </c>
      <c r="I56" s="10">
        <v>0</v>
      </c>
      <c r="J56" s="10">
        <v>0</v>
      </c>
      <c r="K56" s="10">
        <v>4682846</v>
      </c>
      <c r="L56" s="10">
        <v>924.77305000000001</v>
      </c>
      <c r="M56" s="10">
        <v>0</v>
      </c>
      <c r="N56" s="10"/>
      <c r="O56" s="10" t="s">
        <v>90</v>
      </c>
      <c r="P56" s="15">
        <v>19</v>
      </c>
      <c r="Q56" s="10">
        <v>0</v>
      </c>
      <c r="R56" s="10">
        <v>1.4549000000000001</v>
      </c>
      <c r="S56" s="10">
        <v>0</v>
      </c>
      <c r="T56" s="10">
        <v>1001.1</v>
      </c>
      <c r="U56" s="10">
        <v>920.43</v>
      </c>
      <c r="V56" s="10">
        <v>1</v>
      </c>
      <c r="W56" s="10">
        <v>1.4775000000000001E-3</v>
      </c>
      <c r="X56" s="10">
        <v>0.29582399999999998</v>
      </c>
      <c r="Y56" s="10">
        <v>0</v>
      </c>
      <c r="Z56" s="10">
        <v>0</v>
      </c>
      <c r="AA56" s="10">
        <v>7.5827000000000006E-2</v>
      </c>
      <c r="AC56" s="1">
        <f t="shared" si="0"/>
        <v>5.1990457000000001</v>
      </c>
      <c r="AD56" s="1">
        <f t="shared" si="1"/>
        <v>1.453301368494656E-3</v>
      </c>
      <c r="AE56" s="1">
        <f t="shared" si="2"/>
        <v>5.1990457000000001</v>
      </c>
      <c r="AF56" s="10">
        <f t="shared" si="3"/>
        <v>0</v>
      </c>
      <c r="AK56" s="10">
        <v>1.59375</v>
      </c>
      <c r="AL56" s="10">
        <v>8.1936400900000002E-6</v>
      </c>
      <c r="AM56" s="10">
        <v>1.2103972899999999E-5</v>
      </c>
      <c r="AN56" s="10">
        <v>9.3608715399999998</v>
      </c>
      <c r="AO56" s="10">
        <v>13.8282539</v>
      </c>
    </row>
    <row r="57" spans="1:41">
      <c r="A57" s="1">
        <v>0.97600000000000031</v>
      </c>
      <c r="B57" t="s">
        <v>91</v>
      </c>
      <c r="C57">
        <v>20</v>
      </c>
      <c r="D57" s="10">
        <v>5240684.5999999996</v>
      </c>
      <c r="E57" s="10">
        <v>5.8376000000000001</v>
      </c>
      <c r="F57" s="10">
        <v>0.50741999999999998</v>
      </c>
      <c r="G57" s="10">
        <v>0.49258000000000002</v>
      </c>
      <c r="H57" s="10">
        <v>0</v>
      </c>
      <c r="I57" s="10">
        <v>0</v>
      </c>
      <c r="J57" s="10">
        <v>0</v>
      </c>
      <c r="K57" s="10">
        <v>4683873.4000000004</v>
      </c>
      <c r="L57" s="10">
        <v>924.91378999999995</v>
      </c>
      <c r="M57" s="10">
        <v>0</v>
      </c>
      <c r="N57" s="10"/>
      <c r="O57" s="10" t="s">
        <v>91</v>
      </c>
      <c r="P57" s="15">
        <v>20</v>
      </c>
      <c r="Q57" s="10">
        <v>0</v>
      </c>
      <c r="R57" s="10">
        <v>1.4551000000000001</v>
      </c>
      <c r="S57" s="10">
        <v>0</v>
      </c>
      <c r="T57" s="10">
        <v>1001.1</v>
      </c>
      <c r="U57" s="10">
        <v>920.44</v>
      </c>
      <c r="V57" s="10">
        <v>1</v>
      </c>
      <c r="W57" s="10">
        <v>1.4773E-3</v>
      </c>
      <c r="X57" s="10">
        <v>0.29588599999999998</v>
      </c>
      <c r="Y57" s="10">
        <v>0</v>
      </c>
      <c r="Z57" s="10">
        <v>0</v>
      </c>
      <c r="AA57" s="10">
        <v>7.5896000000000005E-2</v>
      </c>
      <c r="AC57" s="1">
        <f t="shared" si="0"/>
        <v>5.2406845999999998</v>
      </c>
      <c r="AD57" s="1">
        <f t="shared" si="1"/>
        <v>1.45350114873639E-3</v>
      </c>
      <c r="AE57" s="1">
        <f t="shared" si="2"/>
        <v>5.2406845999999998</v>
      </c>
      <c r="AF57" s="10">
        <f t="shared" si="3"/>
        <v>0</v>
      </c>
      <c r="AK57" s="10">
        <v>1.625</v>
      </c>
      <c r="AL57" s="10">
        <v>9.5276880000000008E-6</v>
      </c>
      <c r="AM57" s="10">
        <v>1.40746818E-5</v>
      </c>
      <c r="AN57" s="10">
        <v>9.3865963000000008</v>
      </c>
      <c r="AO57" s="10">
        <v>13.866255499999999</v>
      </c>
    </row>
    <row r="58" spans="1:41">
      <c r="A58" s="1">
        <v>1.0260000000000002</v>
      </c>
      <c r="B58" t="s">
        <v>112</v>
      </c>
      <c r="C58">
        <v>21</v>
      </c>
      <c r="D58" s="10">
        <v>5278971.9000000004</v>
      </c>
      <c r="E58" s="10">
        <v>5.8396299999999997</v>
      </c>
      <c r="F58" s="10">
        <v>0.50731000000000004</v>
      </c>
      <c r="G58" s="10">
        <v>0.49269000000000002</v>
      </c>
      <c r="H58" s="10">
        <v>0</v>
      </c>
      <c r="I58" s="10">
        <v>0</v>
      </c>
      <c r="J58" s="10">
        <v>0</v>
      </c>
      <c r="K58" s="10">
        <v>4684823</v>
      </c>
      <c r="L58" s="10">
        <v>925.04385000000002</v>
      </c>
      <c r="M58" s="10">
        <v>0</v>
      </c>
      <c r="N58" s="10"/>
      <c r="O58" s="10" t="s">
        <v>112</v>
      </c>
      <c r="P58" s="15">
        <v>21</v>
      </c>
      <c r="Q58" s="10">
        <v>0</v>
      </c>
      <c r="R58" s="10">
        <v>1.4554</v>
      </c>
      <c r="S58" s="10">
        <v>0</v>
      </c>
      <c r="T58" s="10">
        <v>1001.1</v>
      </c>
      <c r="U58" s="10">
        <v>920.45</v>
      </c>
      <c r="V58" s="10">
        <v>1</v>
      </c>
      <c r="W58" s="10">
        <v>1.4771999999999999E-3</v>
      </c>
      <c r="X58" s="10">
        <v>0.29594300000000001</v>
      </c>
      <c r="Y58" s="10">
        <v>0</v>
      </c>
      <c r="Z58" s="10">
        <v>0</v>
      </c>
      <c r="AA58" s="10">
        <v>7.5958999999999999E-2</v>
      </c>
      <c r="AC58" s="1">
        <f t="shared" si="0"/>
        <v>5.2789719000000002</v>
      </c>
      <c r="AD58" s="1">
        <f t="shared" si="1"/>
        <v>1.4538008190989912E-3</v>
      </c>
      <c r="AE58" s="1">
        <f t="shared" si="2"/>
        <v>5.2789719000000002</v>
      </c>
      <c r="AF58" s="10">
        <f t="shared" si="3"/>
        <v>0</v>
      </c>
      <c r="AK58" s="10">
        <v>1.6875</v>
      </c>
      <c r="AL58" s="10">
        <v>1.0854558299999999E-5</v>
      </c>
      <c r="AM58" s="10">
        <v>1.60347877E-5</v>
      </c>
      <c r="AN58" s="10">
        <v>9.4452109100000001</v>
      </c>
      <c r="AO58" s="10">
        <v>13.952843400000001</v>
      </c>
    </row>
    <row r="59" spans="1:41">
      <c r="A59" s="1">
        <v>1.0760000000000003</v>
      </c>
      <c r="B59" t="s">
        <v>113</v>
      </c>
      <c r="C59">
        <v>22</v>
      </c>
      <c r="D59" s="10">
        <v>5313782.4000000004</v>
      </c>
      <c r="E59" s="10">
        <v>5.8414900000000003</v>
      </c>
      <c r="F59" s="10">
        <v>0.50722</v>
      </c>
      <c r="G59" s="10">
        <v>0.49278</v>
      </c>
      <c r="H59" s="10">
        <v>0</v>
      </c>
      <c r="I59" s="10">
        <v>0</v>
      </c>
      <c r="J59" s="10">
        <v>0</v>
      </c>
      <c r="K59" s="10">
        <v>4685690.3</v>
      </c>
      <c r="L59" s="10">
        <v>925.16263000000004</v>
      </c>
      <c r="M59" s="10">
        <v>0</v>
      </c>
      <c r="N59" s="10"/>
      <c r="O59" s="10" t="s">
        <v>113</v>
      </c>
      <c r="P59" s="15">
        <v>22</v>
      </c>
      <c r="Q59" s="10">
        <v>0</v>
      </c>
      <c r="R59" s="10">
        <v>1.4556</v>
      </c>
      <c r="S59" s="10">
        <v>0</v>
      </c>
      <c r="T59" s="10">
        <v>1001.1</v>
      </c>
      <c r="U59" s="10">
        <v>920.46</v>
      </c>
      <c r="V59" s="10">
        <v>1</v>
      </c>
      <c r="W59" s="10">
        <v>1.477E-3</v>
      </c>
      <c r="X59" s="10">
        <v>0.29599399999999998</v>
      </c>
      <c r="Y59" s="10">
        <v>0</v>
      </c>
      <c r="Z59" s="10">
        <v>0</v>
      </c>
      <c r="AA59" s="10">
        <v>7.6016E-2</v>
      </c>
      <c r="AC59" s="1">
        <f t="shared" si="0"/>
        <v>5.3137824</v>
      </c>
      <c r="AD59" s="1">
        <f t="shared" si="1"/>
        <v>1.4540005993407253E-3</v>
      </c>
      <c r="AE59" s="1">
        <f t="shared" si="2"/>
        <v>5.3137824</v>
      </c>
      <c r="AF59" s="10">
        <f t="shared" si="3"/>
        <v>0</v>
      </c>
      <c r="AK59" s="10">
        <v>1.8125</v>
      </c>
      <c r="AL59" s="10">
        <v>1.1895183199999999E-5</v>
      </c>
      <c r="AM59" s="10">
        <v>1.75720404E-5</v>
      </c>
      <c r="AN59" s="10">
        <v>9.5736788900000001</v>
      </c>
      <c r="AO59" s="10">
        <v>14.142621399999999</v>
      </c>
    </row>
    <row r="60" spans="1:41">
      <c r="A60" s="1">
        <v>1.1260000000000003</v>
      </c>
      <c r="B60" t="s">
        <v>114</v>
      </c>
      <c r="C60">
        <v>23</v>
      </c>
      <c r="D60" s="10">
        <v>5345004.3</v>
      </c>
      <c r="E60" s="10">
        <v>5.8431499999999996</v>
      </c>
      <c r="F60" s="10">
        <v>0.50714000000000004</v>
      </c>
      <c r="G60" s="10">
        <v>0.49286000000000002</v>
      </c>
      <c r="H60" s="10">
        <v>0</v>
      </c>
      <c r="I60" s="10">
        <v>0</v>
      </c>
      <c r="J60" s="10">
        <v>0</v>
      </c>
      <c r="K60" s="10">
        <v>4686471.4000000004</v>
      </c>
      <c r="L60" s="10">
        <v>925.26959999999997</v>
      </c>
      <c r="M60" s="10">
        <v>0</v>
      </c>
      <c r="N60" s="10"/>
      <c r="O60" s="10" t="s">
        <v>114</v>
      </c>
      <c r="P60" s="15">
        <v>23</v>
      </c>
      <c r="Q60" s="10">
        <v>0</v>
      </c>
      <c r="R60" s="10">
        <v>1.4558</v>
      </c>
      <c r="S60" s="10">
        <v>0</v>
      </c>
      <c r="T60" s="10">
        <v>1001.1</v>
      </c>
      <c r="U60" s="10">
        <v>920.47</v>
      </c>
      <c r="V60" s="10">
        <v>1</v>
      </c>
      <c r="W60" s="10">
        <v>1.4769E-3</v>
      </c>
      <c r="X60" s="10">
        <v>0.296041</v>
      </c>
      <c r="Y60" s="10">
        <v>0</v>
      </c>
      <c r="Z60" s="10">
        <v>0</v>
      </c>
      <c r="AA60" s="10">
        <v>7.6067999999999997E-2</v>
      </c>
      <c r="AC60" s="1">
        <f t="shared" si="0"/>
        <v>5.3450042999999994</v>
      </c>
      <c r="AD60" s="1">
        <f t="shared" si="1"/>
        <v>1.4542003795824593E-3</v>
      </c>
      <c r="AE60" s="1">
        <f t="shared" si="2"/>
        <v>5.3450042999999994</v>
      </c>
      <c r="AF60" s="10">
        <f t="shared" si="3"/>
        <v>0</v>
      </c>
      <c r="AK60" s="10">
        <v>1.9375</v>
      </c>
      <c r="AL60" s="10">
        <v>1.2316136100000001E-5</v>
      </c>
      <c r="AM60" s="10">
        <v>1.81938889E-5</v>
      </c>
      <c r="AN60" s="10">
        <v>9.7066931600000004</v>
      </c>
      <c r="AO60" s="10">
        <v>14.339115400000001</v>
      </c>
    </row>
    <row r="61" spans="1:41">
      <c r="A61" s="1">
        <v>1.1760000000000004</v>
      </c>
      <c r="B61" t="s">
        <v>115</v>
      </c>
      <c r="C61">
        <v>24</v>
      </c>
      <c r="D61" s="10">
        <v>5372538.4000000004</v>
      </c>
      <c r="E61" s="10">
        <v>5.8446300000000004</v>
      </c>
      <c r="F61" s="10">
        <v>0.50705999999999996</v>
      </c>
      <c r="G61" s="10">
        <v>0.49293999999999999</v>
      </c>
      <c r="H61" s="10">
        <v>0</v>
      </c>
      <c r="I61" s="10">
        <v>0</v>
      </c>
      <c r="J61" s="10">
        <v>0</v>
      </c>
      <c r="K61" s="10">
        <v>4687162.7</v>
      </c>
      <c r="L61" s="10">
        <v>925.36427000000003</v>
      </c>
      <c r="M61" s="10">
        <v>0</v>
      </c>
      <c r="N61" s="10"/>
      <c r="O61" s="10" t="s">
        <v>115</v>
      </c>
      <c r="P61" s="15">
        <v>24</v>
      </c>
      <c r="Q61" s="10">
        <v>0</v>
      </c>
      <c r="R61" s="10">
        <v>1.456</v>
      </c>
      <c r="S61" s="10">
        <v>0</v>
      </c>
      <c r="T61" s="10">
        <v>1001.2</v>
      </c>
      <c r="U61" s="10">
        <v>920.47</v>
      </c>
      <c r="V61" s="10">
        <v>1</v>
      </c>
      <c r="W61" s="10">
        <v>1.4767999999999999E-3</v>
      </c>
      <c r="X61" s="10">
        <v>0.29608099999999998</v>
      </c>
      <c r="Y61" s="10">
        <v>0</v>
      </c>
      <c r="Z61" s="10">
        <v>0</v>
      </c>
      <c r="AA61" s="10">
        <v>7.6114000000000001E-2</v>
      </c>
      <c r="AC61" s="1">
        <f t="shared" si="0"/>
        <v>5.3725384000000007</v>
      </c>
      <c r="AD61" s="1">
        <f t="shared" si="1"/>
        <v>1.4542548941270475E-3</v>
      </c>
      <c r="AE61" s="1">
        <f t="shared" si="2"/>
        <v>5.3725384000000007</v>
      </c>
      <c r="AF61" s="10">
        <f t="shared" si="3"/>
        <v>0</v>
      </c>
      <c r="AK61" s="10">
        <v>2</v>
      </c>
      <c r="AL61" s="10">
        <v>1.24298098E-5</v>
      </c>
      <c r="AM61" s="10">
        <v>1.83618122E-5</v>
      </c>
      <c r="AN61" s="10">
        <v>9.7738141299999999</v>
      </c>
      <c r="AO61" s="10">
        <v>14.438269200000001</v>
      </c>
    </row>
    <row r="62" spans="1:41">
      <c r="A62" s="1">
        <v>1.2260000000000004</v>
      </c>
      <c r="B62" t="s">
        <v>116</v>
      </c>
      <c r="C62">
        <v>25</v>
      </c>
      <c r="D62" s="10">
        <v>5396298.5</v>
      </c>
      <c r="E62" s="10">
        <v>5.8459099999999999</v>
      </c>
      <c r="F62" s="10">
        <v>0.50700000000000001</v>
      </c>
      <c r="G62" s="10">
        <v>0.49299999999999999</v>
      </c>
      <c r="H62" s="10">
        <v>0</v>
      </c>
      <c r="I62" s="10">
        <v>0</v>
      </c>
      <c r="J62" s="10">
        <v>0</v>
      </c>
      <c r="K62" s="10">
        <v>4687761.4000000004</v>
      </c>
      <c r="L62" s="10">
        <v>925.44623999999999</v>
      </c>
      <c r="M62" s="10">
        <v>0</v>
      </c>
      <c r="N62" s="10"/>
      <c r="O62" s="10" t="s">
        <v>116</v>
      </c>
      <c r="P62" s="15">
        <v>25</v>
      </c>
      <c r="Q62" s="10">
        <v>0</v>
      </c>
      <c r="R62" s="10">
        <v>1.4560999999999999</v>
      </c>
      <c r="S62" s="10">
        <v>0</v>
      </c>
      <c r="T62" s="10">
        <v>1001.2</v>
      </c>
      <c r="U62" s="10">
        <v>920.48</v>
      </c>
      <c r="V62" s="10">
        <v>1</v>
      </c>
      <c r="W62" s="10">
        <v>1.4767000000000001E-3</v>
      </c>
      <c r="X62" s="10">
        <v>0.29611700000000002</v>
      </c>
      <c r="Y62" s="10">
        <v>0</v>
      </c>
      <c r="Z62" s="10">
        <v>0</v>
      </c>
      <c r="AA62" s="10">
        <v>7.6152999999999998E-2</v>
      </c>
      <c r="AC62" s="1">
        <f t="shared" si="0"/>
        <v>5.3962985000000003</v>
      </c>
      <c r="AD62" s="1">
        <f t="shared" si="1"/>
        <v>1.4543547742708748E-3</v>
      </c>
      <c r="AE62" s="1">
        <f t="shared" si="2"/>
        <v>5.3962985000000003</v>
      </c>
      <c r="AF62" s="10">
        <f t="shared" si="3"/>
        <v>0</v>
      </c>
      <c r="AK62" s="10">
        <v>2.0625</v>
      </c>
      <c r="AL62" s="10">
        <v>1.2495411100000001E-5</v>
      </c>
      <c r="AM62" s="10">
        <v>1.8458721000000001E-5</v>
      </c>
      <c r="AN62" s="10">
        <v>9.8412893500000003</v>
      </c>
      <c r="AO62" s="10">
        <v>14.5379463</v>
      </c>
    </row>
    <row r="63" spans="1:41">
      <c r="A63" s="1">
        <v>1.2760000000000005</v>
      </c>
      <c r="B63" t="s">
        <v>117</v>
      </c>
      <c r="C63">
        <v>26</v>
      </c>
      <c r="D63" s="10">
        <v>5416211</v>
      </c>
      <c r="E63" s="10">
        <v>5.8469899999999999</v>
      </c>
      <c r="F63" s="10">
        <v>0.50693999999999995</v>
      </c>
      <c r="G63" s="10">
        <v>0.49306</v>
      </c>
      <c r="H63" s="10">
        <v>0</v>
      </c>
      <c r="I63" s="10">
        <v>0</v>
      </c>
      <c r="J63" s="10">
        <v>0</v>
      </c>
      <c r="K63" s="10">
        <v>4688264.9000000004</v>
      </c>
      <c r="L63" s="10">
        <v>925.51517999999999</v>
      </c>
      <c r="M63" s="10">
        <v>0</v>
      </c>
      <c r="N63" s="10"/>
      <c r="O63" s="10" t="s">
        <v>117</v>
      </c>
      <c r="P63" s="15">
        <v>26</v>
      </c>
      <c r="Q63" s="10">
        <v>0</v>
      </c>
      <c r="R63" s="10">
        <v>1.4562999999999999</v>
      </c>
      <c r="S63" s="10">
        <v>0</v>
      </c>
      <c r="T63" s="10">
        <v>1001.2</v>
      </c>
      <c r="U63" s="10">
        <v>920.48</v>
      </c>
      <c r="V63" s="10">
        <v>1</v>
      </c>
      <c r="W63" s="10">
        <v>1.4767000000000001E-3</v>
      </c>
      <c r="X63" s="10">
        <v>0.29614600000000002</v>
      </c>
      <c r="Y63" s="10">
        <v>0</v>
      </c>
      <c r="Z63" s="10">
        <v>0</v>
      </c>
      <c r="AA63" s="10">
        <v>7.6186000000000004E-2</v>
      </c>
      <c r="AC63" s="1">
        <f t="shared" si="0"/>
        <v>5.4162109999999997</v>
      </c>
      <c r="AD63" s="1">
        <f t="shared" si="1"/>
        <v>1.4545545345585296E-3</v>
      </c>
      <c r="AE63" s="1">
        <f t="shared" si="2"/>
        <v>5.4162109999999997</v>
      </c>
      <c r="AF63" s="10">
        <f t="shared" si="3"/>
        <v>0</v>
      </c>
      <c r="AK63" s="10">
        <v>2.1875</v>
      </c>
      <c r="AL63" s="10">
        <v>1.25362924E-5</v>
      </c>
      <c r="AM63" s="10">
        <v>1.8519112500000001E-5</v>
      </c>
      <c r="AN63" s="10">
        <v>9.97668131</v>
      </c>
      <c r="AO63" s="10">
        <v>14.737952699999999</v>
      </c>
    </row>
    <row r="64" spans="1:41">
      <c r="A64" s="1">
        <v>1.3260000000000005</v>
      </c>
      <c r="B64" t="s">
        <v>118</v>
      </c>
      <c r="C64">
        <v>27</v>
      </c>
      <c r="D64" s="10">
        <v>5432214.5</v>
      </c>
      <c r="E64" s="10">
        <v>5.8478500000000002</v>
      </c>
      <c r="F64" s="10">
        <v>0.50690000000000002</v>
      </c>
      <c r="G64" s="10">
        <v>0.49309999999999998</v>
      </c>
      <c r="H64" s="10">
        <v>0</v>
      </c>
      <c r="I64" s="10">
        <v>0</v>
      </c>
      <c r="J64" s="10">
        <v>0</v>
      </c>
      <c r="K64" s="10">
        <v>4688671.2</v>
      </c>
      <c r="L64" s="10">
        <v>925.57079999999996</v>
      </c>
      <c r="M64" s="10">
        <v>0</v>
      </c>
      <c r="N64" s="10"/>
      <c r="O64" s="10" t="s">
        <v>118</v>
      </c>
      <c r="P64" s="15">
        <v>27</v>
      </c>
      <c r="Q64" s="10">
        <v>0</v>
      </c>
      <c r="R64" s="10">
        <v>1.4563999999999999</v>
      </c>
      <c r="S64" s="10">
        <v>0</v>
      </c>
      <c r="T64" s="10">
        <v>1001.2</v>
      </c>
      <c r="U64" s="10">
        <v>920.49</v>
      </c>
      <c r="V64" s="10">
        <v>1</v>
      </c>
      <c r="W64" s="10">
        <v>1.4766E-3</v>
      </c>
      <c r="X64" s="10">
        <v>0.29616999999999999</v>
      </c>
      <c r="Y64" s="10">
        <v>0</v>
      </c>
      <c r="Z64" s="10">
        <v>0</v>
      </c>
      <c r="AA64" s="10">
        <v>7.6213000000000003E-2</v>
      </c>
      <c r="AC64" s="1">
        <f t="shared" si="0"/>
        <v>5.4322144999999997</v>
      </c>
      <c r="AD64" s="1">
        <f t="shared" si="1"/>
        <v>1.454654414702357E-3</v>
      </c>
      <c r="AE64" s="1">
        <f t="shared" si="2"/>
        <v>5.4322144999999997</v>
      </c>
      <c r="AF64" s="10">
        <f t="shared" si="3"/>
        <v>0</v>
      </c>
      <c r="AK64" s="10">
        <v>2.21875</v>
      </c>
      <c r="AL64" s="10">
        <v>1.2040677E-5</v>
      </c>
      <c r="AM64" s="10">
        <v>1.7786969700000001E-5</v>
      </c>
      <c r="AN64" s="10">
        <v>10.009191100000001</v>
      </c>
      <c r="AO64" s="10">
        <v>14.7859775</v>
      </c>
    </row>
    <row r="65" spans="1:41">
      <c r="A65" s="1">
        <v>1.3760000000000006</v>
      </c>
      <c r="B65" t="s">
        <v>119</v>
      </c>
      <c r="C65">
        <v>28</v>
      </c>
      <c r="D65" s="10">
        <v>5444260.0999999996</v>
      </c>
      <c r="E65" s="10">
        <v>5.8485100000000001</v>
      </c>
      <c r="F65" s="10">
        <v>0.50687000000000004</v>
      </c>
      <c r="G65" s="10">
        <v>0.49313000000000001</v>
      </c>
      <c r="H65" s="10">
        <v>0</v>
      </c>
      <c r="I65" s="10">
        <v>0</v>
      </c>
      <c r="J65" s="10">
        <v>0</v>
      </c>
      <c r="K65" s="10">
        <v>4688978.5</v>
      </c>
      <c r="L65" s="10">
        <v>925.61287000000004</v>
      </c>
      <c r="M65" s="10">
        <v>0</v>
      </c>
      <c r="N65" s="10"/>
      <c r="O65" s="10" t="s">
        <v>119</v>
      </c>
      <c r="P65" s="15">
        <v>28</v>
      </c>
      <c r="Q65" s="10">
        <v>0</v>
      </c>
      <c r="R65" s="10">
        <v>1.4563999999999999</v>
      </c>
      <c r="S65" s="10">
        <v>0</v>
      </c>
      <c r="T65" s="10">
        <v>1001.2</v>
      </c>
      <c r="U65" s="10">
        <v>920.49</v>
      </c>
      <c r="V65" s="10">
        <v>1</v>
      </c>
      <c r="W65" s="10">
        <v>1.4764999999999999E-3</v>
      </c>
      <c r="X65" s="10">
        <v>0.29618800000000001</v>
      </c>
      <c r="Y65" s="10">
        <v>0</v>
      </c>
      <c r="Z65" s="10">
        <v>0</v>
      </c>
      <c r="AA65" s="10">
        <v>7.6231999999999994E-2</v>
      </c>
      <c r="AC65" s="1">
        <f t="shared" si="0"/>
        <v>5.4442600999999993</v>
      </c>
      <c r="AD65" s="1">
        <f t="shared" si="1"/>
        <v>1.454654414702357E-3</v>
      </c>
      <c r="AE65" s="1">
        <f t="shared" si="2"/>
        <v>5.4442600999999993</v>
      </c>
      <c r="AF65" s="10">
        <f t="shared" si="3"/>
        <v>0</v>
      </c>
      <c r="AK65" s="10">
        <v>2.28125</v>
      </c>
      <c r="AL65" s="10">
        <v>5.6176466300000002E-6</v>
      </c>
      <c r="AM65" s="10">
        <v>8.2986123099999996E-6</v>
      </c>
      <c r="AN65" s="10">
        <v>10.0395264</v>
      </c>
      <c r="AO65" s="10">
        <v>14.83079</v>
      </c>
    </row>
    <row r="66" spans="1:41">
      <c r="A66" s="1">
        <v>1.4260000000000006</v>
      </c>
      <c r="B66" t="s">
        <v>120</v>
      </c>
      <c r="C66">
        <v>29</v>
      </c>
      <c r="D66" s="10">
        <v>5452311.0999999996</v>
      </c>
      <c r="E66" s="10">
        <v>5.8489500000000003</v>
      </c>
      <c r="F66" s="10">
        <v>0.50685000000000002</v>
      </c>
      <c r="G66" s="10">
        <v>0.49314999999999998</v>
      </c>
      <c r="H66" s="10">
        <v>0</v>
      </c>
      <c r="I66" s="10">
        <v>0</v>
      </c>
      <c r="J66" s="10">
        <v>0</v>
      </c>
      <c r="K66" s="10">
        <v>4689185.5999999996</v>
      </c>
      <c r="L66" s="10">
        <v>925.64122999999995</v>
      </c>
      <c r="M66" s="10">
        <v>0</v>
      </c>
      <c r="N66" s="10"/>
      <c r="O66" s="10" t="s">
        <v>120</v>
      </c>
      <c r="P66" s="15">
        <v>29</v>
      </c>
      <c r="Q66" s="10">
        <v>0</v>
      </c>
      <c r="R66" s="10">
        <v>1.4564999999999999</v>
      </c>
      <c r="S66" s="10">
        <v>0</v>
      </c>
      <c r="T66" s="10">
        <v>1001.2</v>
      </c>
      <c r="U66" s="10">
        <v>920.49</v>
      </c>
      <c r="V66" s="10">
        <v>1</v>
      </c>
      <c r="W66" s="10">
        <v>1.4764999999999999E-3</v>
      </c>
      <c r="X66" s="10">
        <v>0.29619899999999999</v>
      </c>
      <c r="Y66" s="10">
        <v>0</v>
      </c>
      <c r="Z66" s="10">
        <v>0</v>
      </c>
      <c r="AA66" s="10">
        <v>7.6245999999999994E-2</v>
      </c>
      <c r="AC66" s="1">
        <f t="shared" si="0"/>
        <v>5.4523110999999993</v>
      </c>
      <c r="AD66" s="1">
        <f t="shared" si="1"/>
        <v>1.4547542948461845E-3</v>
      </c>
      <c r="AE66" s="1">
        <f t="shared" si="2"/>
        <v>5.4523110999999993</v>
      </c>
      <c r="AF66" s="10">
        <f t="shared" si="3"/>
        <v>0</v>
      </c>
      <c r="AK66" s="10">
        <v>2.34375</v>
      </c>
      <c r="AL66" s="10">
        <v>7.7880348099999997E-6</v>
      </c>
      <c r="AM66" s="10">
        <v>1.1504796500000001E-5</v>
      </c>
      <c r="AN66" s="10">
        <v>10.0815818</v>
      </c>
      <c r="AO66" s="10">
        <v>14.8929159</v>
      </c>
    </row>
    <row r="67" spans="1:41">
      <c r="A67" s="1">
        <v>1.4760000000000006</v>
      </c>
      <c r="B67" t="s">
        <v>121</v>
      </c>
      <c r="C67">
        <v>30</v>
      </c>
      <c r="D67" s="10">
        <v>5456342.7999999998</v>
      </c>
      <c r="E67" s="10">
        <v>5.8491799999999996</v>
      </c>
      <c r="F67" s="10">
        <v>0.50683999999999996</v>
      </c>
      <c r="G67" s="10">
        <v>0.49315999999999999</v>
      </c>
      <c r="H67" s="10">
        <v>0</v>
      </c>
      <c r="I67" s="10">
        <v>0</v>
      </c>
      <c r="J67" s="10">
        <v>0</v>
      </c>
      <c r="K67" s="10">
        <v>4689291.7</v>
      </c>
      <c r="L67" s="10">
        <v>925.65575000000001</v>
      </c>
      <c r="M67" s="10">
        <v>0</v>
      </c>
      <c r="N67" s="10"/>
      <c r="O67" s="10" t="s">
        <v>121</v>
      </c>
      <c r="P67" s="15">
        <v>30</v>
      </c>
      <c r="Q67" s="10">
        <v>0</v>
      </c>
      <c r="R67" s="10">
        <v>1.4564999999999999</v>
      </c>
      <c r="S67" s="10">
        <v>0</v>
      </c>
      <c r="T67" s="10">
        <v>1001.2</v>
      </c>
      <c r="U67" s="10">
        <v>920.49</v>
      </c>
      <c r="V67" s="10">
        <v>1</v>
      </c>
      <c r="W67" s="10">
        <v>1.4764999999999999E-3</v>
      </c>
      <c r="X67" s="10">
        <v>0.296205</v>
      </c>
      <c r="Y67" s="10">
        <v>0</v>
      </c>
      <c r="Z67" s="10">
        <v>0</v>
      </c>
      <c r="AA67" s="10">
        <v>7.6252E-2</v>
      </c>
      <c r="AC67" s="1">
        <f t="shared" si="0"/>
        <v>5.4563427999999998</v>
      </c>
      <c r="AD67" s="1">
        <f t="shared" si="1"/>
        <v>1.4547542948461845E-3</v>
      </c>
      <c r="AE67" s="1">
        <f t="shared" si="2"/>
        <v>5.4563427999999998</v>
      </c>
      <c r="AF67" s="10">
        <f t="shared" si="3"/>
        <v>0</v>
      </c>
      <c r="AK67" s="10">
        <v>2.40625</v>
      </c>
      <c r="AL67" s="10">
        <v>8.8801573900000008E-6</v>
      </c>
      <c r="AM67" s="10">
        <v>1.31181237E-5</v>
      </c>
      <c r="AN67" s="10">
        <v>10.129534700000001</v>
      </c>
      <c r="AO67" s="10">
        <v>14.963753799999999</v>
      </c>
    </row>
    <row r="68" spans="1:41" ht="15.75">
      <c r="A68" s="7" t="s">
        <v>126</v>
      </c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AF68" s="10"/>
      <c r="AK68" s="10">
        <v>2.53125</v>
      </c>
      <c r="AL68" s="10">
        <v>9.7740092400000004E-6</v>
      </c>
      <c r="AM68" s="10">
        <v>1.44385574E-5</v>
      </c>
      <c r="AN68" s="10">
        <v>10.235094</v>
      </c>
      <c r="AO68" s="10">
        <v>15.119690200000001</v>
      </c>
    </row>
    <row r="69" spans="1:41">
      <c r="A69" s="1">
        <v>5.0000000000000001E-4</v>
      </c>
      <c r="B69" t="s">
        <v>132</v>
      </c>
      <c r="C69">
        <v>32</v>
      </c>
      <c r="D69" s="10">
        <v>2800000</v>
      </c>
      <c r="E69" s="10">
        <v>6</v>
      </c>
      <c r="F69" s="10">
        <v>0</v>
      </c>
      <c r="G69" s="10">
        <v>1</v>
      </c>
      <c r="H69" s="10">
        <v>0</v>
      </c>
      <c r="I69" s="10">
        <v>0</v>
      </c>
      <c r="J69" s="10">
        <v>0</v>
      </c>
      <c r="K69" s="10">
        <v>4760523.5</v>
      </c>
      <c r="L69" s="10">
        <v>935.37305000000003</v>
      </c>
      <c r="M69" s="10">
        <v>0</v>
      </c>
      <c r="N69" s="10"/>
      <c r="O69" s="10" t="s">
        <v>172</v>
      </c>
      <c r="P69" s="15">
        <v>0</v>
      </c>
      <c r="Q69" s="10">
        <v>0</v>
      </c>
      <c r="R69" s="10">
        <v>0</v>
      </c>
      <c r="S69" s="10">
        <v>0</v>
      </c>
      <c r="T69" s="10">
        <v>1001.3</v>
      </c>
      <c r="U69" s="10">
        <v>0</v>
      </c>
      <c r="V69" s="10">
        <v>1</v>
      </c>
      <c r="W69" s="10">
        <v>1.4693E-3</v>
      </c>
      <c r="X69" s="10">
        <v>0.3</v>
      </c>
      <c r="Y69" s="10">
        <v>0</v>
      </c>
      <c r="Z69" s="10">
        <v>0</v>
      </c>
      <c r="AA69" s="1">
        <v>1</v>
      </c>
      <c r="AC69" s="1">
        <f>(D69+Y69)/1000000</f>
        <v>2.8</v>
      </c>
      <c r="AD69" s="1">
        <f>R69/T69</f>
        <v>0</v>
      </c>
      <c r="AE69" s="1">
        <f>D69/1000000</f>
        <v>2.8</v>
      </c>
      <c r="AF69" s="10">
        <f>-Y69/1000000</f>
        <v>0</v>
      </c>
      <c r="AK69" s="10">
        <v>2.65625</v>
      </c>
      <c r="AL69" s="10">
        <v>1.01836107E-5</v>
      </c>
      <c r="AM69" s="10">
        <v>1.5043637000000001E-5</v>
      </c>
      <c r="AN69" s="10">
        <v>10.345077</v>
      </c>
      <c r="AO69" s="10">
        <v>15.282161500000001</v>
      </c>
    </row>
    <row r="70" spans="1:41">
      <c r="A70" s="1">
        <v>2.5999999999999999E-2</v>
      </c>
      <c r="B70" t="s">
        <v>133</v>
      </c>
      <c r="C70">
        <v>1</v>
      </c>
      <c r="D70" s="10">
        <v>2912936.7</v>
      </c>
      <c r="E70" s="10">
        <v>1.16784</v>
      </c>
      <c r="F70" s="10">
        <v>0.36263000000000001</v>
      </c>
      <c r="G70" s="10">
        <v>0.53990000000000005</v>
      </c>
      <c r="H70" s="10">
        <v>9.7470000000000001E-2</v>
      </c>
      <c r="I70" s="10">
        <v>0</v>
      </c>
      <c r="J70" s="10">
        <v>2912271.6</v>
      </c>
      <c r="K70" s="10">
        <v>2912936.7</v>
      </c>
      <c r="L70" s="10">
        <v>665.08227999999997</v>
      </c>
      <c r="M70" s="10">
        <v>0</v>
      </c>
      <c r="N70" s="10"/>
      <c r="O70" s="10" t="s">
        <v>142</v>
      </c>
      <c r="P70" s="15">
        <v>1</v>
      </c>
      <c r="Q70" s="10">
        <v>21.334</v>
      </c>
      <c r="R70" s="10">
        <v>0.89253000000000005</v>
      </c>
      <c r="S70" s="10">
        <v>21.341000000000001</v>
      </c>
      <c r="T70" s="10">
        <v>1000.5</v>
      </c>
      <c r="U70" s="10">
        <v>0</v>
      </c>
      <c r="V70" s="10">
        <v>1.0834E-5</v>
      </c>
      <c r="W70" s="10">
        <v>1.4802000000000001E-3</v>
      </c>
      <c r="X70" s="10">
        <v>0.29227599999999998</v>
      </c>
      <c r="Y70" s="10">
        <v>-41945.599999999999</v>
      </c>
      <c r="Z70" s="10">
        <v>7.0728999999999996E-4</v>
      </c>
      <c r="AA70" s="10">
        <v>0.70064000000000004</v>
      </c>
      <c r="AC70" s="1">
        <f t="shared" si="0"/>
        <v>2.8709910999999999</v>
      </c>
      <c r="AD70" s="1">
        <f t="shared" si="1"/>
        <v>8.9208395802098958E-4</v>
      </c>
      <c r="AE70" s="1">
        <f t="shared" si="2"/>
        <v>2.9129367000000004</v>
      </c>
      <c r="AF70" s="10">
        <f t="shared" si="3"/>
        <v>4.19456E-2</v>
      </c>
      <c r="AK70" s="10">
        <v>2.78125</v>
      </c>
      <c r="AL70" s="10">
        <v>1.03808504E-5</v>
      </c>
      <c r="AM70" s="10">
        <v>1.53350074E-5</v>
      </c>
      <c r="AN70" s="10">
        <v>10.4571901</v>
      </c>
      <c r="AO70" s="10">
        <v>15.4477796</v>
      </c>
    </row>
    <row r="71" spans="1:41">
      <c r="A71" s="1">
        <v>7.5999999999999998E-2</v>
      </c>
      <c r="B71" t="s">
        <v>134</v>
      </c>
      <c r="C71">
        <v>2</v>
      </c>
      <c r="D71" s="10">
        <v>3054829.5</v>
      </c>
      <c r="E71" s="10">
        <v>1.61303</v>
      </c>
      <c r="F71" s="10">
        <v>0.40383000000000002</v>
      </c>
      <c r="G71" s="10">
        <v>0.49048999999999998</v>
      </c>
      <c r="H71" s="10">
        <v>0.10568</v>
      </c>
      <c r="I71" s="10">
        <v>0</v>
      </c>
      <c r="J71" s="10">
        <v>3054142.8</v>
      </c>
      <c r="K71" s="10">
        <v>3054829.5</v>
      </c>
      <c r="L71" s="10">
        <v>686.69960000000003</v>
      </c>
      <c r="M71" s="10">
        <v>0</v>
      </c>
      <c r="N71" s="10"/>
      <c r="O71" s="10" t="s">
        <v>143</v>
      </c>
      <c r="P71" s="15">
        <v>2</v>
      </c>
      <c r="Q71" s="10">
        <v>21.542999999999999</v>
      </c>
      <c r="R71" s="10">
        <v>0.90883000000000003</v>
      </c>
      <c r="S71" s="10">
        <v>21.550999999999998</v>
      </c>
      <c r="T71" s="10">
        <v>1000.5</v>
      </c>
      <c r="U71" s="10">
        <v>0</v>
      </c>
      <c r="V71" s="10">
        <v>1.0825000000000001E-5</v>
      </c>
      <c r="W71" s="10">
        <v>1.4988E-3</v>
      </c>
      <c r="X71" s="10">
        <v>0.29231499999999999</v>
      </c>
      <c r="Y71" s="10">
        <v>-49959.3</v>
      </c>
      <c r="Z71" s="10">
        <v>3.0933000000000002E-3</v>
      </c>
      <c r="AA71" s="10">
        <v>0.57503000000000004</v>
      </c>
      <c r="AC71" s="1">
        <f t="shared" si="0"/>
        <v>3.0048702</v>
      </c>
      <c r="AD71" s="1">
        <f t="shared" si="1"/>
        <v>9.0837581209395307E-4</v>
      </c>
      <c r="AE71" s="1">
        <f t="shared" si="2"/>
        <v>3.0548294999999999</v>
      </c>
      <c r="AF71" s="10">
        <f t="shared" si="3"/>
        <v>4.9959300000000005E-2</v>
      </c>
      <c r="AK71" s="10">
        <v>2.90625</v>
      </c>
      <c r="AL71" s="10">
        <v>1.04725669E-5</v>
      </c>
      <c r="AM71" s="10">
        <v>1.5470494699999999E-5</v>
      </c>
      <c r="AN71" s="10">
        <v>10.570293899999999</v>
      </c>
      <c r="AO71" s="10">
        <v>15.6148609</v>
      </c>
    </row>
    <row r="72" spans="1:41">
      <c r="A72" s="1">
        <v>0.126</v>
      </c>
      <c r="B72" t="s">
        <v>135</v>
      </c>
      <c r="C72">
        <v>3</v>
      </c>
      <c r="D72" s="10">
        <v>3199212</v>
      </c>
      <c r="E72" s="10">
        <v>2.0528200000000001</v>
      </c>
      <c r="F72" s="10">
        <v>0.41764000000000001</v>
      </c>
      <c r="G72" s="10">
        <v>0.47971000000000003</v>
      </c>
      <c r="H72" s="10">
        <v>0.10265000000000001</v>
      </c>
      <c r="I72" s="10">
        <v>0</v>
      </c>
      <c r="J72" s="10">
        <v>3198503.4</v>
      </c>
      <c r="K72" s="10">
        <v>3199212</v>
      </c>
      <c r="L72" s="10">
        <v>708.66305999999997</v>
      </c>
      <c r="M72" s="10">
        <v>0</v>
      </c>
      <c r="N72" s="10"/>
      <c r="O72" s="10" t="s">
        <v>144</v>
      </c>
      <c r="P72" s="15">
        <v>3</v>
      </c>
      <c r="Q72" s="10">
        <v>21.745999999999999</v>
      </c>
      <c r="R72" s="10">
        <v>0.93191999999999997</v>
      </c>
      <c r="S72" s="10">
        <v>21.753</v>
      </c>
      <c r="T72" s="10">
        <v>1000.5</v>
      </c>
      <c r="U72" s="10">
        <v>0</v>
      </c>
      <c r="V72" s="10">
        <v>1.0805000000000001E-5</v>
      </c>
      <c r="W72" s="10">
        <v>1.5332E-3</v>
      </c>
      <c r="X72" s="10">
        <v>0.29234199999999999</v>
      </c>
      <c r="Y72" s="10">
        <v>-51829.4</v>
      </c>
      <c r="Z72" s="10">
        <v>4.0971999999999996E-3</v>
      </c>
      <c r="AA72" s="10">
        <v>0.54584999999999995</v>
      </c>
      <c r="AC72" s="1">
        <f t="shared" si="0"/>
        <v>3.1473826000000003</v>
      </c>
      <c r="AD72" s="1">
        <f t="shared" si="1"/>
        <v>9.3145427286356818E-4</v>
      </c>
      <c r="AE72" s="1">
        <f t="shared" si="2"/>
        <v>3.1992120000000002</v>
      </c>
      <c r="AF72" s="10">
        <f t="shared" si="3"/>
        <v>5.1829400000000005E-2</v>
      </c>
      <c r="AK72" s="10">
        <v>3</v>
      </c>
      <c r="AL72" s="10">
        <v>1.0504784800000001E-5</v>
      </c>
      <c r="AM72" s="10">
        <v>1.5518088299999998E-5</v>
      </c>
      <c r="AN72" s="10">
        <v>10.655382599999999</v>
      </c>
      <c r="AO72" s="10">
        <v>15.7405574</v>
      </c>
    </row>
    <row r="73" spans="1:41">
      <c r="A73" s="1">
        <v>0.17599999999999999</v>
      </c>
      <c r="B73" t="s">
        <v>136</v>
      </c>
      <c r="C73">
        <v>4</v>
      </c>
      <c r="D73" s="10">
        <v>3349190.4</v>
      </c>
      <c r="E73" s="10">
        <v>2.4955500000000002</v>
      </c>
      <c r="F73" s="10">
        <v>0.42996000000000001</v>
      </c>
      <c r="G73" s="10">
        <v>0.47158</v>
      </c>
      <c r="H73" s="10">
        <v>9.8460000000000006E-2</v>
      </c>
      <c r="I73" s="10">
        <v>0</v>
      </c>
      <c r="J73" s="10">
        <v>3348459</v>
      </c>
      <c r="K73" s="10">
        <v>3349190.4</v>
      </c>
      <c r="L73" s="10">
        <v>731.39940000000001</v>
      </c>
      <c r="M73" s="10">
        <v>0</v>
      </c>
      <c r="N73" s="10"/>
      <c r="O73" s="10" t="s">
        <v>145</v>
      </c>
      <c r="P73" s="15">
        <v>4</v>
      </c>
      <c r="Q73" s="10">
        <v>23.283999999999999</v>
      </c>
      <c r="R73" s="10">
        <v>1.032</v>
      </c>
      <c r="S73" s="10">
        <v>23.291</v>
      </c>
      <c r="T73" s="10">
        <v>1000.4</v>
      </c>
      <c r="U73" s="10">
        <v>911.63</v>
      </c>
      <c r="V73" s="10">
        <v>1.0787E-5</v>
      </c>
      <c r="W73" s="10">
        <v>1.6180999999999999E-3</v>
      </c>
      <c r="X73" s="10">
        <v>0.29264099999999998</v>
      </c>
      <c r="Y73" s="10">
        <v>-90870.2</v>
      </c>
      <c r="Z73" s="10">
        <v>3.6432000000000001E-4</v>
      </c>
      <c r="AA73" s="10">
        <v>6.1978999999999999E-2</v>
      </c>
      <c r="AC73" s="1">
        <f t="shared" si="0"/>
        <v>3.2583201999999996</v>
      </c>
      <c r="AD73" s="1">
        <f t="shared" si="1"/>
        <v>1.0315873650539784E-3</v>
      </c>
      <c r="AE73" s="1">
        <f t="shared" si="2"/>
        <v>3.3491903999999999</v>
      </c>
      <c r="AF73" s="10">
        <f t="shared" si="3"/>
        <v>9.0870199999999998E-2</v>
      </c>
      <c r="AK73" s="10"/>
      <c r="AL73" s="10"/>
      <c r="AM73" s="10"/>
      <c r="AN73" s="10"/>
      <c r="AO73" s="10"/>
    </row>
    <row r="74" spans="1:41">
      <c r="A74" s="1">
        <v>0.22599999999999998</v>
      </c>
      <c r="B74" t="s">
        <v>137</v>
      </c>
      <c r="C74">
        <v>5</v>
      </c>
      <c r="D74" s="10">
        <v>3503490.5</v>
      </c>
      <c r="E74" s="10">
        <v>2.9361299999999999</v>
      </c>
      <c r="F74" s="10">
        <v>0.44144</v>
      </c>
      <c r="G74" s="10">
        <v>0.46465000000000001</v>
      </c>
      <c r="H74" s="10">
        <v>9.3909000000000006E-2</v>
      </c>
      <c r="I74" s="10">
        <v>0</v>
      </c>
      <c r="J74" s="10">
        <v>3502735.8</v>
      </c>
      <c r="K74" s="10">
        <v>3503490.5</v>
      </c>
      <c r="L74" s="10">
        <v>754.66395</v>
      </c>
      <c r="M74" s="10">
        <v>0</v>
      </c>
      <c r="N74" s="10"/>
      <c r="O74" s="10" t="s">
        <v>146</v>
      </c>
      <c r="P74" s="15">
        <v>5</v>
      </c>
      <c r="Q74" s="10">
        <v>24.448</v>
      </c>
      <c r="R74" s="10">
        <v>1.0693999999999999</v>
      </c>
      <c r="S74" s="10">
        <v>24.454000000000001</v>
      </c>
      <c r="T74" s="10">
        <v>1000.5</v>
      </c>
      <c r="U74" s="10">
        <v>911.67</v>
      </c>
      <c r="V74" s="10">
        <v>1.0832999999999999E-5</v>
      </c>
      <c r="W74" s="10">
        <v>1.5973999999999999E-3</v>
      </c>
      <c r="X74" s="10">
        <v>0.29286600000000002</v>
      </c>
      <c r="Y74" s="10">
        <v>-95152.9</v>
      </c>
      <c r="Z74" s="10">
        <v>3.5717000000000002E-4</v>
      </c>
      <c r="AA74" s="10">
        <v>5.3997000000000003E-2</v>
      </c>
      <c r="AC74" s="1">
        <f t="shared" si="0"/>
        <v>3.4083376000000003</v>
      </c>
      <c r="AD74" s="1">
        <f t="shared" si="1"/>
        <v>1.0688655672163917E-3</v>
      </c>
      <c r="AE74" s="1">
        <f t="shared" si="2"/>
        <v>3.5034904999999998</v>
      </c>
      <c r="AF74" s="10">
        <f t="shared" si="3"/>
        <v>9.5152899999999999E-2</v>
      </c>
      <c r="AK74" s="10"/>
      <c r="AL74" s="10"/>
      <c r="AM74" s="10"/>
      <c r="AN74" s="10"/>
      <c r="AO74" s="10"/>
    </row>
    <row r="75" spans="1:41">
      <c r="A75" s="1">
        <v>0.27599999999999997</v>
      </c>
      <c r="B75" t="s">
        <v>138</v>
      </c>
      <c r="C75">
        <v>6</v>
      </c>
      <c r="D75" s="10">
        <v>3660304.1</v>
      </c>
      <c r="E75" s="10">
        <v>3.3685800000000001</v>
      </c>
      <c r="F75" s="10">
        <v>0.45224999999999999</v>
      </c>
      <c r="G75" s="10">
        <v>0.45877000000000001</v>
      </c>
      <c r="H75" s="10">
        <v>8.8974999999999999E-2</v>
      </c>
      <c r="I75" s="10">
        <v>0</v>
      </c>
      <c r="J75" s="10">
        <v>3659526</v>
      </c>
      <c r="K75" s="10">
        <v>3660304.1</v>
      </c>
      <c r="L75" s="10">
        <v>778.13347999999996</v>
      </c>
      <c r="M75" s="10">
        <v>0</v>
      </c>
      <c r="N75" s="10"/>
      <c r="O75" s="10" t="s">
        <v>147</v>
      </c>
      <c r="P75" s="15">
        <v>6</v>
      </c>
      <c r="Q75" s="10">
        <v>25.602</v>
      </c>
      <c r="R75" s="10">
        <v>1.1059000000000001</v>
      </c>
      <c r="S75" s="10">
        <v>25.609000000000002</v>
      </c>
      <c r="T75" s="10">
        <v>1000.5</v>
      </c>
      <c r="U75" s="10">
        <v>911.72</v>
      </c>
      <c r="V75" s="10">
        <v>1.0878E-5</v>
      </c>
      <c r="W75" s="10">
        <v>1.5782000000000001E-3</v>
      </c>
      <c r="X75" s="10">
        <v>0.29307899999999998</v>
      </c>
      <c r="Y75" s="10">
        <v>-95694.8</v>
      </c>
      <c r="Z75" s="10">
        <v>3.0951999999999998E-4</v>
      </c>
      <c r="AA75" s="10">
        <v>5.1991000000000002E-2</v>
      </c>
      <c r="AC75" s="1">
        <f t="shared" si="0"/>
        <v>3.5646093000000003</v>
      </c>
      <c r="AD75" s="1">
        <f t="shared" si="1"/>
        <v>1.1053473263368317E-3</v>
      </c>
      <c r="AE75" s="1">
        <f t="shared" si="2"/>
        <v>3.6603041000000003</v>
      </c>
      <c r="AF75" s="10">
        <f t="shared" si="3"/>
        <v>9.5694799999999997E-2</v>
      </c>
      <c r="AK75" s="10"/>
      <c r="AL75" s="10"/>
      <c r="AM75" s="10"/>
      <c r="AN75" s="10"/>
      <c r="AO75" s="10"/>
    </row>
    <row r="76" spans="1:41">
      <c r="A76" s="1">
        <v>0.32599999999999996</v>
      </c>
      <c r="B76" t="s">
        <v>139</v>
      </c>
      <c r="C76">
        <v>7</v>
      </c>
      <c r="D76" s="10">
        <v>3817238.2</v>
      </c>
      <c r="E76" s="10">
        <v>3.7861799999999999</v>
      </c>
      <c r="F76" s="10">
        <v>0.46237</v>
      </c>
      <c r="G76" s="10">
        <v>0.45405000000000001</v>
      </c>
      <c r="H76" s="10">
        <v>8.3579000000000001E-2</v>
      </c>
      <c r="I76" s="10">
        <v>0</v>
      </c>
      <c r="J76" s="10">
        <v>3816436.8</v>
      </c>
      <c r="K76" s="10">
        <v>3817238.2</v>
      </c>
      <c r="L76" s="10">
        <v>801.40769999999998</v>
      </c>
      <c r="M76" s="10">
        <v>0</v>
      </c>
      <c r="N76" s="10"/>
      <c r="O76" s="10" t="s">
        <v>148</v>
      </c>
      <c r="P76" s="15">
        <v>7</v>
      </c>
      <c r="Q76" s="10">
        <v>26.75</v>
      </c>
      <c r="R76" s="10">
        <v>1.1416999999999999</v>
      </c>
      <c r="S76" s="10">
        <v>26.757000000000001</v>
      </c>
      <c r="T76" s="10">
        <v>1000.5</v>
      </c>
      <c r="U76" s="10">
        <v>911.76</v>
      </c>
      <c r="V76" s="10">
        <v>1.0924000000000001E-5</v>
      </c>
      <c r="W76" s="10">
        <v>1.5602000000000001E-3</v>
      </c>
      <c r="X76" s="10">
        <v>0.29328799999999999</v>
      </c>
      <c r="Y76" s="10">
        <v>-95506.5</v>
      </c>
      <c r="Z76" s="10">
        <v>2.5374000000000002E-4</v>
      </c>
      <c r="AA76" s="10">
        <v>5.0775000000000001E-2</v>
      </c>
      <c r="AC76" s="1">
        <f t="shared" si="0"/>
        <v>3.7217317000000003</v>
      </c>
      <c r="AD76" s="1">
        <f t="shared" si="1"/>
        <v>1.1411294352823588E-3</v>
      </c>
      <c r="AE76" s="1">
        <f t="shared" si="2"/>
        <v>3.8172382000000002</v>
      </c>
      <c r="AF76" s="10">
        <f t="shared" si="3"/>
        <v>9.5506499999999994E-2</v>
      </c>
      <c r="AK76" s="10"/>
      <c r="AL76" s="10"/>
      <c r="AM76" s="10"/>
      <c r="AN76" s="10"/>
      <c r="AO76" s="10"/>
    </row>
    <row r="77" spans="1:41">
      <c r="A77" s="1">
        <v>0.37599999999999995</v>
      </c>
      <c r="B77" t="s">
        <v>140</v>
      </c>
      <c r="C77">
        <v>8</v>
      </c>
      <c r="D77" s="10">
        <v>3971102.4</v>
      </c>
      <c r="E77" s="10">
        <v>4.1812100000000001</v>
      </c>
      <c r="F77" s="10">
        <v>0.47171000000000002</v>
      </c>
      <c r="G77" s="10">
        <v>0.45071</v>
      </c>
      <c r="H77" s="10">
        <v>7.7577999999999994E-2</v>
      </c>
      <c r="I77" s="10">
        <v>0</v>
      </c>
      <c r="J77" s="10">
        <v>3970278.4</v>
      </c>
      <c r="K77" s="10">
        <v>3971102.4</v>
      </c>
      <c r="L77" s="10">
        <v>823.98834999999997</v>
      </c>
      <c r="M77" s="10">
        <v>0</v>
      </c>
      <c r="N77" s="10"/>
      <c r="O77" s="10" t="s">
        <v>149</v>
      </c>
      <c r="P77" s="15">
        <v>8</v>
      </c>
      <c r="Q77" s="10">
        <v>27.872</v>
      </c>
      <c r="R77" s="10">
        <v>1.1761999999999999</v>
      </c>
      <c r="S77" s="10">
        <v>27.879000000000001</v>
      </c>
      <c r="T77" s="10">
        <v>1000.6</v>
      </c>
      <c r="U77" s="10">
        <v>911.81</v>
      </c>
      <c r="V77" s="10">
        <v>1.0969E-5</v>
      </c>
      <c r="W77" s="10">
        <v>1.5437000000000001E-3</v>
      </c>
      <c r="X77" s="10">
        <v>0.293491</v>
      </c>
      <c r="Y77" s="10">
        <v>-94659.1</v>
      </c>
      <c r="Z77" s="10">
        <v>1.9730999999999999E-4</v>
      </c>
      <c r="AA77" s="10">
        <v>5.0201000000000003E-2</v>
      </c>
      <c r="AC77" s="1">
        <f t="shared" si="0"/>
        <v>3.8764432999999996</v>
      </c>
      <c r="AD77" s="1">
        <f t="shared" si="1"/>
        <v>1.175494703178093E-3</v>
      </c>
      <c r="AE77" s="1">
        <f t="shared" si="2"/>
        <v>3.9711023999999999</v>
      </c>
      <c r="AF77" s="10">
        <f t="shared" si="3"/>
        <v>9.465910000000001E-2</v>
      </c>
      <c r="AK77" s="10"/>
      <c r="AL77" s="10"/>
      <c r="AM77" s="10"/>
      <c r="AN77" s="10"/>
      <c r="AO77" s="10"/>
    </row>
    <row r="78" spans="1:41">
      <c r="A78" s="1">
        <v>0.42599999999999993</v>
      </c>
      <c r="B78" t="s">
        <v>141</v>
      </c>
      <c r="C78">
        <v>9</v>
      </c>
      <c r="D78" s="10">
        <v>4117434.6</v>
      </c>
      <c r="E78" s="10">
        <v>4.5440399999999999</v>
      </c>
      <c r="F78" s="10">
        <v>0.47998000000000002</v>
      </c>
      <c r="G78" s="10">
        <v>0.44927</v>
      </c>
      <c r="H78" s="10">
        <v>7.0744000000000001E-2</v>
      </c>
      <c r="I78" s="10">
        <v>0</v>
      </c>
      <c r="J78" s="10">
        <v>4116589.3</v>
      </c>
      <c r="K78" s="10">
        <v>4117434.6</v>
      </c>
      <c r="L78" s="10">
        <v>845.22163</v>
      </c>
      <c r="M78" s="10">
        <v>0</v>
      </c>
      <c r="N78" s="10"/>
      <c r="O78" s="10" t="s">
        <v>150</v>
      </c>
      <c r="P78" s="15">
        <v>9</v>
      </c>
      <c r="Q78" s="10">
        <v>28.940999999999999</v>
      </c>
      <c r="R78" s="10">
        <v>1.2087000000000001</v>
      </c>
      <c r="S78" s="10">
        <v>28.948</v>
      </c>
      <c r="T78" s="10">
        <v>1000.6</v>
      </c>
      <c r="U78" s="10">
        <v>911.85</v>
      </c>
      <c r="V78" s="10">
        <v>1.1012999999999999E-5</v>
      </c>
      <c r="W78" s="10">
        <v>1.5287E-3</v>
      </c>
      <c r="X78" s="10">
        <v>0.29368300000000003</v>
      </c>
      <c r="Y78" s="10">
        <v>-93009.4</v>
      </c>
      <c r="Z78" s="10">
        <v>1.4182999999999999E-4</v>
      </c>
      <c r="AA78" s="10">
        <v>5.0293999999999998E-2</v>
      </c>
      <c r="AC78" s="1">
        <f t="shared" si="0"/>
        <v>4.0244252000000005</v>
      </c>
      <c r="AD78" s="1">
        <f t="shared" si="1"/>
        <v>1.2079752148710773E-3</v>
      </c>
      <c r="AE78" s="1">
        <f t="shared" si="2"/>
        <v>4.1174346000000002</v>
      </c>
      <c r="AF78" s="10">
        <f t="shared" si="3"/>
        <v>9.3009399999999992E-2</v>
      </c>
      <c r="AK78" s="10"/>
      <c r="AL78" s="10"/>
      <c r="AM78" s="10"/>
      <c r="AN78" s="10"/>
      <c r="AO78" s="10"/>
    </row>
    <row r="79" spans="1:41">
      <c r="A79" s="1">
        <v>0.47599999999999992</v>
      </c>
      <c r="B79" t="s">
        <v>81</v>
      </c>
      <c r="C79">
        <v>10</v>
      </c>
      <c r="D79" s="10">
        <v>4250597.2</v>
      </c>
      <c r="E79" s="10">
        <v>4.8636299999999997</v>
      </c>
      <c r="F79" s="10">
        <v>0.48723</v>
      </c>
      <c r="G79" s="10">
        <v>0.45018999999999998</v>
      </c>
      <c r="H79" s="10">
        <v>6.2588000000000005E-2</v>
      </c>
      <c r="I79" s="10">
        <v>0</v>
      </c>
      <c r="J79" s="10">
        <v>4249732.9000000004</v>
      </c>
      <c r="K79" s="10">
        <v>4250597.2</v>
      </c>
      <c r="L79" s="10">
        <v>864.32390999999996</v>
      </c>
      <c r="M79" s="10">
        <v>0</v>
      </c>
      <c r="N79" s="10"/>
      <c r="O79" s="10" t="s">
        <v>151</v>
      </c>
      <c r="P79" s="15">
        <v>10</v>
      </c>
      <c r="Q79" s="10">
        <v>29.925999999999998</v>
      </c>
      <c r="R79" s="10">
        <v>1.2383</v>
      </c>
      <c r="S79" s="10">
        <v>29.933</v>
      </c>
      <c r="T79" s="10">
        <v>1000.6</v>
      </c>
      <c r="U79" s="10">
        <v>911.9</v>
      </c>
      <c r="V79" s="10">
        <v>1.1054E-5</v>
      </c>
      <c r="W79" s="10">
        <v>1.5156E-3</v>
      </c>
      <c r="X79" s="10">
        <v>0.29386000000000001</v>
      </c>
      <c r="Y79" s="10">
        <v>-90244.4</v>
      </c>
      <c r="Z79" s="10">
        <v>8.9567999999999994E-5</v>
      </c>
      <c r="AA79" s="10">
        <v>5.1236999999999998E-2</v>
      </c>
      <c r="AC79" s="1">
        <f t="shared" si="0"/>
        <v>4.1603528000000001</v>
      </c>
      <c r="AD79" s="1">
        <f t="shared" si="1"/>
        <v>1.2375574655206876E-3</v>
      </c>
      <c r="AE79" s="1">
        <f t="shared" si="2"/>
        <v>4.2505972000000005</v>
      </c>
      <c r="AF79" s="10">
        <f t="shared" si="3"/>
        <v>9.0244399999999989E-2</v>
      </c>
      <c r="AK79" s="10"/>
      <c r="AL79" s="10"/>
      <c r="AM79" s="10"/>
      <c r="AN79" s="10"/>
      <c r="AO79" s="10"/>
    </row>
    <row r="80" spans="1:41">
      <c r="A80" s="1">
        <v>0.52599999999999991</v>
      </c>
      <c r="B80" t="s">
        <v>82</v>
      </c>
      <c r="C80">
        <v>11</v>
      </c>
      <c r="D80" s="10">
        <v>4363165.7</v>
      </c>
      <c r="E80" s="10">
        <v>5.1261599999999996</v>
      </c>
      <c r="F80" s="10">
        <v>0.49304999999999999</v>
      </c>
      <c r="G80" s="10">
        <v>0.45445999999999998</v>
      </c>
      <c r="H80" s="10">
        <v>5.2495E-2</v>
      </c>
      <c r="I80" s="10">
        <v>0</v>
      </c>
      <c r="J80" s="10">
        <v>4362285.4000000004</v>
      </c>
      <c r="K80" s="10">
        <v>4363165.7</v>
      </c>
      <c r="L80" s="10">
        <v>880.30033000000003</v>
      </c>
      <c r="M80" s="10">
        <v>0</v>
      </c>
      <c r="N80" s="10"/>
      <c r="O80" s="10" t="s">
        <v>152</v>
      </c>
      <c r="P80" s="15">
        <v>11</v>
      </c>
      <c r="Q80" s="10">
        <v>30.783999999999999</v>
      </c>
      <c r="R80" s="10">
        <v>1.2638</v>
      </c>
      <c r="S80" s="10">
        <v>30.791</v>
      </c>
      <c r="T80" s="10">
        <v>1000.7</v>
      </c>
      <c r="U80" s="10">
        <v>911.93</v>
      </c>
      <c r="V80" s="10">
        <v>1.1089E-5</v>
      </c>
      <c r="W80" s="10">
        <v>1.5047000000000001E-3</v>
      </c>
      <c r="X80" s="10">
        <v>0.29401300000000002</v>
      </c>
      <c r="Y80" s="10">
        <v>-85883</v>
      </c>
      <c r="Z80" s="10">
        <v>4.4787000000000003E-5</v>
      </c>
      <c r="AA80" s="10">
        <v>5.3322000000000001E-2</v>
      </c>
      <c r="AC80" s="1">
        <f t="shared" si="0"/>
        <v>4.2772826999999998</v>
      </c>
      <c r="AD80" s="1">
        <f t="shared" si="1"/>
        <v>1.2629159588288198E-3</v>
      </c>
      <c r="AE80" s="1">
        <f t="shared" si="2"/>
        <v>4.3631657000000006</v>
      </c>
      <c r="AF80" s="10">
        <f t="shared" si="3"/>
        <v>8.5883000000000001E-2</v>
      </c>
      <c r="AK80" s="10"/>
      <c r="AL80" s="10"/>
      <c r="AM80" s="10"/>
      <c r="AN80" s="10"/>
      <c r="AO80" s="10"/>
    </row>
    <row r="81" spans="1:41">
      <c r="A81" s="1">
        <v>0.57599999999999996</v>
      </c>
      <c r="B81" t="s">
        <v>83</v>
      </c>
      <c r="C81">
        <v>12</v>
      </c>
      <c r="D81" s="10">
        <v>4449475.7</v>
      </c>
      <c r="E81" s="10">
        <v>5.3228499999999999</v>
      </c>
      <c r="F81" s="10">
        <v>0.49737999999999999</v>
      </c>
      <c r="G81" s="10">
        <v>0.46181</v>
      </c>
      <c r="H81" s="10">
        <v>4.0816999999999999E-2</v>
      </c>
      <c r="I81" s="10">
        <v>0</v>
      </c>
      <c r="J81" s="10">
        <v>4448583.3</v>
      </c>
      <c r="K81" s="10">
        <v>4449475.7</v>
      </c>
      <c r="L81" s="10">
        <v>892.44011999999998</v>
      </c>
      <c r="M81" s="10">
        <v>0</v>
      </c>
      <c r="N81" s="10"/>
      <c r="O81" s="10" t="s">
        <v>153</v>
      </c>
      <c r="P81" s="15">
        <v>12</v>
      </c>
      <c r="Q81" s="10">
        <v>31.48</v>
      </c>
      <c r="R81" s="10">
        <v>1.2843</v>
      </c>
      <c r="S81" s="10">
        <v>31.486999999999998</v>
      </c>
      <c r="T81" s="10">
        <v>1000.7</v>
      </c>
      <c r="U81" s="10">
        <v>911.96</v>
      </c>
      <c r="V81" s="10">
        <v>1.1117999999999999E-5</v>
      </c>
      <c r="W81" s="10">
        <v>1.4961E-3</v>
      </c>
      <c r="X81" s="10">
        <v>0.29413800000000001</v>
      </c>
      <c r="Y81" s="10">
        <v>-79824.5</v>
      </c>
      <c r="Z81" s="10">
        <v>1.5322E-5</v>
      </c>
      <c r="AA81" s="10">
        <v>5.6521000000000002E-2</v>
      </c>
      <c r="AC81" s="1">
        <f t="shared" si="0"/>
        <v>4.3696511999999998</v>
      </c>
      <c r="AD81" s="1">
        <f t="shared" si="1"/>
        <v>1.2834016188667931E-3</v>
      </c>
      <c r="AE81" s="1">
        <f t="shared" si="2"/>
        <v>4.4494756999999998</v>
      </c>
      <c r="AF81" s="10">
        <f t="shared" si="3"/>
        <v>7.9824500000000007E-2</v>
      </c>
      <c r="AK81" s="10"/>
      <c r="AL81" s="10"/>
      <c r="AM81" s="10"/>
      <c r="AN81" s="10"/>
      <c r="AO81" s="10"/>
    </row>
    <row r="82" spans="1:41">
      <c r="A82" s="1">
        <v>0.626</v>
      </c>
      <c r="B82" t="s">
        <v>84</v>
      </c>
      <c r="C82">
        <v>13</v>
      </c>
      <c r="D82" s="10">
        <v>4512290.5</v>
      </c>
      <c r="E82" s="10">
        <v>5.4635400000000001</v>
      </c>
      <c r="F82" s="10">
        <v>0.50046999999999997</v>
      </c>
      <c r="G82" s="10">
        <v>0.46940999999999999</v>
      </c>
      <c r="H82" s="10">
        <v>3.0114999999999999E-2</v>
      </c>
      <c r="I82" s="10">
        <v>0</v>
      </c>
      <c r="J82" s="10">
        <v>4511389.3</v>
      </c>
      <c r="K82" s="10">
        <v>4512290.5</v>
      </c>
      <c r="L82" s="10">
        <v>901.21411999999998</v>
      </c>
      <c r="M82" s="10">
        <v>0</v>
      </c>
      <c r="N82" s="10"/>
      <c r="O82" s="10" t="s">
        <v>154</v>
      </c>
      <c r="P82" s="15">
        <v>13</v>
      </c>
      <c r="Q82" s="10">
        <v>32.021999999999998</v>
      </c>
      <c r="R82" s="10">
        <v>1.3002</v>
      </c>
      <c r="S82" s="10">
        <v>32.03</v>
      </c>
      <c r="T82" s="10">
        <v>1000.7</v>
      </c>
      <c r="U82" s="10">
        <v>911.98</v>
      </c>
      <c r="V82" s="10">
        <v>1.1141000000000001E-5</v>
      </c>
      <c r="W82" s="10">
        <v>1.4896E-3</v>
      </c>
      <c r="X82" s="10">
        <v>0.294234</v>
      </c>
      <c r="Y82" s="10">
        <v>-73051.3</v>
      </c>
      <c r="Z82" s="10">
        <v>3.1339000000000002E-6</v>
      </c>
      <c r="AA82" s="10">
        <v>6.0012999999999997E-2</v>
      </c>
      <c r="AC82" s="1">
        <f t="shared" si="0"/>
        <v>4.4392392000000003</v>
      </c>
      <c r="AD82" s="1">
        <f t="shared" si="1"/>
        <v>1.2992904966523434E-3</v>
      </c>
      <c r="AE82" s="1">
        <f t="shared" si="2"/>
        <v>4.5122904999999998</v>
      </c>
      <c r="AF82" s="10">
        <f t="shared" si="3"/>
        <v>7.30513E-2</v>
      </c>
      <c r="AK82" s="10"/>
      <c r="AL82" s="10"/>
      <c r="AM82" s="10"/>
      <c r="AN82" s="10"/>
      <c r="AO82" s="10"/>
    </row>
    <row r="83" spans="1:41">
      <c r="A83" s="1">
        <v>0.67600000000000005</v>
      </c>
      <c r="B83" t="s">
        <v>85</v>
      </c>
      <c r="C83">
        <v>14</v>
      </c>
      <c r="D83" s="10">
        <v>4558450.5999999996</v>
      </c>
      <c r="E83" s="10">
        <v>5.5656299999999996</v>
      </c>
      <c r="F83" s="10">
        <v>0.50270000000000004</v>
      </c>
      <c r="G83" s="10">
        <v>0.47532999999999997</v>
      </c>
      <c r="H83" s="10">
        <v>2.1967E-2</v>
      </c>
      <c r="I83" s="10">
        <v>0</v>
      </c>
      <c r="J83" s="10">
        <v>4557543</v>
      </c>
      <c r="K83" s="10">
        <v>4558450.5999999996</v>
      </c>
      <c r="L83" s="10">
        <v>907.62856999999997</v>
      </c>
      <c r="M83" s="10">
        <v>0</v>
      </c>
      <c r="N83" s="10"/>
      <c r="O83" s="10" t="s">
        <v>155</v>
      </c>
      <c r="P83" s="15">
        <v>14</v>
      </c>
      <c r="Q83" s="10">
        <v>32.445</v>
      </c>
      <c r="R83" s="10">
        <v>1.3125</v>
      </c>
      <c r="S83" s="10">
        <v>32.453000000000003</v>
      </c>
      <c r="T83" s="10">
        <v>1000.7</v>
      </c>
      <c r="U83" s="10">
        <v>912</v>
      </c>
      <c r="V83" s="10">
        <v>1.1158999999999999E-5</v>
      </c>
      <c r="W83" s="10">
        <v>1.4846E-3</v>
      </c>
      <c r="X83" s="10">
        <v>0.29431000000000002</v>
      </c>
      <c r="Y83" s="10">
        <v>-66573.600000000006</v>
      </c>
      <c r="Z83" s="10">
        <v>2.4480999999999998E-7</v>
      </c>
      <c r="AA83" s="10">
        <v>6.3063999999999995E-2</v>
      </c>
      <c r="AC83" s="1">
        <f t="shared" si="0"/>
        <v>4.4918769999999997</v>
      </c>
      <c r="AD83" s="1">
        <f t="shared" si="1"/>
        <v>1.3115818926751274E-3</v>
      </c>
      <c r="AE83" s="1">
        <f t="shared" si="2"/>
        <v>4.5584505999999996</v>
      </c>
      <c r="AF83" s="10">
        <f t="shared" si="3"/>
        <v>6.6573600000000011E-2</v>
      </c>
      <c r="AK83" s="10"/>
      <c r="AL83" s="10"/>
      <c r="AM83" s="10"/>
      <c r="AN83" s="10"/>
      <c r="AO83" s="10"/>
    </row>
    <row r="84" spans="1:41">
      <c r="A84" s="1">
        <v>0.72600000000000009</v>
      </c>
      <c r="B84" t="s">
        <v>86</v>
      </c>
      <c r="C84">
        <v>15</v>
      </c>
      <c r="D84" s="10">
        <v>4592833.4000000004</v>
      </c>
      <c r="E84" s="10">
        <v>5.6409700000000003</v>
      </c>
      <c r="F84" s="10">
        <v>0.50434999999999997</v>
      </c>
      <c r="G84" s="10">
        <v>0.47965000000000002</v>
      </c>
      <c r="H84" s="10">
        <v>1.6005999999999999E-2</v>
      </c>
      <c r="I84" s="10">
        <v>0</v>
      </c>
      <c r="J84" s="10">
        <v>4591921</v>
      </c>
      <c r="K84" s="10">
        <v>4592833.4000000004</v>
      </c>
      <c r="L84" s="10">
        <v>912.38802999999996</v>
      </c>
      <c r="M84" s="10">
        <v>0</v>
      </c>
      <c r="N84" s="10"/>
      <c r="O84" s="10" t="s">
        <v>156</v>
      </c>
      <c r="P84" s="15">
        <v>15</v>
      </c>
      <c r="Q84" s="10">
        <v>32.779000000000003</v>
      </c>
      <c r="R84" s="10">
        <v>1.3222</v>
      </c>
      <c r="S84" s="10">
        <v>32.786000000000001</v>
      </c>
      <c r="T84" s="10">
        <v>1000.7</v>
      </c>
      <c r="U84" s="10">
        <v>912.02</v>
      </c>
      <c r="V84" s="10">
        <v>1.1174E-5</v>
      </c>
      <c r="W84" s="10">
        <v>1.4808E-3</v>
      </c>
      <c r="X84" s="10">
        <v>0.29436899999999999</v>
      </c>
      <c r="Y84" s="10">
        <v>-60714.3</v>
      </c>
      <c r="Z84" s="10">
        <v>0</v>
      </c>
      <c r="AA84" s="10">
        <v>6.5506999999999996E-2</v>
      </c>
      <c r="AC84" s="1">
        <f t="shared" si="0"/>
        <v>4.532119100000001</v>
      </c>
      <c r="AD84" s="1">
        <f t="shared" si="1"/>
        <v>1.3212751074248026E-3</v>
      </c>
      <c r="AE84" s="1">
        <f t="shared" si="2"/>
        <v>4.5928334</v>
      </c>
      <c r="AF84" s="10">
        <f t="shared" si="3"/>
        <v>6.0714300000000006E-2</v>
      </c>
      <c r="AK84" s="10"/>
      <c r="AL84" s="10"/>
      <c r="AM84" s="10"/>
      <c r="AN84" s="10"/>
      <c r="AO84" s="10"/>
    </row>
    <row r="85" spans="1:41">
      <c r="A85" s="1">
        <v>0.77600000000000013</v>
      </c>
      <c r="B85" t="s">
        <v>87</v>
      </c>
      <c r="C85">
        <v>16</v>
      </c>
      <c r="D85" s="10">
        <v>4618525.2</v>
      </c>
      <c r="E85" s="10">
        <v>5.6968800000000002</v>
      </c>
      <c r="F85" s="10">
        <v>0.50556999999999996</v>
      </c>
      <c r="G85" s="10">
        <v>0.48280000000000001</v>
      </c>
      <c r="H85" s="10">
        <v>1.1636000000000001E-2</v>
      </c>
      <c r="I85" s="10">
        <v>0</v>
      </c>
      <c r="J85" s="10">
        <v>4617609.3</v>
      </c>
      <c r="K85" s="10">
        <v>4618525.2</v>
      </c>
      <c r="L85" s="10">
        <v>915.93411000000003</v>
      </c>
      <c r="M85" s="10">
        <v>0</v>
      </c>
      <c r="N85" s="10"/>
      <c r="O85" s="10" t="s">
        <v>157</v>
      </c>
      <c r="P85" s="15">
        <v>16</v>
      </c>
      <c r="Q85" s="10">
        <v>33.043999999999997</v>
      </c>
      <c r="R85" s="10">
        <v>1.3299000000000001</v>
      </c>
      <c r="S85" s="10">
        <v>33.051000000000002</v>
      </c>
      <c r="T85" s="10">
        <v>1000.7</v>
      </c>
      <c r="U85" s="10">
        <v>912.03</v>
      </c>
      <c r="V85" s="10">
        <v>1.1185E-5</v>
      </c>
      <c r="W85" s="10">
        <v>1.4777E-3</v>
      </c>
      <c r="X85" s="10">
        <v>0.29441600000000001</v>
      </c>
      <c r="Y85" s="10">
        <v>-55440.2</v>
      </c>
      <c r="Z85" s="10">
        <v>0</v>
      </c>
      <c r="AA85" s="10">
        <v>6.7428000000000002E-2</v>
      </c>
      <c r="AC85" s="1">
        <f t="shared" si="0"/>
        <v>4.5630850000000001</v>
      </c>
      <c r="AD85" s="1">
        <f t="shared" si="1"/>
        <v>1.3289697211951634E-3</v>
      </c>
      <c r="AE85" s="1">
        <f t="shared" si="2"/>
        <v>4.6185252000000006</v>
      </c>
      <c r="AF85" s="10">
        <f t="shared" si="3"/>
        <v>5.5440199999999995E-2</v>
      </c>
      <c r="AK85" s="10"/>
      <c r="AL85" s="10"/>
      <c r="AM85" s="10"/>
      <c r="AN85" s="10"/>
      <c r="AO85" s="10"/>
    </row>
    <row r="86" spans="1:41">
      <c r="A86" s="1">
        <v>0.82600000000000018</v>
      </c>
      <c r="B86" t="s">
        <v>88</v>
      </c>
      <c r="C86">
        <v>17</v>
      </c>
      <c r="D86" s="10">
        <v>4637685.3</v>
      </c>
      <c r="E86" s="10">
        <v>5.7383600000000001</v>
      </c>
      <c r="F86" s="10">
        <v>0.50646999999999998</v>
      </c>
      <c r="G86" s="10">
        <v>0.48509000000000002</v>
      </c>
      <c r="H86" s="10">
        <v>8.4451000000000005E-3</v>
      </c>
      <c r="I86" s="10">
        <v>0</v>
      </c>
      <c r="J86" s="10">
        <v>4636766.8</v>
      </c>
      <c r="K86" s="10">
        <v>4637685.3</v>
      </c>
      <c r="L86" s="10">
        <v>918.57290999999998</v>
      </c>
      <c r="M86" s="10">
        <v>0</v>
      </c>
      <c r="N86" s="10"/>
      <c r="O86" s="10" t="s">
        <v>158</v>
      </c>
      <c r="P86" s="15">
        <v>17</v>
      </c>
      <c r="Q86" s="10">
        <v>33.253999999999998</v>
      </c>
      <c r="R86" s="10">
        <v>1.3360000000000001</v>
      </c>
      <c r="S86" s="10">
        <v>33.262</v>
      </c>
      <c r="T86" s="10">
        <v>1000.7</v>
      </c>
      <c r="U86" s="10">
        <v>912.04</v>
      </c>
      <c r="V86" s="10">
        <v>1.1194E-5</v>
      </c>
      <c r="W86" s="10">
        <v>1.4752999999999999E-3</v>
      </c>
      <c r="X86" s="10">
        <v>0.29445300000000002</v>
      </c>
      <c r="Y86" s="10">
        <v>-50664</v>
      </c>
      <c r="Z86" s="10">
        <v>0</v>
      </c>
      <c r="AA86" s="10">
        <v>6.8936999999999998E-2</v>
      </c>
      <c r="AC86" s="1">
        <f t="shared" si="0"/>
        <v>4.5870213</v>
      </c>
      <c r="AD86" s="1">
        <f t="shared" si="1"/>
        <v>1.3350654541820725E-3</v>
      </c>
      <c r="AE86" s="1">
        <f t="shared" si="2"/>
        <v>4.6376853000000002</v>
      </c>
      <c r="AF86" s="10">
        <f t="shared" si="3"/>
        <v>5.0664000000000001E-2</v>
      </c>
      <c r="AK86" s="10"/>
      <c r="AL86" s="10"/>
      <c r="AM86" s="10"/>
      <c r="AN86" s="10"/>
      <c r="AO86" s="10"/>
    </row>
    <row r="87" spans="1:41">
      <c r="A87" s="1">
        <v>0.87600000000000022</v>
      </c>
      <c r="B87" t="s">
        <v>89</v>
      </c>
      <c r="C87">
        <v>18</v>
      </c>
      <c r="D87" s="10">
        <v>4651814.9000000004</v>
      </c>
      <c r="E87" s="10">
        <v>5.7688300000000003</v>
      </c>
      <c r="F87" s="10">
        <v>0.50714000000000004</v>
      </c>
      <c r="G87" s="10">
        <v>0.48676999999999998</v>
      </c>
      <c r="H87" s="10">
        <v>6.0857999999999997E-3</v>
      </c>
      <c r="I87" s="10">
        <v>0</v>
      </c>
      <c r="J87" s="10">
        <v>4650894.4000000004</v>
      </c>
      <c r="K87" s="10">
        <v>4651814.9000000004</v>
      </c>
      <c r="L87" s="10">
        <v>920.51572999999996</v>
      </c>
      <c r="M87" s="10">
        <v>0</v>
      </c>
      <c r="N87" s="10"/>
      <c r="O87" s="10" t="s">
        <v>159</v>
      </c>
      <c r="P87" s="15">
        <v>18</v>
      </c>
      <c r="Q87" s="10">
        <v>33.421999999999997</v>
      </c>
      <c r="R87" s="10">
        <v>1.3408</v>
      </c>
      <c r="S87" s="10">
        <v>33.429000000000002</v>
      </c>
      <c r="T87" s="10">
        <v>1000.7</v>
      </c>
      <c r="U87" s="10">
        <v>912.04</v>
      </c>
      <c r="V87" s="10">
        <v>1.1201E-5</v>
      </c>
      <c r="W87" s="10">
        <v>1.4735E-3</v>
      </c>
      <c r="X87" s="10">
        <v>0.29448299999999999</v>
      </c>
      <c r="Y87" s="10">
        <v>-46318.7</v>
      </c>
      <c r="Z87" s="10">
        <v>0</v>
      </c>
      <c r="AA87" s="10">
        <v>7.0124000000000006E-2</v>
      </c>
      <c r="AC87" s="1">
        <f t="shared" si="0"/>
        <v>4.6054962000000002</v>
      </c>
      <c r="AD87" s="1">
        <f t="shared" si="1"/>
        <v>1.3398620965324273E-3</v>
      </c>
      <c r="AE87" s="1">
        <f t="shared" si="2"/>
        <v>4.6518149000000006</v>
      </c>
      <c r="AF87" s="10">
        <f t="shared" si="3"/>
        <v>4.6318699999999997E-2</v>
      </c>
      <c r="AK87" s="10"/>
      <c r="AL87" s="10"/>
      <c r="AM87" s="10"/>
      <c r="AN87" s="10"/>
      <c r="AO87" s="10"/>
    </row>
    <row r="88" spans="1:41">
      <c r="A88" s="1">
        <v>0.92600000000000027</v>
      </c>
      <c r="B88" t="s">
        <v>90</v>
      </c>
      <c r="C88">
        <v>19</v>
      </c>
      <c r="D88" s="10">
        <v>4662213.3</v>
      </c>
      <c r="E88" s="10">
        <v>5.7911900000000003</v>
      </c>
      <c r="F88" s="10">
        <v>0.50761999999999996</v>
      </c>
      <c r="G88" s="10">
        <v>0.48798000000000002</v>
      </c>
      <c r="H88" s="10">
        <v>4.3987999999999996E-3</v>
      </c>
      <c r="I88" s="10">
        <v>0</v>
      </c>
      <c r="J88" s="10">
        <v>4661291.3</v>
      </c>
      <c r="K88" s="10">
        <v>4662213.3</v>
      </c>
      <c r="L88" s="10">
        <v>921.94377999999995</v>
      </c>
      <c r="M88" s="10">
        <v>0</v>
      </c>
      <c r="N88" s="10"/>
      <c r="O88" s="10" t="s">
        <v>160</v>
      </c>
      <c r="P88" s="15">
        <v>19</v>
      </c>
      <c r="Q88" s="10">
        <v>33.554000000000002</v>
      </c>
      <c r="R88" s="10">
        <v>1.3446</v>
      </c>
      <c r="S88" s="10">
        <v>33.561999999999998</v>
      </c>
      <c r="T88" s="10">
        <v>1000.7</v>
      </c>
      <c r="U88" s="10">
        <v>912.05</v>
      </c>
      <c r="V88" s="10">
        <v>1.1207E-5</v>
      </c>
      <c r="W88" s="10">
        <v>1.472E-3</v>
      </c>
      <c r="X88" s="10">
        <v>0.29450700000000002</v>
      </c>
      <c r="Y88" s="10">
        <v>-42363.4</v>
      </c>
      <c r="Z88" s="10">
        <v>0</v>
      </c>
      <c r="AA88" s="10">
        <v>7.1054999999999993E-2</v>
      </c>
      <c r="AC88" s="1">
        <f t="shared" si="0"/>
        <v>4.6198498999999993</v>
      </c>
      <c r="AD88" s="1">
        <f t="shared" si="1"/>
        <v>1.3436594383931248E-3</v>
      </c>
      <c r="AE88" s="1">
        <f t="shared" si="2"/>
        <v>4.6622132999999994</v>
      </c>
      <c r="AF88" s="10">
        <f t="shared" si="3"/>
        <v>4.2363400000000002E-2</v>
      </c>
      <c r="AK88" s="10"/>
      <c r="AL88" s="10"/>
      <c r="AM88" s="10"/>
      <c r="AN88" s="10"/>
      <c r="AO88" s="10"/>
    </row>
    <row r="89" spans="1:41">
      <c r="A89" s="1">
        <v>0.97600000000000031</v>
      </c>
      <c r="B89" t="s">
        <v>91</v>
      </c>
      <c r="C89">
        <v>20</v>
      </c>
      <c r="D89" s="10">
        <v>4669672</v>
      </c>
      <c r="E89" s="10">
        <v>5.8071999999999999</v>
      </c>
      <c r="F89" s="10">
        <v>0.50797999999999999</v>
      </c>
      <c r="G89" s="10">
        <v>0.48887000000000003</v>
      </c>
      <c r="H89" s="10">
        <v>3.1489999999999999E-3</v>
      </c>
      <c r="I89" s="10">
        <v>0</v>
      </c>
      <c r="J89" s="10">
        <v>4668749</v>
      </c>
      <c r="K89" s="10">
        <v>4669672</v>
      </c>
      <c r="L89" s="10">
        <v>922.96722</v>
      </c>
      <c r="M89" s="10">
        <v>0</v>
      </c>
      <c r="N89" s="10"/>
      <c r="O89" s="10" t="s">
        <v>161</v>
      </c>
      <c r="P89" s="15">
        <v>20</v>
      </c>
      <c r="Q89" s="10">
        <v>33.656999999999996</v>
      </c>
      <c r="R89" s="10">
        <v>1.3475999999999999</v>
      </c>
      <c r="S89" s="10">
        <v>33.664999999999999</v>
      </c>
      <c r="T89" s="10">
        <v>1000.7</v>
      </c>
      <c r="U89" s="10">
        <v>912.05</v>
      </c>
      <c r="V89" s="10">
        <v>1.1211E-5</v>
      </c>
      <c r="W89" s="10">
        <v>1.4708E-3</v>
      </c>
      <c r="X89" s="10">
        <v>0.29452499999999998</v>
      </c>
      <c r="Y89" s="10">
        <v>-38773.9</v>
      </c>
      <c r="Z89" s="10">
        <v>0</v>
      </c>
      <c r="AA89" s="10">
        <v>7.1781999999999999E-2</v>
      </c>
      <c r="AC89" s="1">
        <f t="shared" si="0"/>
        <v>4.6308980999999996</v>
      </c>
      <c r="AD89" s="1">
        <f t="shared" si="1"/>
        <v>1.3466573398620964E-3</v>
      </c>
      <c r="AE89" s="1">
        <f t="shared" si="2"/>
        <v>4.6696720000000003</v>
      </c>
      <c r="AF89" s="10">
        <f t="shared" si="3"/>
        <v>3.87739E-2</v>
      </c>
      <c r="AK89" s="10"/>
      <c r="AL89" s="10"/>
      <c r="AM89" s="10"/>
      <c r="AN89" s="10"/>
      <c r="AO89" s="10"/>
    </row>
    <row r="90" spans="1:41">
      <c r="A90" s="1">
        <v>1.0260000000000002</v>
      </c>
      <c r="B90" t="s">
        <v>112</v>
      </c>
      <c r="C90">
        <v>21</v>
      </c>
      <c r="D90" s="10">
        <v>4675116.0999999996</v>
      </c>
      <c r="E90" s="10">
        <v>5.8188700000000004</v>
      </c>
      <c r="F90" s="10">
        <v>0.50822999999999996</v>
      </c>
      <c r="G90" s="10">
        <v>0.48948000000000003</v>
      </c>
      <c r="H90" s="10">
        <v>2.2859E-3</v>
      </c>
      <c r="I90" s="10">
        <v>0</v>
      </c>
      <c r="J90" s="10">
        <v>4674192.3</v>
      </c>
      <c r="K90" s="10">
        <v>4675116.0999999996</v>
      </c>
      <c r="L90" s="10">
        <v>923.71375999999998</v>
      </c>
      <c r="M90" s="10">
        <v>0</v>
      </c>
      <c r="N90" s="10"/>
      <c r="O90" s="10" t="s">
        <v>162</v>
      </c>
      <c r="P90" s="15">
        <v>21</v>
      </c>
      <c r="Q90" s="10">
        <v>33.738999999999997</v>
      </c>
      <c r="R90" s="10">
        <v>1.3499000000000001</v>
      </c>
      <c r="S90" s="10">
        <v>33.747</v>
      </c>
      <c r="T90" s="10">
        <v>1000.7</v>
      </c>
      <c r="U90" s="10">
        <v>912.06</v>
      </c>
      <c r="V90" s="10">
        <v>1.1215E-5</v>
      </c>
      <c r="W90" s="10">
        <v>1.47E-3</v>
      </c>
      <c r="X90" s="10">
        <v>0.294539</v>
      </c>
      <c r="Y90" s="10">
        <v>-35532.5</v>
      </c>
      <c r="Z90" s="10">
        <v>0</v>
      </c>
      <c r="AA90" s="10">
        <v>7.2346999999999995E-2</v>
      </c>
      <c r="AC90" s="1">
        <f t="shared" si="0"/>
        <v>4.6395835999999999</v>
      </c>
      <c r="AD90" s="1">
        <f t="shared" si="1"/>
        <v>1.3489557309883083E-3</v>
      </c>
      <c r="AE90" s="1">
        <f t="shared" si="2"/>
        <v>4.6751160999999994</v>
      </c>
      <c r="AF90" s="10">
        <f t="shared" si="3"/>
        <v>3.5532500000000002E-2</v>
      </c>
      <c r="AK90" s="10"/>
      <c r="AL90" s="10"/>
      <c r="AM90" s="10"/>
      <c r="AN90" s="10"/>
      <c r="AO90" s="10"/>
    </row>
    <row r="91" spans="1:41">
      <c r="A91" s="1">
        <v>1.0760000000000003</v>
      </c>
      <c r="B91" t="s">
        <v>113</v>
      </c>
      <c r="C91">
        <v>22</v>
      </c>
      <c r="D91" s="10">
        <v>4678931.8</v>
      </c>
      <c r="E91" s="10">
        <v>5.8270400000000002</v>
      </c>
      <c r="F91" s="10">
        <v>0.50841999999999998</v>
      </c>
      <c r="G91" s="10">
        <v>0.48993999999999999</v>
      </c>
      <c r="H91" s="10">
        <v>1.6432E-3</v>
      </c>
      <c r="I91" s="10">
        <v>0</v>
      </c>
      <c r="J91" s="10">
        <v>4678007.5999999996</v>
      </c>
      <c r="K91" s="10">
        <v>4678931.8</v>
      </c>
      <c r="L91" s="10">
        <v>924.23676</v>
      </c>
      <c r="M91" s="10">
        <v>0</v>
      </c>
      <c r="N91" s="10"/>
      <c r="O91" s="10" t="s">
        <v>163</v>
      </c>
      <c r="P91" s="15">
        <v>22</v>
      </c>
      <c r="Q91" s="10">
        <v>33.801000000000002</v>
      </c>
      <c r="R91" s="10">
        <v>1.3517999999999999</v>
      </c>
      <c r="S91" s="10">
        <v>33.808999999999997</v>
      </c>
      <c r="T91" s="10">
        <v>1000.7</v>
      </c>
      <c r="U91" s="10">
        <v>912.06</v>
      </c>
      <c r="V91" s="10">
        <v>1.1216999999999999E-5</v>
      </c>
      <c r="W91" s="10">
        <v>1.4693E-3</v>
      </c>
      <c r="X91" s="10">
        <v>0.29455100000000001</v>
      </c>
      <c r="Y91" s="10">
        <v>-32632.1</v>
      </c>
      <c r="Z91" s="10">
        <v>0</v>
      </c>
      <c r="AA91" s="10">
        <v>7.2781999999999999E-2</v>
      </c>
      <c r="AC91" s="1">
        <f t="shared" si="0"/>
        <v>4.6462997000000001</v>
      </c>
      <c r="AD91" s="1">
        <f t="shared" si="1"/>
        <v>1.3508544019186569E-3</v>
      </c>
      <c r="AE91" s="1">
        <f t="shared" si="2"/>
        <v>4.6789318</v>
      </c>
      <c r="AF91" s="10">
        <f t="shared" si="3"/>
        <v>3.2632099999999997E-2</v>
      </c>
      <c r="AK91" s="10"/>
      <c r="AL91" s="10"/>
      <c r="AM91" s="10"/>
      <c r="AN91" s="10"/>
      <c r="AO91" s="10"/>
    </row>
    <row r="92" spans="1:41">
      <c r="A92" s="1">
        <v>1.1260000000000003</v>
      </c>
      <c r="B92" t="s">
        <v>114</v>
      </c>
      <c r="C92">
        <v>23</v>
      </c>
      <c r="D92" s="10">
        <v>4681673</v>
      </c>
      <c r="E92" s="10">
        <v>5.8329000000000004</v>
      </c>
      <c r="F92" s="10">
        <v>0.50854999999999995</v>
      </c>
      <c r="G92" s="10">
        <v>0.49026999999999998</v>
      </c>
      <c r="H92" s="10">
        <v>1.1768E-3</v>
      </c>
      <c r="I92" s="10">
        <v>0</v>
      </c>
      <c r="J92" s="10">
        <v>4680748.4000000004</v>
      </c>
      <c r="K92" s="10">
        <v>4681673</v>
      </c>
      <c r="L92" s="10">
        <v>924.61237000000006</v>
      </c>
      <c r="M92" s="10">
        <v>0</v>
      </c>
      <c r="N92" s="10"/>
      <c r="O92" s="10" t="s">
        <v>164</v>
      </c>
      <c r="P92" s="15">
        <v>23</v>
      </c>
      <c r="Q92" s="10">
        <v>33.85</v>
      </c>
      <c r="R92" s="10">
        <v>1.3531</v>
      </c>
      <c r="S92" s="10">
        <v>33.857999999999997</v>
      </c>
      <c r="T92" s="10">
        <v>1000.7</v>
      </c>
      <c r="U92" s="10">
        <v>912.06</v>
      </c>
      <c r="V92" s="10">
        <v>1.1219999999999999E-5</v>
      </c>
      <c r="W92" s="10">
        <v>1.4687000000000001E-3</v>
      </c>
      <c r="X92" s="10">
        <v>0.29455900000000002</v>
      </c>
      <c r="Y92" s="10">
        <v>-30062.799999999999</v>
      </c>
      <c r="Z92" s="10">
        <v>0</v>
      </c>
      <c r="AA92" s="10">
        <v>7.3116E-2</v>
      </c>
      <c r="AC92" s="1">
        <f t="shared" si="0"/>
        <v>4.6516102000000004</v>
      </c>
      <c r="AD92" s="1">
        <f t="shared" si="1"/>
        <v>1.3521534925552113E-3</v>
      </c>
      <c r="AE92" s="1">
        <f t="shared" si="2"/>
        <v>4.681673</v>
      </c>
      <c r="AF92" s="10">
        <f t="shared" si="3"/>
        <v>3.0062800000000001E-2</v>
      </c>
      <c r="AK92" s="10"/>
      <c r="AL92" s="10"/>
      <c r="AM92" s="10"/>
      <c r="AN92" s="10"/>
      <c r="AO92" s="10"/>
    </row>
    <row r="93" spans="1:41">
      <c r="A93" s="1">
        <v>1.1760000000000004</v>
      </c>
      <c r="B93" t="s">
        <v>115</v>
      </c>
      <c r="C93">
        <v>24</v>
      </c>
      <c r="D93" s="10">
        <v>4683806.8</v>
      </c>
      <c r="E93" s="10">
        <v>5.8374600000000001</v>
      </c>
      <c r="F93" s="10">
        <v>0.50865000000000005</v>
      </c>
      <c r="G93" s="10">
        <v>0.49051</v>
      </c>
      <c r="H93" s="10">
        <v>8.4378999999999997E-4</v>
      </c>
      <c r="I93" s="10">
        <v>0</v>
      </c>
      <c r="J93" s="10">
        <v>4682881.9000000004</v>
      </c>
      <c r="K93" s="10">
        <v>4683806.8</v>
      </c>
      <c r="L93" s="10">
        <v>924.90467999999998</v>
      </c>
      <c r="M93" s="10">
        <v>0</v>
      </c>
      <c r="N93" s="10"/>
      <c r="O93" s="10" t="s">
        <v>165</v>
      </c>
      <c r="P93" s="15">
        <v>24</v>
      </c>
      <c r="Q93" s="10">
        <v>33.886000000000003</v>
      </c>
      <c r="R93" s="10">
        <v>1.3542000000000001</v>
      </c>
      <c r="S93" s="10">
        <v>33.893999999999998</v>
      </c>
      <c r="T93" s="10">
        <v>1000.7</v>
      </c>
      <c r="U93" s="10">
        <v>912.06</v>
      </c>
      <c r="V93" s="10">
        <v>1.1221E-5</v>
      </c>
      <c r="W93" s="10">
        <v>1.4683000000000001E-3</v>
      </c>
      <c r="X93" s="10">
        <v>0.29456599999999999</v>
      </c>
      <c r="Y93" s="10">
        <v>-27827.200000000001</v>
      </c>
      <c r="Z93" s="10">
        <v>0</v>
      </c>
      <c r="AA93" s="10">
        <v>7.3369000000000004E-2</v>
      </c>
      <c r="AC93" s="1">
        <f t="shared" si="0"/>
        <v>4.6559795999999993</v>
      </c>
      <c r="AD93" s="1">
        <f t="shared" si="1"/>
        <v>1.3532527230938343E-3</v>
      </c>
      <c r="AE93" s="1">
        <f t="shared" si="2"/>
        <v>4.6838068000000002</v>
      </c>
      <c r="AF93" s="10">
        <f t="shared" si="3"/>
        <v>2.78272E-2</v>
      </c>
      <c r="AK93" s="10"/>
      <c r="AL93" s="10"/>
      <c r="AM93" s="10"/>
      <c r="AN93" s="10"/>
      <c r="AO93" s="10"/>
    </row>
    <row r="94" spans="1:41">
      <c r="A94" s="1">
        <v>1.2260000000000004</v>
      </c>
      <c r="B94" t="s">
        <v>116</v>
      </c>
      <c r="C94">
        <v>25</v>
      </c>
      <c r="D94" s="10">
        <v>4685501.5</v>
      </c>
      <c r="E94" s="10">
        <v>5.8410799999999998</v>
      </c>
      <c r="F94" s="10">
        <v>0.50871999999999995</v>
      </c>
      <c r="G94" s="10">
        <v>0.49070000000000003</v>
      </c>
      <c r="H94" s="10">
        <v>5.7897000000000005E-4</v>
      </c>
      <c r="I94" s="10">
        <v>0</v>
      </c>
      <c r="J94" s="10">
        <v>4684576.4000000004</v>
      </c>
      <c r="K94" s="10">
        <v>4685501.5</v>
      </c>
      <c r="L94" s="10">
        <v>925.13678000000004</v>
      </c>
      <c r="M94" s="10">
        <v>0</v>
      </c>
      <c r="N94" s="10"/>
      <c r="O94" s="10" t="s">
        <v>166</v>
      </c>
      <c r="P94" s="15">
        <v>25</v>
      </c>
      <c r="Q94" s="10">
        <v>33.914000000000001</v>
      </c>
      <c r="R94" s="10">
        <v>1.355</v>
      </c>
      <c r="S94" s="10">
        <v>33.921999999999997</v>
      </c>
      <c r="T94" s="10">
        <v>1000.7</v>
      </c>
      <c r="U94" s="10">
        <v>912.07</v>
      </c>
      <c r="V94" s="10">
        <v>1.1222E-5</v>
      </c>
      <c r="W94" s="10">
        <v>1.4679999999999999E-3</v>
      </c>
      <c r="X94" s="10">
        <v>0.29457100000000003</v>
      </c>
      <c r="Y94" s="10">
        <v>-25918</v>
      </c>
      <c r="Z94" s="10">
        <v>0</v>
      </c>
      <c r="AA94" s="10">
        <v>7.3557999999999998E-2</v>
      </c>
      <c r="AC94" s="1">
        <f t="shared" si="0"/>
        <v>4.6595835000000001</v>
      </c>
      <c r="AD94" s="1">
        <f t="shared" si="1"/>
        <v>1.3540521634855601E-3</v>
      </c>
      <c r="AE94" s="1">
        <f t="shared" si="2"/>
        <v>4.6855015</v>
      </c>
      <c r="AF94" s="10">
        <f t="shared" si="3"/>
        <v>2.5918E-2</v>
      </c>
      <c r="AK94" s="10"/>
      <c r="AL94" s="10"/>
      <c r="AM94" s="10"/>
      <c r="AN94" s="10"/>
      <c r="AO94" s="10"/>
    </row>
    <row r="95" spans="1:41">
      <c r="A95" s="1">
        <v>1.2760000000000005</v>
      </c>
      <c r="B95" t="s">
        <v>117</v>
      </c>
      <c r="C95">
        <v>26</v>
      </c>
      <c r="D95" s="10">
        <v>4686384.0999999996</v>
      </c>
      <c r="E95" s="10">
        <v>5.8429700000000002</v>
      </c>
      <c r="F95" s="10">
        <v>0.50876999999999994</v>
      </c>
      <c r="G95" s="10">
        <v>0.49081000000000002</v>
      </c>
      <c r="H95" s="10">
        <v>4.1415000000000001E-4</v>
      </c>
      <c r="I95" s="10">
        <v>0</v>
      </c>
      <c r="J95" s="10">
        <v>4685458.9000000004</v>
      </c>
      <c r="K95" s="10">
        <v>4686384.0999999996</v>
      </c>
      <c r="L95" s="10">
        <v>925.25765000000001</v>
      </c>
      <c r="M95" s="10">
        <v>0</v>
      </c>
      <c r="N95" s="10"/>
      <c r="O95" s="10" t="s">
        <v>167</v>
      </c>
      <c r="P95" s="15">
        <v>26</v>
      </c>
      <c r="Q95" s="10">
        <v>33.933999999999997</v>
      </c>
      <c r="R95" s="10">
        <v>1.3555999999999999</v>
      </c>
      <c r="S95" s="10">
        <v>33.942</v>
      </c>
      <c r="T95" s="10">
        <v>1000.7</v>
      </c>
      <c r="U95" s="10">
        <v>912.07</v>
      </c>
      <c r="V95" s="10">
        <v>1.1223000000000001E-5</v>
      </c>
      <c r="W95" s="10">
        <v>1.4678E-3</v>
      </c>
      <c r="X95" s="10">
        <v>0.294574</v>
      </c>
      <c r="Y95" s="10">
        <v>-24336</v>
      </c>
      <c r="Z95" s="10">
        <v>0</v>
      </c>
      <c r="AA95" s="10">
        <v>7.3698E-2</v>
      </c>
      <c r="AC95" s="1">
        <f t="shared" si="0"/>
        <v>4.6620480999999998</v>
      </c>
      <c r="AD95" s="1">
        <f t="shared" si="1"/>
        <v>1.3546517437793544E-3</v>
      </c>
      <c r="AE95" s="1">
        <f t="shared" si="2"/>
        <v>4.6863840999999997</v>
      </c>
      <c r="AF95" s="10">
        <f t="shared" si="3"/>
        <v>2.4336E-2</v>
      </c>
      <c r="AK95" s="10"/>
      <c r="AL95" s="10"/>
      <c r="AM95" s="10"/>
      <c r="AN95" s="10"/>
      <c r="AO95" s="10"/>
    </row>
    <row r="96" spans="1:41">
      <c r="A96" s="1">
        <v>1.3260000000000005</v>
      </c>
      <c r="B96" t="s">
        <v>118</v>
      </c>
      <c r="C96">
        <v>27</v>
      </c>
      <c r="D96" s="10">
        <v>4686930.9000000004</v>
      </c>
      <c r="E96" s="10">
        <v>5.8441400000000003</v>
      </c>
      <c r="F96" s="10">
        <v>0.50880000000000003</v>
      </c>
      <c r="G96" s="10">
        <v>0.49087999999999998</v>
      </c>
      <c r="H96" s="10">
        <v>3.2110999999999999E-4</v>
      </c>
      <c r="I96" s="10">
        <v>0</v>
      </c>
      <c r="J96" s="10">
        <v>4686005.5</v>
      </c>
      <c r="K96" s="10">
        <v>4686930.9000000004</v>
      </c>
      <c r="L96" s="10">
        <v>925.33252000000005</v>
      </c>
      <c r="M96" s="10">
        <v>0</v>
      </c>
      <c r="N96" s="10"/>
      <c r="O96" s="10" t="s">
        <v>168</v>
      </c>
      <c r="P96" s="15">
        <v>27</v>
      </c>
      <c r="Q96" s="10">
        <v>33.948999999999998</v>
      </c>
      <c r="R96" s="10">
        <v>1.3560000000000001</v>
      </c>
      <c r="S96" s="10">
        <v>33.957000000000001</v>
      </c>
      <c r="T96" s="10">
        <v>1000.7</v>
      </c>
      <c r="U96" s="10">
        <v>912.07</v>
      </c>
      <c r="V96" s="10">
        <v>1.1224E-5</v>
      </c>
      <c r="W96" s="10">
        <v>1.4675999999999999E-3</v>
      </c>
      <c r="X96" s="10">
        <v>0.29457699999999998</v>
      </c>
      <c r="Y96" s="10">
        <v>-23076.5</v>
      </c>
      <c r="Z96" s="10">
        <v>0</v>
      </c>
      <c r="AA96" s="10">
        <v>7.3799000000000003E-2</v>
      </c>
      <c r="AC96" s="1">
        <f t="shared" si="0"/>
        <v>4.6638544</v>
      </c>
      <c r="AD96" s="1">
        <f t="shared" si="1"/>
        <v>1.3550514639752173E-3</v>
      </c>
      <c r="AE96" s="1">
        <f t="shared" si="2"/>
        <v>4.6869309000000001</v>
      </c>
      <c r="AF96" s="10">
        <f t="shared" si="3"/>
        <v>2.30765E-2</v>
      </c>
      <c r="AK96" s="10"/>
      <c r="AL96" s="10"/>
      <c r="AM96" s="10"/>
      <c r="AN96" s="10"/>
      <c r="AO96" s="10"/>
    </row>
    <row r="97" spans="1:41">
      <c r="A97" s="1">
        <v>1.3760000000000006</v>
      </c>
      <c r="B97" t="s">
        <v>119</v>
      </c>
      <c r="C97">
        <v>28</v>
      </c>
      <c r="D97" s="10">
        <v>4687245.5999999996</v>
      </c>
      <c r="E97" s="10">
        <v>5.8448099999999998</v>
      </c>
      <c r="F97" s="10">
        <v>0.50882000000000005</v>
      </c>
      <c r="G97" s="10">
        <v>0.49092000000000002</v>
      </c>
      <c r="H97" s="10">
        <v>2.6682000000000002E-4</v>
      </c>
      <c r="I97" s="10">
        <v>0</v>
      </c>
      <c r="J97" s="10">
        <v>4686320.3</v>
      </c>
      <c r="K97" s="10">
        <v>4687245.5999999996</v>
      </c>
      <c r="L97" s="10">
        <v>925.37562000000003</v>
      </c>
      <c r="M97" s="10">
        <v>0</v>
      </c>
      <c r="N97" s="10"/>
      <c r="O97" s="10" t="s">
        <v>169</v>
      </c>
      <c r="P97" s="15">
        <v>28</v>
      </c>
      <c r="Q97" s="10">
        <v>33.959000000000003</v>
      </c>
      <c r="R97" s="10">
        <v>1.3563000000000001</v>
      </c>
      <c r="S97" s="10">
        <v>33.966999999999999</v>
      </c>
      <c r="T97" s="10">
        <v>1000.7</v>
      </c>
      <c r="U97" s="10">
        <v>912.07</v>
      </c>
      <c r="V97" s="10">
        <v>1.1224E-5</v>
      </c>
      <c r="W97" s="10">
        <v>1.4675000000000001E-3</v>
      </c>
      <c r="X97" s="10">
        <v>0.29457899999999998</v>
      </c>
      <c r="Y97" s="10">
        <v>-22138</v>
      </c>
      <c r="Z97" s="10">
        <v>0</v>
      </c>
      <c r="AA97" s="10">
        <v>7.3868000000000003E-2</v>
      </c>
      <c r="AC97" s="1">
        <f t="shared" si="0"/>
        <v>4.6651075999999998</v>
      </c>
      <c r="AD97" s="1">
        <f t="shared" si="1"/>
        <v>1.3553512541221145E-3</v>
      </c>
      <c r="AE97" s="1">
        <f t="shared" si="2"/>
        <v>4.6872455999999998</v>
      </c>
      <c r="AF97" s="10">
        <f t="shared" si="3"/>
        <v>2.2138000000000001E-2</v>
      </c>
      <c r="AK97" s="10"/>
      <c r="AL97" s="10"/>
      <c r="AM97" s="10"/>
      <c r="AN97" s="10"/>
      <c r="AO97" s="10"/>
    </row>
    <row r="98" spans="1:41">
      <c r="A98" s="1">
        <v>1.4260000000000006</v>
      </c>
      <c r="B98" t="s">
        <v>120</v>
      </c>
      <c r="C98">
        <v>29</v>
      </c>
      <c r="D98" s="10">
        <v>4687418.2</v>
      </c>
      <c r="E98" s="10">
        <v>5.84518</v>
      </c>
      <c r="F98" s="10">
        <v>0.50882000000000005</v>
      </c>
      <c r="G98" s="10">
        <v>0.49093999999999999</v>
      </c>
      <c r="H98" s="10">
        <v>2.3686000000000001E-4</v>
      </c>
      <c r="I98" s="10">
        <v>0</v>
      </c>
      <c r="J98" s="10">
        <v>4686492.8</v>
      </c>
      <c r="K98" s="10">
        <v>4687418.2</v>
      </c>
      <c r="L98" s="10">
        <v>925.39925000000005</v>
      </c>
      <c r="M98" s="10">
        <v>0</v>
      </c>
      <c r="N98" s="10"/>
      <c r="O98" s="10" t="s">
        <v>170</v>
      </c>
      <c r="P98" s="15">
        <v>29</v>
      </c>
      <c r="Q98" s="10">
        <v>33.966000000000001</v>
      </c>
      <c r="R98" s="10">
        <v>1.3565</v>
      </c>
      <c r="S98" s="10">
        <v>33.973999999999997</v>
      </c>
      <c r="T98" s="10">
        <v>1000.7</v>
      </c>
      <c r="U98" s="10">
        <v>912.07</v>
      </c>
      <c r="V98" s="10">
        <v>1.1225E-5</v>
      </c>
      <c r="W98" s="10">
        <v>1.4675000000000001E-3</v>
      </c>
      <c r="X98" s="10">
        <v>0.29458000000000001</v>
      </c>
      <c r="Y98" s="10">
        <v>-21516.9</v>
      </c>
      <c r="Z98" s="10">
        <v>0</v>
      </c>
      <c r="AA98" s="10">
        <v>7.3911000000000004E-2</v>
      </c>
      <c r="AC98" s="1">
        <f t="shared" si="0"/>
        <v>4.6659012999999998</v>
      </c>
      <c r="AD98" s="1">
        <f t="shared" si="1"/>
        <v>1.3555511142200459E-3</v>
      </c>
      <c r="AE98" s="1">
        <f t="shared" si="2"/>
        <v>4.6874181999999998</v>
      </c>
      <c r="AF98" s="10">
        <f t="shared" si="3"/>
        <v>2.1516900000000002E-2</v>
      </c>
      <c r="AK98" s="10"/>
      <c r="AL98" s="10"/>
      <c r="AM98" s="10"/>
      <c r="AN98" s="10"/>
      <c r="AO98" s="10"/>
    </row>
    <row r="99" spans="1:41">
      <c r="A99" s="1">
        <v>1.4760000000000006</v>
      </c>
      <c r="B99" t="s">
        <v>121</v>
      </c>
      <c r="C99">
        <v>30</v>
      </c>
      <c r="D99" s="10">
        <v>4687496</v>
      </c>
      <c r="E99" s="10">
        <v>5.8453400000000002</v>
      </c>
      <c r="F99" s="10">
        <v>0.50883</v>
      </c>
      <c r="G99" s="10">
        <v>0.49095</v>
      </c>
      <c r="H99" s="10">
        <v>2.2359999999999999E-4</v>
      </c>
      <c r="I99" s="10">
        <v>0</v>
      </c>
      <c r="J99" s="10">
        <v>4686570.5999999996</v>
      </c>
      <c r="K99" s="10">
        <v>4687496</v>
      </c>
      <c r="L99" s="10">
        <v>925.40989999999999</v>
      </c>
      <c r="M99" s="10">
        <v>0</v>
      </c>
      <c r="N99" s="10"/>
      <c r="O99" s="10" t="s">
        <v>171</v>
      </c>
      <c r="P99" s="15">
        <v>30</v>
      </c>
      <c r="Q99" s="10">
        <v>33.969000000000001</v>
      </c>
      <c r="R99" s="10">
        <v>1.3566</v>
      </c>
      <c r="S99" s="10">
        <v>33.976999999999997</v>
      </c>
      <c r="T99" s="10">
        <v>1000.7</v>
      </c>
      <c r="U99" s="10">
        <v>912.07</v>
      </c>
      <c r="V99" s="10">
        <v>1.1225E-5</v>
      </c>
      <c r="W99" s="10">
        <v>1.4674E-3</v>
      </c>
      <c r="X99" s="10">
        <v>0.29458000000000001</v>
      </c>
      <c r="Y99" s="10">
        <v>-21209.8</v>
      </c>
      <c r="Z99" s="10">
        <v>0</v>
      </c>
      <c r="AA99" s="10">
        <v>7.3931999999999998E-2</v>
      </c>
      <c r="AC99" s="1">
        <f t="shared" si="0"/>
        <v>4.6662862000000001</v>
      </c>
      <c r="AD99" s="1">
        <f t="shared" si="1"/>
        <v>1.3556510442690117E-3</v>
      </c>
      <c r="AE99" s="1">
        <f t="shared" si="2"/>
        <v>4.6874960000000003</v>
      </c>
      <c r="AF99" s="10">
        <f t="shared" si="3"/>
        <v>2.1209800000000001E-2</v>
      </c>
      <c r="AK99" s="10"/>
      <c r="AL99" s="10"/>
      <c r="AM99" s="10"/>
      <c r="AN99" s="10"/>
      <c r="AO99" s="10"/>
    </row>
    <row r="100" spans="1:41" ht="15">
      <c r="A100" s="7" t="s">
        <v>127</v>
      </c>
      <c r="AF100" s="10"/>
      <c r="AK100" s="10"/>
      <c r="AL100" s="10"/>
      <c r="AM100" s="10"/>
      <c r="AN100" s="10"/>
      <c r="AO100" s="10"/>
    </row>
    <row r="101" spans="1:41">
      <c r="A101" s="1">
        <v>5.0000000000000001E-4</v>
      </c>
      <c r="B101" t="s">
        <v>132</v>
      </c>
      <c r="C101">
        <v>32</v>
      </c>
      <c r="D101" s="13">
        <v>2800000</v>
      </c>
      <c r="E101" s="13">
        <v>6</v>
      </c>
      <c r="F101" s="13">
        <v>0</v>
      </c>
      <c r="G101" s="13">
        <v>1</v>
      </c>
      <c r="H101" s="13">
        <v>0</v>
      </c>
      <c r="I101" s="13">
        <v>0</v>
      </c>
      <c r="J101" s="13">
        <v>0</v>
      </c>
      <c r="K101" s="13">
        <v>4760523.5</v>
      </c>
      <c r="L101" s="13">
        <v>935.37305000000003</v>
      </c>
      <c r="M101" s="13">
        <v>0</v>
      </c>
      <c r="N101" s="13"/>
      <c r="O101" s="13" t="s">
        <v>132</v>
      </c>
      <c r="P101" s="15">
        <v>32</v>
      </c>
      <c r="Q101" s="13">
        <v>0</v>
      </c>
      <c r="R101" s="13">
        <v>0</v>
      </c>
      <c r="S101" s="13">
        <v>0</v>
      </c>
      <c r="T101" s="13">
        <v>1001.3</v>
      </c>
      <c r="U101" s="13">
        <v>0</v>
      </c>
      <c r="V101" s="13">
        <v>1</v>
      </c>
      <c r="W101" s="13">
        <v>1.4693E-3</v>
      </c>
      <c r="X101" s="13">
        <v>0.3</v>
      </c>
      <c r="Y101" s="13">
        <v>0</v>
      </c>
      <c r="Z101" s="13">
        <v>0</v>
      </c>
      <c r="AA101" s="13">
        <v>1</v>
      </c>
      <c r="AC101" s="1">
        <f t="shared" si="0"/>
        <v>2.8</v>
      </c>
      <c r="AD101" s="1">
        <f t="shared" si="1"/>
        <v>0</v>
      </c>
      <c r="AE101" s="1">
        <f t="shared" si="2"/>
        <v>2.8</v>
      </c>
      <c r="AF101" s="10">
        <f t="shared" si="3"/>
        <v>0</v>
      </c>
      <c r="AK101" s="10"/>
      <c r="AL101" s="10"/>
      <c r="AM101" s="10"/>
      <c r="AN101" s="10"/>
      <c r="AO101" s="10"/>
    </row>
    <row r="102" spans="1:41">
      <c r="A102" s="1">
        <v>2.5999999999999999E-2</v>
      </c>
      <c r="B102" t="s">
        <v>133</v>
      </c>
      <c r="C102">
        <v>1</v>
      </c>
      <c r="D102" s="13">
        <v>2870265</v>
      </c>
      <c r="E102" s="13">
        <v>1.0314399999999999</v>
      </c>
      <c r="F102" s="13">
        <v>0.28705000000000003</v>
      </c>
      <c r="G102" s="13">
        <v>0.61826999999999999</v>
      </c>
      <c r="H102" s="13">
        <v>9.4673999999999994E-2</v>
      </c>
      <c r="I102" s="13">
        <v>0</v>
      </c>
      <c r="J102" s="13">
        <v>2869606.3999999999</v>
      </c>
      <c r="K102" s="13">
        <v>2870265</v>
      </c>
      <c r="L102" s="13">
        <v>658.58091999999999</v>
      </c>
      <c r="M102" s="13">
        <v>0</v>
      </c>
      <c r="N102" s="13"/>
      <c r="O102" s="13" t="s">
        <v>133</v>
      </c>
      <c r="P102" s="15">
        <v>1</v>
      </c>
      <c r="Q102" s="13">
        <v>21.97</v>
      </c>
      <c r="R102" s="13">
        <v>1.0114000000000001</v>
      </c>
      <c r="S102" s="13">
        <v>21.975999999999999</v>
      </c>
      <c r="T102" s="13">
        <v>1000.3</v>
      </c>
      <c r="U102" s="13">
        <v>920.02</v>
      </c>
      <c r="V102" s="13">
        <v>1.0703000000000001E-5</v>
      </c>
      <c r="W102" s="13">
        <v>1.7279999999999999E-3</v>
      </c>
      <c r="X102" s="13">
        <v>0.29233199999999998</v>
      </c>
      <c r="Y102" s="13">
        <v>-57612.4</v>
      </c>
      <c r="Z102" s="13">
        <v>6.1103000000000004E-4</v>
      </c>
      <c r="AA102" s="13">
        <v>0.18153</v>
      </c>
      <c r="AC102" s="1">
        <f t="shared" ref="AC102:AC165" si="4">(D102+Y102)/1000000</f>
        <v>2.8126526000000003</v>
      </c>
      <c r="AD102" s="1">
        <f t="shared" ref="AD102:AD165" si="5">R102/T102</f>
        <v>1.0110966709987006E-3</v>
      </c>
      <c r="AE102" s="1">
        <f t="shared" ref="AE102:AE165" si="6">D102/1000000</f>
        <v>2.8702649999999998</v>
      </c>
      <c r="AF102" s="10">
        <f t="shared" ref="AF102:AF165" si="7">-Y102/1000000</f>
        <v>5.7612400000000001E-2</v>
      </c>
      <c r="AK102" s="10"/>
      <c r="AL102" s="10"/>
      <c r="AM102" s="10"/>
      <c r="AN102" s="10"/>
      <c r="AO102" s="10"/>
    </row>
    <row r="103" spans="1:41">
      <c r="A103" s="1">
        <v>7.5999999999999998E-2</v>
      </c>
      <c r="B103" t="s">
        <v>134</v>
      </c>
      <c r="C103">
        <v>2</v>
      </c>
      <c r="D103" s="13">
        <v>2941497.1</v>
      </c>
      <c r="E103" s="13">
        <v>1.25848</v>
      </c>
      <c r="F103" s="13">
        <v>0.39217000000000002</v>
      </c>
      <c r="G103" s="13">
        <v>0.49986999999999998</v>
      </c>
      <c r="H103" s="13">
        <v>0.10795</v>
      </c>
      <c r="I103" s="13">
        <v>0</v>
      </c>
      <c r="J103" s="13">
        <v>2940827.7</v>
      </c>
      <c r="K103" s="13">
        <v>2941497.1</v>
      </c>
      <c r="L103" s="13">
        <v>669.43412999999998</v>
      </c>
      <c r="M103" s="13">
        <v>0</v>
      </c>
      <c r="N103" s="13"/>
      <c r="O103" s="13" t="s">
        <v>134</v>
      </c>
      <c r="P103" s="15">
        <v>2</v>
      </c>
      <c r="Q103" s="13">
        <v>22.538</v>
      </c>
      <c r="R103" s="13">
        <v>1.0302</v>
      </c>
      <c r="S103" s="13">
        <v>22.544</v>
      </c>
      <c r="T103" s="13">
        <v>1000.3</v>
      </c>
      <c r="U103" s="13">
        <v>920.02</v>
      </c>
      <c r="V103" s="13">
        <v>1.0726E-5</v>
      </c>
      <c r="W103" s="13">
        <v>1.7147E-3</v>
      </c>
      <c r="X103" s="13">
        <v>0.292462</v>
      </c>
      <c r="Y103" s="13">
        <v>-72368</v>
      </c>
      <c r="Z103" s="13">
        <v>9.9839999999999998E-4</v>
      </c>
      <c r="AA103" s="13">
        <v>8.0439999999999998E-2</v>
      </c>
      <c r="AC103" s="1">
        <f t="shared" si="4"/>
        <v>2.8691290999999999</v>
      </c>
      <c r="AD103" s="1">
        <f t="shared" si="5"/>
        <v>1.029891032690193E-3</v>
      </c>
      <c r="AE103" s="1">
        <f t="shared" si="6"/>
        <v>2.9414971000000003</v>
      </c>
      <c r="AF103" s="10">
        <f t="shared" si="7"/>
        <v>7.2368000000000002E-2</v>
      </c>
      <c r="AK103" s="10"/>
      <c r="AL103" s="10"/>
      <c r="AM103" s="10"/>
      <c r="AN103" s="10"/>
      <c r="AO103" s="10"/>
    </row>
    <row r="104" spans="1:41">
      <c r="A104" s="1">
        <v>0.126</v>
      </c>
      <c r="B104" t="s">
        <v>135</v>
      </c>
      <c r="C104">
        <v>3</v>
      </c>
      <c r="D104" s="13">
        <v>3004736.5</v>
      </c>
      <c r="E104" s="13">
        <v>1.45733</v>
      </c>
      <c r="F104" s="13">
        <v>0.40051999999999999</v>
      </c>
      <c r="G104" s="13">
        <v>0.48897000000000002</v>
      </c>
      <c r="H104" s="13">
        <v>0.11051</v>
      </c>
      <c r="I104" s="13">
        <v>0</v>
      </c>
      <c r="J104" s="13">
        <v>3004057.4</v>
      </c>
      <c r="K104" s="13">
        <v>3004736.5</v>
      </c>
      <c r="L104" s="13">
        <v>679.06958999999995</v>
      </c>
      <c r="M104" s="13">
        <v>0</v>
      </c>
      <c r="N104" s="13"/>
      <c r="O104" s="13" t="s">
        <v>135</v>
      </c>
      <c r="P104" s="15">
        <v>3</v>
      </c>
      <c r="Q104" s="13">
        <v>23.042999999999999</v>
      </c>
      <c r="R104" s="13">
        <v>1.0467</v>
      </c>
      <c r="S104" s="13">
        <v>23.048999999999999</v>
      </c>
      <c r="T104" s="13">
        <v>1000.3</v>
      </c>
      <c r="U104" s="13">
        <v>920.03</v>
      </c>
      <c r="V104" s="13">
        <v>1.0746E-5</v>
      </c>
      <c r="W104" s="13">
        <v>1.7032E-3</v>
      </c>
      <c r="X104" s="13">
        <v>0.29256599999999999</v>
      </c>
      <c r="Y104" s="13">
        <v>-74312.600000000006</v>
      </c>
      <c r="Z104" s="13">
        <v>1.088E-3</v>
      </c>
      <c r="AA104" s="13">
        <v>7.3708999999999997E-2</v>
      </c>
      <c r="AC104" s="1">
        <f t="shared" si="4"/>
        <v>2.9304239000000001</v>
      </c>
      <c r="AD104" s="1">
        <f t="shared" si="5"/>
        <v>1.0463860841747475E-3</v>
      </c>
      <c r="AE104" s="1">
        <f t="shared" si="6"/>
        <v>3.0047364999999999</v>
      </c>
      <c r="AF104" s="10">
        <f t="shared" si="7"/>
        <v>7.4312600000000006E-2</v>
      </c>
      <c r="AK104" s="10"/>
      <c r="AL104" s="10"/>
      <c r="AM104" s="10"/>
      <c r="AN104" s="10"/>
      <c r="AO104" s="10"/>
    </row>
    <row r="105" spans="1:41">
      <c r="A105" s="1">
        <v>0.17599999999999999</v>
      </c>
      <c r="B105" t="s">
        <v>136</v>
      </c>
      <c r="C105">
        <v>4</v>
      </c>
      <c r="D105" s="13">
        <v>3068714.2</v>
      </c>
      <c r="E105" s="13">
        <v>1.6558999999999999</v>
      </c>
      <c r="F105" s="13">
        <v>0.40749999999999997</v>
      </c>
      <c r="G105" s="13">
        <v>0.48343999999999998</v>
      </c>
      <c r="H105" s="13">
        <v>0.10906</v>
      </c>
      <c r="I105" s="13">
        <v>0</v>
      </c>
      <c r="J105" s="13">
        <v>3068025.4</v>
      </c>
      <c r="K105" s="13">
        <v>3068714.2</v>
      </c>
      <c r="L105" s="13">
        <v>688.81384000000003</v>
      </c>
      <c r="M105" s="13">
        <v>0</v>
      </c>
      <c r="N105" s="13"/>
      <c r="O105" s="13" t="s">
        <v>136</v>
      </c>
      <c r="P105" s="15">
        <v>4</v>
      </c>
      <c r="Q105" s="13">
        <v>23.555</v>
      </c>
      <c r="R105" s="13">
        <v>1.0632999999999999</v>
      </c>
      <c r="S105" s="13">
        <v>23.561</v>
      </c>
      <c r="T105" s="13">
        <v>1000.4</v>
      </c>
      <c r="U105" s="13">
        <v>920.04</v>
      </c>
      <c r="V105" s="13">
        <v>1.0766E-5</v>
      </c>
      <c r="W105" s="13">
        <v>1.6919000000000001E-3</v>
      </c>
      <c r="X105" s="13">
        <v>0.29266799999999998</v>
      </c>
      <c r="Y105" s="13">
        <v>-74791</v>
      </c>
      <c r="Z105" s="13">
        <v>1.0364E-3</v>
      </c>
      <c r="AA105" s="13">
        <v>7.0447999999999997E-2</v>
      </c>
      <c r="AC105" s="1">
        <f t="shared" si="4"/>
        <v>2.9939232000000002</v>
      </c>
      <c r="AD105" s="1">
        <f t="shared" si="5"/>
        <v>1.0628748500599759E-3</v>
      </c>
      <c r="AE105" s="1">
        <f t="shared" si="6"/>
        <v>3.0687142000000001</v>
      </c>
      <c r="AF105" s="10">
        <f t="shared" si="7"/>
        <v>7.4790999999999996E-2</v>
      </c>
      <c r="AK105" s="10"/>
      <c r="AL105" s="10"/>
      <c r="AM105" s="10"/>
      <c r="AN105" s="10"/>
      <c r="AO105" s="10"/>
    </row>
    <row r="106" spans="1:41">
      <c r="A106" s="1">
        <v>0.22599999999999998</v>
      </c>
      <c r="B106" t="s">
        <v>137</v>
      </c>
      <c r="C106">
        <v>5</v>
      </c>
      <c r="D106" s="13">
        <v>3134095</v>
      </c>
      <c r="E106" s="13">
        <v>1.85612</v>
      </c>
      <c r="F106" s="13">
        <v>0.41382000000000002</v>
      </c>
      <c r="G106" s="13">
        <v>0.47900999999999999</v>
      </c>
      <c r="H106" s="13">
        <v>0.10717</v>
      </c>
      <c r="I106" s="13">
        <v>0</v>
      </c>
      <c r="J106" s="13">
        <v>3133396.3</v>
      </c>
      <c r="K106" s="13">
        <v>3134095</v>
      </c>
      <c r="L106" s="13">
        <v>698.76421000000005</v>
      </c>
      <c r="M106" s="13">
        <v>0</v>
      </c>
      <c r="N106" s="13"/>
      <c r="O106" s="13" t="s">
        <v>137</v>
      </c>
      <c r="P106" s="15">
        <v>5</v>
      </c>
      <c r="Q106" s="13">
        <v>24.08</v>
      </c>
      <c r="R106" s="13">
        <v>1.0802</v>
      </c>
      <c r="S106" s="13">
        <v>24.085999999999999</v>
      </c>
      <c r="T106" s="13">
        <v>1000.4</v>
      </c>
      <c r="U106" s="13">
        <v>920.04</v>
      </c>
      <c r="V106" s="13">
        <v>1.0787E-5</v>
      </c>
      <c r="W106" s="13">
        <v>1.6806E-3</v>
      </c>
      <c r="X106" s="13">
        <v>0.292769</v>
      </c>
      <c r="Y106" s="13">
        <v>-75038.899999999994</v>
      </c>
      <c r="Z106" s="13">
        <v>9.7210000000000005E-4</v>
      </c>
      <c r="AA106" s="13">
        <v>6.7901000000000003E-2</v>
      </c>
      <c r="AC106" s="1">
        <f t="shared" si="4"/>
        <v>3.0590561000000003</v>
      </c>
      <c r="AD106" s="1">
        <f t="shared" si="5"/>
        <v>1.0797680927628949E-3</v>
      </c>
      <c r="AE106" s="1">
        <f t="shared" si="6"/>
        <v>3.1340949999999999</v>
      </c>
      <c r="AF106" s="10">
        <f t="shared" si="7"/>
        <v>7.5038899999999992E-2</v>
      </c>
      <c r="AK106" s="10"/>
      <c r="AL106" s="10"/>
      <c r="AM106" s="10"/>
      <c r="AN106" s="10"/>
      <c r="AO106" s="10"/>
    </row>
    <row r="107" spans="1:41">
      <c r="A107" s="1">
        <v>0.27599999999999997</v>
      </c>
      <c r="B107" t="s">
        <v>138</v>
      </c>
      <c r="C107">
        <v>6</v>
      </c>
      <c r="D107" s="13">
        <v>3200770.3</v>
      </c>
      <c r="E107" s="13">
        <v>2.05749</v>
      </c>
      <c r="F107" s="13">
        <v>0.41974</v>
      </c>
      <c r="G107" s="13">
        <v>0.47503000000000001</v>
      </c>
      <c r="H107" s="13">
        <v>0.10521999999999999</v>
      </c>
      <c r="I107" s="13">
        <v>0</v>
      </c>
      <c r="J107" s="13">
        <v>3200061.4</v>
      </c>
      <c r="K107" s="13">
        <v>3200770.3</v>
      </c>
      <c r="L107" s="13">
        <v>708.89976999999999</v>
      </c>
      <c r="M107" s="13">
        <v>0</v>
      </c>
      <c r="N107" s="13"/>
      <c r="O107" s="13" t="s">
        <v>138</v>
      </c>
      <c r="P107" s="15">
        <v>6</v>
      </c>
      <c r="Q107" s="13">
        <v>24.616</v>
      </c>
      <c r="R107" s="13">
        <v>1.0972</v>
      </c>
      <c r="S107" s="13">
        <v>24.622</v>
      </c>
      <c r="T107" s="13">
        <v>1000.4</v>
      </c>
      <c r="U107" s="13">
        <v>920.05</v>
      </c>
      <c r="V107" s="13">
        <v>1.0808000000000001E-5</v>
      </c>
      <c r="W107" s="13">
        <v>1.6693000000000001E-3</v>
      </c>
      <c r="X107" s="13">
        <v>0.29287099999999999</v>
      </c>
      <c r="Y107" s="13">
        <v>-75208</v>
      </c>
      <c r="Z107" s="13">
        <v>9.0830999999999996E-4</v>
      </c>
      <c r="AA107" s="13">
        <v>6.5669000000000005E-2</v>
      </c>
      <c r="AC107" s="1">
        <f t="shared" si="4"/>
        <v>3.1255622999999999</v>
      </c>
      <c r="AD107" s="1">
        <f t="shared" si="5"/>
        <v>1.0967612954818073E-3</v>
      </c>
      <c r="AE107" s="1">
        <f t="shared" si="6"/>
        <v>3.2007702999999998</v>
      </c>
      <c r="AF107" s="10">
        <f t="shared" si="7"/>
        <v>7.5207999999999997E-2</v>
      </c>
      <c r="AK107" s="10"/>
      <c r="AL107" s="10"/>
      <c r="AM107" s="10"/>
      <c r="AN107" s="10"/>
      <c r="AO107" s="10"/>
    </row>
    <row r="108" spans="1:41">
      <c r="A108" s="1">
        <v>0.32599999999999996</v>
      </c>
      <c r="B108" t="s">
        <v>139</v>
      </c>
      <c r="C108">
        <v>7</v>
      </c>
      <c r="D108" s="13">
        <v>3268546.4</v>
      </c>
      <c r="E108" s="13">
        <v>2.2592699999999999</v>
      </c>
      <c r="F108" s="13">
        <v>0.42537999999999998</v>
      </c>
      <c r="G108" s="13">
        <v>0.47138000000000002</v>
      </c>
      <c r="H108" s="13">
        <v>0.10323</v>
      </c>
      <c r="I108" s="13">
        <v>0</v>
      </c>
      <c r="J108" s="13">
        <v>3267827.2</v>
      </c>
      <c r="K108" s="13">
        <v>3268546.4</v>
      </c>
      <c r="L108" s="13">
        <v>719.18645000000004</v>
      </c>
      <c r="M108" s="13">
        <v>0</v>
      </c>
      <c r="N108" s="13"/>
      <c r="O108" s="13" t="s">
        <v>139</v>
      </c>
      <c r="P108" s="15">
        <v>7</v>
      </c>
      <c r="Q108" s="13">
        <v>25.161999999999999</v>
      </c>
      <c r="R108" s="13">
        <v>1.1145</v>
      </c>
      <c r="S108" s="13">
        <v>25.167999999999999</v>
      </c>
      <c r="T108" s="13">
        <v>1000.4</v>
      </c>
      <c r="U108" s="13">
        <v>920.06</v>
      </c>
      <c r="V108" s="13">
        <v>1.083E-5</v>
      </c>
      <c r="W108" s="13">
        <v>1.6581E-3</v>
      </c>
      <c r="X108" s="13">
        <v>0.29297400000000001</v>
      </c>
      <c r="Y108" s="13">
        <v>-75319.399999999994</v>
      </c>
      <c r="Z108" s="13">
        <v>8.4615000000000005E-4</v>
      </c>
      <c r="AA108" s="13">
        <v>6.3663999999999998E-2</v>
      </c>
      <c r="AC108" s="1">
        <f t="shared" si="4"/>
        <v>3.1932269999999998</v>
      </c>
      <c r="AD108" s="1">
        <f t="shared" si="5"/>
        <v>1.1140543782487005E-3</v>
      </c>
      <c r="AE108" s="1">
        <f t="shared" si="6"/>
        <v>3.2685464</v>
      </c>
      <c r="AF108" s="10">
        <f t="shared" si="7"/>
        <v>7.5319399999999995E-2</v>
      </c>
      <c r="AK108" s="10"/>
      <c r="AL108" s="10"/>
      <c r="AM108" s="10"/>
      <c r="AN108" s="10"/>
      <c r="AO108" s="10"/>
    </row>
    <row r="109" spans="1:41">
      <c r="A109" s="1">
        <v>0.37599999999999995</v>
      </c>
      <c r="B109" t="s">
        <v>140</v>
      </c>
      <c r="C109">
        <v>8</v>
      </c>
      <c r="D109" s="13">
        <v>3337220.2</v>
      </c>
      <c r="E109" s="13">
        <v>2.4607399999999999</v>
      </c>
      <c r="F109" s="13">
        <v>0.43080000000000002</v>
      </c>
      <c r="G109" s="13">
        <v>0.46800000000000003</v>
      </c>
      <c r="H109" s="13">
        <v>0.1012</v>
      </c>
      <c r="I109" s="13">
        <v>0</v>
      </c>
      <c r="J109" s="13">
        <v>3336490.6</v>
      </c>
      <c r="K109" s="13">
        <v>3337220.2</v>
      </c>
      <c r="L109" s="13">
        <v>729.58867999999995</v>
      </c>
      <c r="M109" s="13">
        <v>0</v>
      </c>
      <c r="N109" s="13"/>
      <c r="O109" s="13" t="s">
        <v>140</v>
      </c>
      <c r="P109" s="15">
        <v>8</v>
      </c>
      <c r="Q109" s="13">
        <v>25.716000000000001</v>
      </c>
      <c r="R109" s="13">
        <v>1.1317999999999999</v>
      </c>
      <c r="S109" s="13">
        <v>25.722000000000001</v>
      </c>
      <c r="T109" s="13">
        <v>1000.5</v>
      </c>
      <c r="U109" s="13">
        <v>920.06</v>
      </c>
      <c r="V109" s="13">
        <v>1.0852999999999999E-5</v>
      </c>
      <c r="W109" s="13">
        <v>1.6471000000000001E-3</v>
      </c>
      <c r="X109" s="13">
        <v>0.293076</v>
      </c>
      <c r="Y109" s="13">
        <v>-75377.7</v>
      </c>
      <c r="Z109" s="13">
        <v>7.8553E-4</v>
      </c>
      <c r="AA109" s="13">
        <v>6.1843000000000002E-2</v>
      </c>
      <c r="AC109" s="1">
        <f t="shared" si="4"/>
        <v>3.2618425000000002</v>
      </c>
      <c r="AD109" s="1">
        <f t="shared" si="5"/>
        <v>1.1312343828085956E-3</v>
      </c>
      <c r="AE109" s="1">
        <f t="shared" si="6"/>
        <v>3.3372202</v>
      </c>
      <c r="AF109" s="10">
        <f t="shared" si="7"/>
        <v>7.5377699999999992E-2</v>
      </c>
      <c r="AK109" s="10"/>
      <c r="AL109" s="10"/>
      <c r="AM109" s="10"/>
      <c r="AN109" s="10"/>
      <c r="AO109" s="10"/>
    </row>
    <row r="110" spans="1:41">
      <c r="A110" s="1">
        <v>0.42599999999999993</v>
      </c>
      <c r="B110" t="s">
        <v>141</v>
      </c>
      <c r="C110">
        <v>9</v>
      </c>
      <c r="D110" s="13">
        <v>3406491.4</v>
      </c>
      <c r="E110" s="13">
        <v>2.66092</v>
      </c>
      <c r="F110" s="13">
        <v>0.43586999999999998</v>
      </c>
      <c r="G110" s="13">
        <v>0.46498</v>
      </c>
      <c r="H110" s="13">
        <v>9.9140000000000006E-2</v>
      </c>
      <c r="I110" s="13">
        <v>0</v>
      </c>
      <c r="J110" s="13">
        <v>3405751.3</v>
      </c>
      <c r="K110" s="13">
        <v>3406491.4</v>
      </c>
      <c r="L110" s="13">
        <v>740.05623000000003</v>
      </c>
      <c r="M110" s="13">
        <v>0</v>
      </c>
      <c r="N110" s="13"/>
      <c r="O110" s="13" t="s">
        <v>141</v>
      </c>
      <c r="P110" s="15">
        <v>9</v>
      </c>
      <c r="Q110" s="13">
        <v>26.276</v>
      </c>
      <c r="R110" s="13">
        <v>1.1492</v>
      </c>
      <c r="S110" s="13">
        <v>26.282</v>
      </c>
      <c r="T110" s="13">
        <v>1000.5</v>
      </c>
      <c r="U110" s="13">
        <v>920.07</v>
      </c>
      <c r="V110" s="13">
        <v>1.0876000000000001E-5</v>
      </c>
      <c r="W110" s="13">
        <v>1.6363E-3</v>
      </c>
      <c r="X110" s="13">
        <v>0.29318</v>
      </c>
      <c r="Y110" s="13">
        <v>-75372.5</v>
      </c>
      <c r="Z110" s="13">
        <v>7.2734999999999998E-4</v>
      </c>
      <c r="AA110" s="13">
        <v>6.0248999999999997E-2</v>
      </c>
      <c r="AC110" s="1">
        <f t="shared" si="4"/>
        <v>3.3311188999999999</v>
      </c>
      <c r="AD110" s="1">
        <f t="shared" si="5"/>
        <v>1.1486256871564217E-3</v>
      </c>
      <c r="AE110" s="1">
        <f t="shared" si="6"/>
        <v>3.4064913999999997</v>
      </c>
      <c r="AF110" s="10">
        <f t="shared" si="7"/>
        <v>7.5372499999999995E-2</v>
      </c>
      <c r="AK110" s="10"/>
      <c r="AL110" s="10"/>
      <c r="AM110" s="10"/>
      <c r="AN110" s="10"/>
      <c r="AO110" s="10"/>
    </row>
    <row r="111" spans="1:41">
      <c r="A111" s="1">
        <v>0.47599999999999992</v>
      </c>
      <c r="B111" t="s">
        <v>81</v>
      </c>
      <c r="C111">
        <v>10</v>
      </c>
      <c r="D111" s="13">
        <v>3476180.6</v>
      </c>
      <c r="E111" s="13">
        <v>2.8592399999999998</v>
      </c>
      <c r="F111" s="13">
        <v>0.44085999999999997</v>
      </c>
      <c r="G111" s="13">
        <v>0.46212999999999999</v>
      </c>
      <c r="H111" s="13">
        <v>9.7004999999999994E-2</v>
      </c>
      <c r="I111" s="13">
        <v>0</v>
      </c>
      <c r="J111" s="13">
        <v>3475430.1</v>
      </c>
      <c r="K111" s="13">
        <v>3476180.6</v>
      </c>
      <c r="L111" s="13">
        <v>750.55755999999997</v>
      </c>
      <c r="M111" s="13">
        <v>0</v>
      </c>
      <c r="N111" s="13"/>
      <c r="O111" s="13" t="s">
        <v>81</v>
      </c>
      <c r="P111" s="15">
        <v>10</v>
      </c>
      <c r="Q111" s="13">
        <v>26.84</v>
      </c>
      <c r="R111" s="13">
        <v>1.1665000000000001</v>
      </c>
      <c r="S111" s="13">
        <v>26.847000000000001</v>
      </c>
      <c r="T111" s="13">
        <v>1000.5</v>
      </c>
      <c r="U111" s="13">
        <v>920.08</v>
      </c>
      <c r="V111" s="13">
        <v>1.0899E-5</v>
      </c>
      <c r="W111" s="13">
        <v>1.6256E-3</v>
      </c>
      <c r="X111" s="13">
        <v>0.29328300000000002</v>
      </c>
      <c r="Y111" s="13">
        <v>-75318.399999999994</v>
      </c>
      <c r="Z111" s="13">
        <v>6.7005999999999999E-4</v>
      </c>
      <c r="AA111" s="13">
        <v>5.8767E-2</v>
      </c>
      <c r="AC111" s="1">
        <f t="shared" si="4"/>
        <v>3.4008622000000002</v>
      </c>
      <c r="AD111" s="1">
        <f t="shared" si="5"/>
        <v>1.1659170414792604E-3</v>
      </c>
      <c r="AE111" s="1">
        <f t="shared" si="6"/>
        <v>3.4761806000000002</v>
      </c>
      <c r="AF111" s="10">
        <f t="shared" si="7"/>
        <v>7.5318399999999994E-2</v>
      </c>
      <c r="AK111" s="10"/>
      <c r="AL111" s="10"/>
      <c r="AM111" s="10"/>
      <c r="AN111" s="10"/>
      <c r="AO111" s="10"/>
    </row>
    <row r="112" spans="1:41">
      <c r="A112" s="1">
        <v>0.52599999999999991</v>
      </c>
      <c r="B112" t="s">
        <v>82</v>
      </c>
      <c r="C112">
        <v>11</v>
      </c>
      <c r="D112" s="13">
        <v>3545994.2</v>
      </c>
      <c r="E112" s="13">
        <v>3.0548600000000001</v>
      </c>
      <c r="F112" s="13">
        <v>0.44563000000000003</v>
      </c>
      <c r="G112" s="13">
        <v>0.45955000000000001</v>
      </c>
      <c r="H112" s="13">
        <v>9.4823000000000005E-2</v>
      </c>
      <c r="I112" s="13">
        <v>0</v>
      </c>
      <c r="J112" s="13">
        <v>3545233.1</v>
      </c>
      <c r="K112" s="13">
        <v>3545994.2</v>
      </c>
      <c r="L112" s="13">
        <v>761.04426999999998</v>
      </c>
      <c r="M112" s="13">
        <v>0</v>
      </c>
      <c r="N112" s="13"/>
      <c r="O112" s="13" t="s">
        <v>82</v>
      </c>
      <c r="P112" s="15">
        <v>11</v>
      </c>
      <c r="Q112" s="13">
        <v>27.407</v>
      </c>
      <c r="R112" s="13">
        <v>1.1838</v>
      </c>
      <c r="S112" s="13">
        <v>27.414000000000001</v>
      </c>
      <c r="T112" s="13">
        <v>1000.5</v>
      </c>
      <c r="U112" s="13">
        <v>920.09</v>
      </c>
      <c r="V112" s="13">
        <v>1.0922E-5</v>
      </c>
      <c r="W112" s="13">
        <v>1.6152E-3</v>
      </c>
      <c r="X112" s="13">
        <v>0.29338599999999998</v>
      </c>
      <c r="Y112" s="13">
        <v>-75204.2</v>
      </c>
      <c r="Z112" s="13">
        <v>6.1470000000000003E-4</v>
      </c>
      <c r="AA112" s="13">
        <v>5.7446999999999998E-2</v>
      </c>
      <c r="AC112" s="1">
        <f t="shared" si="4"/>
        <v>3.47079</v>
      </c>
      <c r="AD112" s="1">
        <f t="shared" si="5"/>
        <v>1.1832083958020988E-3</v>
      </c>
      <c r="AE112" s="1">
        <f t="shared" si="6"/>
        <v>3.5459942</v>
      </c>
      <c r="AF112" s="10">
        <f t="shared" si="7"/>
        <v>7.5204199999999999E-2</v>
      </c>
      <c r="AK112" s="10"/>
      <c r="AL112" s="10"/>
      <c r="AM112" s="10"/>
      <c r="AN112" s="10"/>
      <c r="AO112" s="10"/>
    </row>
    <row r="113" spans="1:41">
      <c r="A113" s="1">
        <v>0.57599999999999996</v>
      </c>
      <c r="B113" t="s">
        <v>83</v>
      </c>
      <c r="C113">
        <v>12</v>
      </c>
      <c r="D113" s="13">
        <v>3615657.9</v>
      </c>
      <c r="E113" s="13">
        <v>3.24701</v>
      </c>
      <c r="F113" s="13">
        <v>0.45023999999999997</v>
      </c>
      <c r="G113" s="13">
        <v>0.45718999999999999</v>
      </c>
      <c r="H113" s="13">
        <v>9.2574000000000004E-2</v>
      </c>
      <c r="I113" s="13">
        <v>0</v>
      </c>
      <c r="J113" s="13">
        <v>3614886.4</v>
      </c>
      <c r="K113" s="13">
        <v>3615657.9</v>
      </c>
      <c r="L113" s="13">
        <v>771.47164999999995</v>
      </c>
      <c r="M113" s="13">
        <v>0</v>
      </c>
      <c r="N113" s="13"/>
      <c r="O113" s="13" t="s">
        <v>83</v>
      </c>
      <c r="P113" s="15">
        <v>12</v>
      </c>
      <c r="Q113" s="13">
        <v>27.974</v>
      </c>
      <c r="R113" s="13">
        <v>1.2010000000000001</v>
      </c>
      <c r="S113" s="13">
        <v>27.981000000000002</v>
      </c>
      <c r="T113" s="13">
        <v>1000.6</v>
      </c>
      <c r="U113" s="13">
        <v>920.1</v>
      </c>
      <c r="V113" s="13">
        <v>1.0946E-5</v>
      </c>
      <c r="W113" s="13">
        <v>1.6050999999999999E-3</v>
      </c>
      <c r="X113" s="13">
        <v>0.293489</v>
      </c>
      <c r="Y113" s="13">
        <v>-75030.8</v>
      </c>
      <c r="Z113" s="13">
        <v>5.6090000000000003E-4</v>
      </c>
      <c r="AA113" s="13">
        <v>5.6257000000000001E-2</v>
      </c>
      <c r="AC113" s="1">
        <f t="shared" si="4"/>
        <v>3.5406271</v>
      </c>
      <c r="AD113" s="1">
        <f t="shared" si="5"/>
        <v>1.2002798321007395E-3</v>
      </c>
      <c r="AE113" s="1">
        <f t="shared" si="6"/>
        <v>3.6156579</v>
      </c>
      <c r="AF113" s="10">
        <f t="shared" si="7"/>
        <v>7.5030800000000009E-2</v>
      </c>
      <c r="AK113" s="10"/>
      <c r="AL113" s="10"/>
      <c r="AM113" s="10"/>
      <c r="AN113" s="10"/>
      <c r="AO113" s="10"/>
    </row>
    <row r="114" spans="1:41">
      <c r="A114" s="1">
        <v>0.626</v>
      </c>
      <c r="B114" t="s">
        <v>84</v>
      </c>
      <c r="C114">
        <v>13</v>
      </c>
      <c r="D114" s="13">
        <v>3684872.6</v>
      </c>
      <c r="E114" s="13">
        <v>3.4349500000000002</v>
      </c>
      <c r="F114" s="13">
        <v>0.45471</v>
      </c>
      <c r="G114" s="13">
        <v>0.45504</v>
      </c>
      <c r="H114" s="13">
        <v>9.0250999999999998E-2</v>
      </c>
      <c r="I114" s="13">
        <v>0</v>
      </c>
      <c r="J114" s="13">
        <v>3684090.8</v>
      </c>
      <c r="K114" s="13">
        <v>3684872.6</v>
      </c>
      <c r="L114" s="13">
        <v>781.7921</v>
      </c>
      <c r="M114" s="13">
        <v>0</v>
      </c>
      <c r="N114" s="13"/>
      <c r="O114" s="13" t="s">
        <v>84</v>
      </c>
      <c r="P114" s="15">
        <v>13</v>
      </c>
      <c r="Q114" s="13">
        <v>28.539000000000001</v>
      </c>
      <c r="R114" s="13">
        <v>1.2179</v>
      </c>
      <c r="S114" s="13">
        <v>28.545000000000002</v>
      </c>
      <c r="T114" s="13">
        <v>1000.6</v>
      </c>
      <c r="U114" s="13">
        <v>920.11</v>
      </c>
      <c r="V114" s="13">
        <v>1.097E-5</v>
      </c>
      <c r="W114" s="13">
        <v>1.5954000000000001E-3</v>
      </c>
      <c r="X114" s="13">
        <v>0.29359099999999999</v>
      </c>
      <c r="Y114" s="13">
        <v>-74795.600000000006</v>
      </c>
      <c r="Z114" s="13">
        <v>5.0874999999999998E-4</v>
      </c>
      <c r="AA114" s="13">
        <v>5.5189000000000002E-2</v>
      </c>
      <c r="AC114" s="1">
        <f t="shared" si="4"/>
        <v>3.610077</v>
      </c>
      <c r="AD114" s="1">
        <f t="shared" si="5"/>
        <v>1.2171696981810912E-3</v>
      </c>
      <c r="AE114" s="1">
        <f t="shared" si="6"/>
        <v>3.6848726000000003</v>
      </c>
      <c r="AF114" s="10">
        <f t="shared" si="7"/>
        <v>7.4795600000000004E-2</v>
      </c>
      <c r="AK114" s="10"/>
      <c r="AL114" s="10"/>
      <c r="AM114" s="10"/>
      <c r="AN114" s="10"/>
      <c r="AO114" s="10"/>
    </row>
    <row r="115" spans="1:41">
      <c r="A115" s="1">
        <v>0.67600000000000005</v>
      </c>
      <c r="B115" t="s">
        <v>85</v>
      </c>
      <c r="C115">
        <v>14</v>
      </c>
      <c r="D115" s="13">
        <v>3753287.8</v>
      </c>
      <c r="E115" s="13">
        <v>3.61782</v>
      </c>
      <c r="F115" s="13">
        <v>0.45900000000000002</v>
      </c>
      <c r="G115" s="13">
        <v>0.45313999999999999</v>
      </c>
      <c r="H115" s="13">
        <v>8.7858000000000006E-2</v>
      </c>
      <c r="I115" s="13">
        <v>0</v>
      </c>
      <c r="J115" s="13">
        <v>3752495.9</v>
      </c>
      <c r="K115" s="13">
        <v>3753287.8</v>
      </c>
      <c r="L115" s="13">
        <v>791.95145000000002</v>
      </c>
      <c r="M115" s="13">
        <v>0</v>
      </c>
      <c r="N115" s="13"/>
      <c r="O115" s="13" t="s">
        <v>85</v>
      </c>
      <c r="P115" s="15">
        <v>14</v>
      </c>
      <c r="Q115" s="13">
        <v>29.097999999999999</v>
      </c>
      <c r="R115" s="13">
        <v>1.2345999999999999</v>
      </c>
      <c r="S115" s="13">
        <v>29.105</v>
      </c>
      <c r="T115" s="13">
        <v>1000.6</v>
      </c>
      <c r="U115" s="13">
        <v>920.12</v>
      </c>
      <c r="V115" s="13">
        <v>1.0993E-5</v>
      </c>
      <c r="W115" s="13">
        <v>1.5858999999999999E-3</v>
      </c>
      <c r="X115" s="13">
        <v>0.29369200000000001</v>
      </c>
      <c r="Y115" s="13">
        <v>-74491.8</v>
      </c>
      <c r="Z115" s="13">
        <v>4.5851000000000003E-4</v>
      </c>
      <c r="AA115" s="13">
        <v>5.4254999999999998E-2</v>
      </c>
      <c r="AC115" s="1">
        <f t="shared" si="4"/>
        <v>3.6787960000000002</v>
      </c>
      <c r="AD115" s="1">
        <f t="shared" si="5"/>
        <v>1.2338596841894862E-3</v>
      </c>
      <c r="AE115" s="1">
        <f t="shared" si="6"/>
        <v>3.7532877999999998</v>
      </c>
      <c r="AF115" s="10">
        <f t="shared" si="7"/>
        <v>7.4491799999999997E-2</v>
      </c>
      <c r="AK115" s="10"/>
      <c r="AL115" s="10"/>
      <c r="AM115" s="10"/>
      <c r="AN115" s="10"/>
      <c r="AO115" s="10"/>
    </row>
    <row r="116" spans="1:41">
      <c r="A116" s="1">
        <v>0.72600000000000009</v>
      </c>
      <c r="B116" t="s">
        <v>86</v>
      </c>
      <c r="C116">
        <v>15</v>
      </c>
      <c r="D116" s="13">
        <v>3820532.2</v>
      </c>
      <c r="E116" s="13">
        <v>3.7947899999999999</v>
      </c>
      <c r="F116" s="13">
        <v>0.46312999999999999</v>
      </c>
      <c r="G116" s="13">
        <v>0.45147999999999999</v>
      </c>
      <c r="H116" s="13">
        <v>8.5386000000000004E-2</v>
      </c>
      <c r="I116" s="13">
        <v>0</v>
      </c>
      <c r="J116" s="13">
        <v>3819730.3</v>
      </c>
      <c r="K116" s="13">
        <v>3820532.2</v>
      </c>
      <c r="L116" s="13">
        <v>801.89369999999997</v>
      </c>
      <c r="M116" s="13">
        <v>0</v>
      </c>
      <c r="N116" s="13"/>
      <c r="O116" s="13" t="s">
        <v>86</v>
      </c>
      <c r="P116" s="15">
        <v>15</v>
      </c>
      <c r="Q116" s="13">
        <v>29.648</v>
      </c>
      <c r="R116" s="13">
        <v>1.2508999999999999</v>
      </c>
      <c r="S116" s="13">
        <v>29.655000000000001</v>
      </c>
      <c r="T116" s="13">
        <v>1000.6</v>
      </c>
      <c r="U116" s="13">
        <v>920.13</v>
      </c>
      <c r="V116" s="13">
        <v>1.1015999999999999E-5</v>
      </c>
      <c r="W116" s="13">
        <v>1.5769E-3</v>
      </c>
      <c r="X116" s="13">
        <v>0.29379100000000002</v>
      </c>
      <c r="Y116" s="13">
        <v>-74115.7</v>
      </c>
      <c r="Z116" s="13">
        <v>4.1021999999999999E-4</v>
      </c>
      <c r="AA116" s="13">
        <v>5.3448000000000002E-2</v>
      </c>
      <c r="AC116" s="1">
        <f t="shared" si="4"/>
        <v>3.7464165</v>
      </c>
      <c r="AD116" s="1">
        <f t="shared" si="5"/>
        <v>1.2501499100539674E-3</v>
      </c>
      <c r="AE116" s="1">
        <f t="shared" si="6"/>
        <v>3.8205322000000002</v>
      </c>
      <c r="AF116" s="10">
        <f t="shared" si="7"/>
        <v>7.4115699999999993E-2</v>
      </c>
      <c r="AK116" s="10"/>
      <c r="AL116" s="10"/>
      <c r="AM116" s="10"/>
      <c r="AN116" s="10"/>
      <c r="AO116" s="10"/>
    </row>
    <row r="117" spans="1:41">
      <c r="A117" s="1">
        <v>0.77600000000000013</v>
      </c>
      <c r="B117" t="s">
        <v>87</v>
      </c>
      <c r="C117">
        <v>16</v>
      </c>
      <c r="D117" s="13">
        <v>3886192.3</v>
      </c>
      <c r="E117" s="13">
        <v>3.96496</v>
      </c>
      <c r="F117" s="13">
        <v>0.46708</v>
      </c>
      <c r="G117" s="13">
        <v>0.45008999999999999</v>
      </c>
      <c r="H117" s="13">
        <v>8.2835000000000006E-2</v>
      </c>
      <c r="I117" s="13">
        <v>0</v>
      </c>
      <c r="J117" s="13">
        <v>3885380.8</v>
      </c>
      <c r="K117" s="13">
        <v>3886192.3</v>
      </c>
      <c r="L117" s="13">
        <v>811.55802000000006</v>
      </c>
      <c r="M117" s="13">
        <v>0</v>
      </c>
      <c r="N117" s="13"/>
      <c r="O117" s="13" t="s">
        <v>87</v>
      </c>
      <c r="P117" s="15">
        <v>16</v>
      </c>
      <c r="Q117" s="13">
        <v>30.187000000000001</v>
      </c>
      <c r="R117" s="13">
        <v>1.2666999999999999</v>
      </c>
      <c r="S117" s="13">
        <v>30.193999999999999</v>
      </c>
      <c r="T117" s="13">
        <v>1000.6</v>
      </c>
      <c r="U117" s="13">
        <v>920.14</v>
      </c>
      <c r="V117" s="13">
        <v>1.1039000000000001E-5</v>
      </c>
      <c r="W117" s="13">
        <v>1.5682999999999999E-3</v>
      </c>
      <c r="X117" s="13">
        <v>0.29388799999999998</v>
      </c>
      <c r="Y117" s="13">
        <v>-73661.399999999994</v>
      </c>
      <c r="Z117" s="13">
        <v>3.6404999999999999E-4</v>
      </c>
      <c r="AA117" s="13">
        <v>5.2775000000000002E-2</v>
      </c>
      <c r="AC117" s="1">
        <f t="shared" si="4"/>
        <v>3.8125309000000001</v>
      </c>
      <c r="AD117" s="1">
        <f t="shared" si="5"/>
        <v>1.2659404357385567E-3</v>
      </c>
      <c r="AE117" s="1">
        <f t="shared" si="6"/>
        <v>3.8861922999999998</v>
      </c>
      <c r="AF117" s="10">
        <f t="shared" si="7"/>
        <v>7.3661399999999988E-2</v>
      </c>
      <c r="AK117" s="10"/>
      <c r="AL117" s="10"/>
      <c r="AM117" s="10"/>
      <c r="AN117" s="10"/>
      <c r="AO117" s="10"/>
    </row>
    <row r="118" spans="1:41">
      <c r="A118" s="1">
        <v>0.82600000000000018</v>
      </c>
      <c r="B118" t="s">
        <v>88</v>
      </c>
      <c r="C118">
        <v>17</v>
      </c>
      <c r="D118" s="13">
        <v>3949811.7</v>
      </c>
      <c r="E118" s="13">
        <v>4.1273900000000001</v>
      </c>
      <c r="F118" s="13">
        <v>0.47082000000000002</v>
      </c>
      <c r="G118" s="13">
        <v>0.44896999999999998</v>
      </c>
      <c r="H118" s="13">
        <v>8.0204999999999999E-2</v>
      </c>
      <c r="I118" s="13">
        <v>0</v>
      </c>
      <c r="J118" s="13">
        <v>3948990.8</v>
      </c>
      <c r="K118" s="13">
        <v>3949811.7</v>
      </c>
      <c r="L118" s="13">
        <v>820.87885000000006</v>
      </c>
      <c r="M118" s="13">
        <v>0</v>
      </c>
      <c r="N118" s="13"/>
      <c r="O118" s="13" t="s">
        <v>88</v>
      </c>
      <c r="P118" s="15">
        <v>17</v>
      </c>
      <c r="Q118" s="13">
        <v>30.71</v>
      </c>
      <c r="R118" s="13">
        <v>1.282</v>
      </c>
      <c r="S118" s="13">
        <v>30.716999999999999</v>
      </c>
      <c r="T118" s="13">
        <v>1000.6</v>
      </c>
      <c r="U118" s="13">
        <v>920.15</v>
      </c>
      <c r="V118" s="13">
        <v>1.1061E-5</v>
      </c>
      <c r="W118" s="13">
        <v>1.5601E-3</v>
      </c>
      <c r="X118" s="13">
        <v>0.29398200000000002</v>
      </c>
      <c r="Y118" s="13">
        <v>-73122.399999999994</v>
      </c>
      <c r="Z118" s="13">
        <v>3.2022000000000002E-4</v>
      </c>
      <c r="AA118" s="13">
        <v>5.2243999999999999E-2</v>
      </c>
      <c r="AC118" s="1">
        <f t="shared" si="4"/>
        <v>3.8766893000000002</v>
      </c>
      <c r="AD118" s="1">
        <f t="shared" si="5"/>
        <v>1.2812312612432541E-3</v>
      </c>
      <c r="AE118" s="1">
        <f t="shared" si="6"/>
        <v>3.9498117000000001</v>
      </c>
      <c r="AF118" s="10">
        <f t="shared" si="7"/>
        <v>7.312239999999999E-2</v>
      </c>
      <c r="AK118" s="10"/>
      <c r="AL118" s="10"/>
      <c r="AM118" s="10"/>
      <c r="AN118" s="10"/>
      <c r="AO118" s="10"/>
    </row>
    <row r="119" spans="1:41">
      <c r="A119" s="1">
        <v>0.87600000000000022</v>
      </c>
      <c r="B119" t="s">
        <v>89</v>
      </c>
      <c r="C119">
        <v>18</v>
      </c>
      <c r="D119" s="13">
        <v>4010907.6</v>
      </c>
      <c r="E119" s="13">
        <v>4.2811399999999997</v>
      </c>
      <c r="F119" s="13">
        <v>0.47434999999999999</v>
      </c>
      <c r="G119" s="13">
        <v>0.44816</v>
      </c>
      <c r="H119" s="13">
        <v>7.7492000000000005E-2</v>
      </c>
      <c r="I119" s="13">
        <v>0</v>
      </c>
      <c r="J119" s="13">
        <v>4010077.8</v>
      </c>
      <c r="K119" s="13">
        <v>4010907.6</v>
      </c>
      <c r="L119" s="13">
        <v>829.78841</v>
      </c>
      <c r="M119" s="13">
        <v>0</v>
      </c>
      <c r="N119" s="13"/>
      <c r="O119" s="13" t="s">
        <v>89</v>
      </c>
      <c r="P119" s="15">
        <v>18</v>
      </c>
      <c r="Q119" s="13">
        <v>31.213000000000001</v>
      </c>
      <c r="R119" s="13">
        <v>1.2967</v>
      </c>
      <c r="S119" s="13">
        <v>31.221</v>
      </c>
      <c r="T119" s="13">
        <v>1000.7</v>
      </c>
      <c r="U119" s="13">
        <v>920.16</v>
      </c>
      <c r="V119" s="13">
        <v>1.1083E-5</v>
      </c>
      <c r="W119" s="13">
        <v>1.5525000000000001E-3</v>
      </c>
      <c r="X119" s="13">
        <v>0.294072</v>
      </c>
      <c r="Y119" s="13">
        <v>-72494.5</v>
      </c>
      <c r="Z119" s="13">
        <v>2.7886000000000002E-4</v>
      </c>
      <c r="AA119" s="13">
        <v>5.1855999999999999E-2</v>
      </c>
      <c r="AC119" s="1">
        <f t="shared" si="4"/>
        <v>3.9384131</v>
      </c>
      <c r="AD119" s="1">
        <f t="shared" si="5"/>
        <v>1.295792944938543E-3</v>
      </c>
      <c r="AE119" s="1">
        <f t="shared" si="6"/>
        <v>4.0109076000000004</v>
      </c>
      <c r="AF119" s="10">
        <f t="shared" si="7"/>
        <v>7.2494500000000003E-2</v>
      </c>
      <c r="AK119" s="10"/>
      <c r="AL119" s="10"/>
      <c r="AM119" s="10"/>
      <c r="AN119" s="10"/>
      <c r="AO119" s="10"/>
    </row>
    <row r="120" spans="1:41">
      <c r="A120" s="1">
        <v>0.92600000000000027</v>
      </c>
      <c r="B120" t="s">
        <v>90</v>
      </c>
      <c r="C120">
        <v>19</v>
      </c>
      <c r="D120" s="13">
        <v>4068957.3</v>
      </c>
      <c r="E120" s="13">
        <v>4.4252099999999999</v>
      </c>
      <c r="F120" s="13">
        <v>0.47763</v>
      </c>
      <c r="G120" s="13">
        <v>0.44767000000000001</v>
      </c>
      <c r="H120" s="13">
        <v>7.4705999999999995E-2</v>
      </c>
      <c r="I120" s="13">
        <v>0</v>
      </c>
      <c r="J120" s="13">
        <v>4068119.1</v>
      </c>
      <c r="K120" s="13">
        <v>4068957.3</v>
      </c>
      <c r="L120" s="13">
        <v>838.21474999999998</v>
      </c>
      <c r="M120" s="13">
        <v>0</v>
      </c>
      <c r="N120" s="13"/>
      <c r="O120" s="13" t="s">
        <v>90</v>
      </c>
      <c r="P120" s="15">
        <v>19</v>
      </c>
      <c r="Q120" s="13">
        <v>31.692</v>
      </c>
      <c r="R120" s="13">
        <v>1.3105</v>
      </c>
      <c r="S120" s="13">
        <v>31.7</v>
      </c>
      <c r="T120" s="13">
        <v>1000.7</v>
      </c>
      <c r="U120" s="13">
        <v>920.17</v>
      </c>
      <c r="V120" s="13">
        <v>1.1104000000000001E-5</v>
      </c>
      <c r="W120" s="13">
        <v>1.5453000000000001E-3</v>
      </c>
      <c r="X120" s="13">
        <v>0.294157</v>
      </c>
      <c r="Y120" s="13">
        <v>-71772</v>
      </c>
      <c r="Z120" s="13">
        <v>2.4025000000000001E-4</v>
      </c>
      <c r="AA120" s="13">
        <v>5.1624000000000003E-2</v>
      </c>
      <c r="AC120" s="1">
        <f t="shared" si="4"/>
        <v>3.9971852999999999</v>
      </c>
      <c r="AD120" s="1">
        <f t="shared" si="5"/>
        <v>1.3095832916958129E-3</v>
      </c>
      <c r="AE120" s="1">
        <f t="shared" si="6"/>
        <v>4.0689573000000001</v>
      </c>
      <c r="AF120" s="10">
        <f t="shared" si="7"/>
        <v>7.1772000000000002E-2</v>
      </c>
      <c r="AK120" s="10"/>
      <c r="AL120" s="10"/>
      <c r="AM120" s="10"/>
      <c r="AN120" s="10"/>
      <c r="AO120" s="10"/>
    </row>
    <row r="121" spans="1:41">
      <c r="A121" s="1">
        <v>0.97600000000000031</v>
      </c>
      <c r="B121" t="s">
        <v>91</v>
      </c>
      <c r="C121">
        <v>20</v>
      </c>
      <c r="D121" s="13">
        <v>4123442.9</v>
      </c>
      <c r="E121" s="13">
        <v>4.5586700000000002</v>
      </c>
      <c r="F121" s="13">
        <v>0.48065999999999998</v>
      </c>
      <c r="G121" s="13">
        <v>0.44749</v>
      </c>
      <c r="H121" s="13">
        <v>7.1850999999999998E-2</v>
      </c>
      <c r="I121" s="13">
        <v>0</v>
      </c>
      <c r="J121" s="13">
        <v>4122596.8</v>
      </c>
      <c r="K121" s="13">
        <v>4123442.9</v>
      </c>
      <c r="L121" s="13">
        <v>846.08815000000004</v>
      </c>
      <c r="M121" s="13">
        <v>0</v>
      </c>
      <c r="N121" s="13"/>
      <c r="O121" s="13" t="s">
        <v>91</v>
      </c>
      <c r="P121" s="15">
        <v>20</v>
      </c>
      <c r="Q121" s="13">
        <v>32.143000000000001</v>
      </c>
      <c r="R121" s="13">
        <v>1.3234999999999999</v>
      </c>
      <c r="S121" s="13">
        <v>32.15</v>
      </c>
      <c r="T121" s="13">
        <v>1000.7</v>
      </c>
      <c r="U121" s="13">
        <v>920.18</v>
      </c>
      <c r="V121" s="13">
        <v>1.1123E-5</v>
      </c>
      <c r="W121" s="13">
        <v>1.5388000000000001E-3</v>
      </c>
      <c r="X121" s="13">
        <v>0.29423700000000003</v>
      </c>
      <c r="Y121" s="13">
        <v>-70955.899999999994</v>
      </c>
      <c r="Z121" s="13">
        <v>2.0456000000000001E-4</v>
      </c>
      <c r="AA121" s="13">
        <v>5.1540999999999997E-2</v>
      </c>
      <c r="AC121" s="1">
        <f t="shared" si="4"/>
        <v>4.0524870000000002</v>
      </c>
      <c r="AD121" s="1">
        <f t="shared" si="5"/>
        <v>1.3225741980613568E-3</v>
      </c>
      <c r="AE121" s="1">
        <f t="shared" si="6"/>
        <v>4.1234428999999997</v>
      </c>
      <c r="AF121" s="10">
        <f t="shared" si="7"/>
        <v>7.0955899999999988E-2</v>
      </c>
      <c r="AK121" s="10"/>
      <c r="AL121" s="10"/>
      <c r="AM121" s="10"/>
      <c r="AN121" s="10"/>
      <c r="AO121" s="10"/>
    </row>
    <row r="122" spans="1:41">
      <c r="A122" s="1">
        <v>1.0260000000000002</v>
      </c>
      <c r="B122" t="s">
        <v>112</v>
      </c>
      <c r="C122">
        <v>21</v>
      </c>
      <c r="D122" s="13">
        <v>4173842.4</v>
      </c>
      <c r="E122" s="13">
        <v>4.6806299999999998</v>
      </c>
      <c r="F122" s="13">
        <v>0.4834</v>
      </c>
      <c r="G122" s="13">
        <v>0.44764999999999999</v>
      </c>
      <c r="H122" s="13">
        <v>6.8948999999999996E-2</v>
      </c>
      <c r="I122" s="13">
        <v>0</v>
      </c>
      <c r="J122" s="13">
        <v>4172989.1</v>
      </c>
      <c r="K122" s="13">
        <v>4173842.4</v>
      </c>
      <c r="L122" s="13">
        <v>853.33968000000004</v>
      </c>
      <c r="M122" s="13">
        <v>0</v>
      </c>
      <c r="N122" s="13"/>
      <c r="O122" s="13" t="s">
        <v>112</v>
      </c>
      <c r="P122" s="15">
        <v>21</v>
      </c>
      <c r="Q122" s="13">
        <v>32.56</v>
      </c>
      <c r="R122" s="13">
        <v>1.3353999999999999</v>
      </c>
      <c r="S122" s="13">
        <v>32.567999999999998</v>
      </c>
      <c r="T122" s="13">
        <v>1000.7</v>
      </c>
      <c r="U122" s="13">
        <v>920.19</v>
      </c>
      <c r="V122" s="13">
        <v>1.1141000000000001E-5</v>
      </c>
      <c r="W122" s="13">
        <v>1.5328E-3</v>
      </c>
      <c r="X122" s="13">
        <v>0.29431099999999999</v>
      </c>
      <c r="Y122" s="13">
        <v>-70047.199999999997</v>
      </c>
      <c r="Z122" s="13">
        <v>1.7210000000000001E-4</v>
      </c>
      <c r="AA122" s="13">
        <v>5.1616000000000002E-2</v>
      </c>
      <c r="AC122" s="1">
        <f t="shared" si="4"/>
        <v>4.1037951999999995</v>
      </c>
      <c r="AD122" s="1">
        <f t="shared" si="5"/>
        <v>1.3344658738882781E-3</v>
      </c>
      <c r="AE122" s="1">
        <f t="shared" si="6"/>
        <v>4.1738423999999998</v>
      </c>
      <c r="AF122" s="10">
        <f t="shared" si="7"/>
        <v>7.0047200000000004E-2</v>
      </c>
      <c r="AK122" s="10"/>
      <c r="AL122" s="10"/>
      <c r="AM122" s="10"/>
      <c r="AN122" s="10"/>
      <c r="AO122" s="10"/>
    </row>
    <row r="123" spans="1:41">
      <c r="A123" s="1">
        <v>1.0760000000000003</v>
      </c>
      <c r="B123" t="s">
        <v>113</v>
      </c>
      <c r="C123">
        <v>22</v>
      </c>
      <c r="D123" s="13">
        <v>4219693.4000000004</v>
      </c>
      <c r="E123" s="13">
        <v>4.7903399999999996</v>
      </c>
      <c r="F123" s="13">
        <v>0.48587000000000002</v>
      </c>
      <c r="G123" s="13">
        <v>0.44811000000000001</v>
      </c>
      <c r="H123" s="13">
        <v>6.6021999999999997E-2</v>
      </c>
      <c r="I123" s="13">
        <v>0</v>
      </c>
      <c r="J123" s="13">
        <v>4218833.5</v>
      </c>
      <c r="K123" s="13">
        <v>4219693.4000000004</v>
      </c>
      <c r="L123" s="13">
        <v>859.91003999999998</v>
      </c>
      <c r="M123" s="13">
        <v>0</v>
      </c>
      <c r="N123" s="13"/>
      <c r="O123" s="13" t="s">
        <v>113</v>
      </c>
      <c r="P123" s="15">
        <v>22</v>
      </c>
      <c r="Q123" s="13">
        <v>32.94</v>
      </c>
      <c r="R123" s="13">
        <v>1.3463000000000001</v>
      </c>
      <c r="S123" s="13">
        <v>32.948</v>
      </c>
      <c r="T123" s="13">
        <v>1000.7</v>
      </c>
      <c r="U123" s="13">
        <v>920.2</v>
      </c>
      <c r="V123" s="13">
        <v>1.1158000000000001E-5</v>
      </c>
      <c r="W123" s="13">
        <v>1.5275E-3</v>
      </c>
      <c r="X123" s="13">
        <v>0.294379</v>
      </c>
      <c r="Y123" s="13">
        <v>-69056.5</v>
      </c>
      <c r="Z123" s="13">
        <v>1.4304000000000001E-4</v>
      </c>
      <c r="AA123" s="13">
        <v>5.1832999999999997E-2</v>
      </c>
      <c r="AC123" s="1">
        <f t="shared" si="4"/>
        <v>4.1506369000000003</v>
      </c>
      <c r="AD123" s="1">
        <f t="shared" si="5"/>
        <v>1.3453582492255422E-3</v>
      </c>
      <c r="AE123" s="1">
        <f t="shared" si="6"/>
        <v>4.2196934000000006</v>
      </c>
      <c r="AF123" s="10">
        <f t="shared" si="7"/>
        <v>6.9056500000000007E-2</v>
      </c>
      <c r="AK123" s="10"/>
      <c r="AL123" s="10"/>
      <c r="AM123" s="10"/>
      <c r="AN123" s="10"/>
      <c r="AO123" s="10"/>
    </row>
    <row r="124" spans="1:41">
      <c r="A124" s="1">
        <v>1.1260000000000003</v>
      </c>
      <c r="B124" t="s">
        <v>114</v>
      </c>
      <c r="C124">
        <v>23</v>
      </c>
      <c r="D124" s="13">
        <v>4260603.5</v>
      </c>
      <c r="E124" s="13">
        <v>4.8872499999999999</v>
      </c>
      <c r="F124" s="13">
        <v>0.48803999999999997</v>
      </c>
      <c r="G124" s="13">
        <v>0.44885000000000003</v>
      </c>
      <c r="H124" s="13">
        <v>6.3111E-2</v>
      </c>
      <c r="I124" s="13">
        <v>0</v>
      </c>
      <c r="J124" s="13">
        <v>4259737.8</v>
      </c>
      <c r="K124" s="13">
        <v>4260603.5</v>
      </c>
      <c r="L124" s="13">
        <v>865.75053000000003</v>
      </c>
      <c r="M124" s="13">
        <v>0</v>
      </c>
      <c r="N124" s="13"/>
      <c r="O124" s="13" t="s">
        <v>114</v>
      </c>
      <c r="P124" s="15">
        <v>23</v>
      </c>
      <c r="Q124" s="13">
        <v>33.28</v>
      </c>
      <c r="R124" s="13">
        <v>1.3559000000000001</v>
      </c>
      <c r="S124" s="13">
        <v>33.286999999999999</v>
      </c>
      <c r="T124" s="13">
        <v>1000.7</v>
      </c>
      <c r="U124" s="13">
        <v>920.21</v>
      </c>
      <c r="V124" s="13">
        <v>1.1173E-5</v>
      </c>
      <c r="W124" s="13">
        <v>1.5227999999999999E-3</v>
      </c>
      <c r="X124" s="13">
        <v>0.29443900000000001</v>
      </c>
      <c r="Y124" s="13">
        <v>-67999</v>
      </c>
      <c r="Z124" s="13">
        <v>1.1757E-4</v>
      </c>
      <c r="AA124" s="13">
        <v>5.2183E-2</v>
      </c>
      <c r="AC124" s="1">
        <f t="shared" si="4"/>
        <v>4.1926044999999998</v>
      </c>
      <c r="AD124" s="1">
        <f t="shared" si="5"/>
        <v>1.3549515339262516E-3</v>
      </c>
      <c r="AE124" s="1">
        <f t="shared" si="6"/>
        <v>4.2606035000000002</v>
      </c>
      <c r="AF124" s="10">
        <f t="shared" si="7"/>
        <v>6.7999000000000004E-2</v>
      </c>
      <c r="AK124" s="10"/>
      <c r="AL124" s="10"/>
      <c r="AM124" s="10"/>
      <c r="AN124" s="10"/>
      <c r="AO124" s="10"/>
    </row>
    <row r="125" spans="1:41">
      <c r="A125" s="1">
        <v>1.1760000000000004</v>
      </c>
      <c r="B125" t="s">
        <v>115</v>
      </c>
      <c r="C125">
        <v>24</v>
      </c>
      <c r="D125" s="13">
        <v>4296285.9000000004</v>
      </c>
      <c r="E125" s="13">
        <v>4.9710200000000002</v>
      </c>
      <c r="F125" s="13">
        <v>0.48991000000000001</v>
      </c>
      <c r="G125" s="13">
        <v>0.44983000000000001</v>
      </c>
      <c r="H125" s="13">
        <v>6.0266E-2</v>
      </c>
      <c r="I125" s="13">
        <v>0</v>
      </c>
      <c r="J125" s="13">
        <v>4295415</v>
      </c>
      <c r="K125" s="13">
        <v>4296285.9000000004</v>
      </c>
      <c r="L125" s="13">
        <v>870.82763</v>
      </c>
      <c r="M125" s="13">
        <v>0</v>
      </c>
      <c r="N125" s="13"/>
      <c r="O125" s="13" t="s">
        <v>115</v>
      </c>
      <c r="P125" s="15">
        <v>24</v>
      </c>
      <c r="Q125" s="13">
        <v>33.576999999999998</v>
      </c>
      <c r="R125" s="13">
        <v>1.3643000000000001</v>
      </c>
      <c r="S125" s="13">
        <v>33.584000000000003</v>
      </c>
      <c r="T125" s="13">
        <v>1000.7</v>
      </c>
      <c r="U125" s="13">
        <v>920.22</v>
      </c>
      <c r="V125" s="13">
        <v>1.1185999999999999E-5</v>
      </c>
      <c r="W125" s="13">
        <v>1.5188000000000001E-3</v>
      </c>
      <c r="X125" s="13">
        <v>0.29449199999999998</v>
      </c>
      <c r="Y125" s="13">
        <v>-66897.2</v>
      </c>
      <c r="Z125" s="13">
        <v>9.5802000000000002E-5</v>
      </c>
      <c r="AA125" s="13">
        <v>5.2651000000000003E-2</v>
      </c>
      <c r="AC125" s="1">
        <f t="shared" si="4"/>
        <v>4.2293887000000003</v>
      </c>
      <c r="AD125" s="1">
        <f t="shared" si="5"/>
        <v>1.3633456580393725E-3</v>
      </c>
      <c r="AE125" s="1">
        <f t="shared" si="6"/>
        <v>4.2962859</v>
      </c>
      <c r="AF125" s="10">
        <f t="shared" si="7"/>
        <v>6.6897200000000004E-2</v>
      </c>
      <c r="AK125" s="10"/>
      <c r="AL125" s="10"/>
      <c r="AM125" s="10"/>
      <c r="AN125" s="10"/>
      <c r="AO125" s="10"/>
    </row>
    <row r="126" spans="1:41">
      <c r="A126" s="1">
        <v>1.2260000000000004</v>
      </c>
      <c r="B126" t="s">
        <v>116</v>
      </c>
      <c r="C126">
        <v>25</v>
      </c>
      <c r="D126" s="13">
        <v>4326586.3</v>
      </c>
      <c r="E126" s="13">
        <v>5.0416100000000004</v>
      </c>
      <c r="F126" s="13">
        <v>0.49147999999999997</v>
      </c>
      <c r="G126" s="13">
        <v>0.45097999999999999</v>
      </c>
      <c r="H126" s="13">
        <v>5.7548000000000002E-2</v>
      </c>
      <c r="I126" s="13">
        <v>0</v>
      </c>
      <c r="J126" s="13">
        <v>4325711.0999999996</v>
      </c>
      <c r="K126" s="13">
        <v>4326586.3</v>
      </c>
      <c r="L126" s="13">
        <v>875.12635999999998</v>
      </c>
      <c r="M126" s="13">
        <v>0</v>
      </c>
      <c r="N126" s="13"/>
      <c r="O126" s="13" t="s">
        <v>116</v>
      </c>
      <c r="P126" s="15">
        <v>25</v>
      </c>
      <c r="Q126" s="13">
        <v>33.829000000000001</v>
      </c>
      <c r="R126" s="13">
        <v>1.3714</v>
      </c>
      <c r="S126" s="13">
        <v>33.835999999999999</v>
      </c>
      <c r="T126" s="13">
        <v>1000.7</v>
      </c>
      <c r="U126" s="13">
        <v>920.22</v>
      </c>
      <c r="V126" s="13">
        <v>1.1197E-5</v>
      </c>
      <c r="W126" s="13">
        <v>1.5154000000000001E-3</v>
      </c>
      <c r="X126" s="13">
        <v>0.29453600000000002</v>
      </c>
      <c r="Y126" s="13">
        <v>-65783.600000000006</v>
      </c>
      <c r="Z126" s="13">
        <v>7.7680000000000002E-5</v>
      </c>
      <c r="AA126" s="13">
        <v>5.3204000000000001E-2</v>
      </c>
      <c r="AC126" s="1">
        <f t="shared" si="4"/>
        <v>4.2608027000000002</v>
      </c>
      <c r="AD126" s="1">
        <f t="shared" si="5"/>
        <v>1.3704406915159388E-3</v>
      </c>
      <c r="AE126" s="1">
        <f t="shared" si="6"/>
        <v>4.3265862999999998</v>
      </c>
      <c r="AF126" s="10">
        <f t="shared" si="7"/>
        <v>6.5783600000000012E-2</v>
      </c>
      <c r="AK126" s="10"/>
      <c r="AL126" s="10"/>
      <c r="AM126" s="10"/>
      <c r="AN126" s="10"/>
      <c r="AO126" s="10"/>
    </row>
    <row r="127" spans="1:41">
      <c r="A127" s="1">
        <v>1.2760000000000005</v>
      </c>
      <c r="B127" t="s">
        <v>117</v>
      </c>
      <c r="C127">
        <v>26</v>
      </c>
      <c r="D127" s="13">
        <v>4351483.5</v>
      </c>
      <c r="E127" s="13">
        <v>5.09924</v>
      </c>
      <c r="F127" s="13">
        <v>0.49275999999999998</v>
      </c>
      <c r="G127" s="13">
        <v>0.45219999999999999</v>
      </c>
      <c r="H127" s="13">
        <v>5.5036000000000002E-2</v>
      </c>
      <c r="I127" s="13">
        <v>0</v>
      </c>
      <c r="J127" s="13">
        <v>4350604.8</v>
      </c>
      <c r="K127" s="13">
        <v>4351483.5</v>
      </c>
      <c r="L127" s="13">
        <v>878.64980000000003</v>
      </c>
      <c r="M127" s="13">
        <v>0</v>
      </c>
      <c r="N127" s="13"/>
      <c r="O127" s="13" t="s">
        <v>117</v>
      </c>
      <c r="P127" s="15">
        <v>26</v>
      </c>
      <c r="Q127" s="13">
        <v>34.036000000000001</v>
      </c>
      <c r="R127" s="13">
        <v>1.3773</v>
      </c>
      <c r="S127" s="13">
        <v>34.043999999999997</v>
      </c>
      <c r="T127" s="13">
        <v>1000.7</v>
      </c>
      <c r="U127" s="13">
        <v>920.23</v>
      </c>
      <c r="V127" s="13">
        <v>1.1206000000000001E-5</v>
      </c>
      <c r="W127" s="13">
        <v>1.5127000000000001E-3</v>
      </c>
      <c r="X127" s="13">
        <v>0.29457299999999997</v>
      </c>
      <c r="Y127" s="13">
        <v>-64704.2</v>
      </c>
      <c r="Z127" s="13">
        <v>6.3112000000000002E-5</v>
      </c>
      <c r="AA127" s="13">
        <v>5.3797999999999999E-2</v>
      </c>
      <c r="AC127" s="1">
        <f t="shared" si="4"/>
        <v>4.2867793000000001</v>
      </c>
      <c r="AD127" s="1">
        <f t="shared" si="5"/>
        <v>1.3763365644049164E-3</v>
      </c>
      <c r="AE127" s="1">
        <f t="shared" si="6"/>
        <v>4.3514834999999996</v>
      </c>
      <c r="AF127" s="10">
        <f t="shared" si="7"/>
        <v>6.4704200000000003E-2</v>
      </c>
      <c r="AK127" s="10"/>
      <c r="AL127" s="10"/>
      <c r="AM127" s="10"/>
      <c r="AN127" s="10"/>
      <c r="AO127" s="10"/>
    </row>
    <row r="128" spans="1:41">
      <c r="A128" s="1">
        <v>1.3260000000000005</v>
      </c>
      <c r="B128" t="s">
        <v>118</v>
      </c>
      <c r="C128">
        <v>27</v>
      </c>
      <c r="D128" s="13">
        <v>4371069.5</v>
      </c>
      <c r="E128" s="13">
        <v>5.1443399999999997</v>
      </c>
      <c r="F128" s="13">
        <v>0.49375999999999998</v>
      </c>
      <c r="G128" s="13">
        <v>0.45340000000000003</v>
      </c>
      <c r="H128" s="13">
        <v>5.2840999999999999E-2</v>
      </c>
      <c r="I128" s="13">
        <v>0</v>
      </c>
      <c r="J128" s="13">
        <v>4370188.0999999996</v>
      </c>
      <c r="K128" s="13">
        <v>4371069.5</v>
      </c>
      <c r="L128" s="13">
        <v>881.41602999999998</v>
      </c>
      <c r="M128" s="13">
        <v>0</v>
      </c>
      <c r="N128" s="13"/>
      <c r="O128" s="13" t="s">
        <v>118</v>
      </c>
      <c r="P128" s="15">
        <v>27</v>
      </c>
      <c r="Q128" s="13">
        <v>34.198999999999998</v>
      </c>
      <c r="R128" s="13">
        <v>1.3818999999999999</v>
      </c>
      <c r="S128" s="13">
        <v>34.207000000000001</v>
      </c>
      <c r="T128" s="13">
        <v>1000.7</v>
      </c>
      <c r="U128" s="13">
        <v>920.23</v>
      </c>
      <c r="V128" s="13">
        <v>1.1212999999999999E-5</v>
      </c>
      <c r="W128" s="13">
        <v>1.5104999999999999E-3</v>
      </c>
      <c r="X128" s="13">
        <v>0.29460199999999997</v>
      </c>
      <c r="Y128" s="13">
        <v>-63721.2</v>
      </c>
      <c r="Z128" s="13">
        <v>5.1978000000000003E-5</v>
      </c>
      <c r="AA128" s="13">
        <v>5.4382E-2</v>
      </c>
      <c r="AC128" s="1">
        <f t="shared" si="4"/>
        <v>4.3073483000000001</v>
      </c>
      <c r="AD128" s="1">
        <f t="shared" si="5"/>
        <v>1.3809333466573398E-3</v>
      </c>
      <c r="AE128" s="1">
        <f t="shared" si="6"/>
        <v>4.3710694999999999</v>
      </c>
      <c r="AF128" s="10">
        <f t="shared" si="7"/>
        <v>6.3721199999999992E-2</v>
      </c>
      <c r="AK128" s="10"/>
      <c r="AL128" s="10"/>
      <c r="AM128" s="10"/>
      <c r="AN128" s="10"/>
      <c r="AO128" s="10"/>
    </row>
    <row r="129" spans="1:41">
      <c r="A129" s="1">
        <v>1.3760000000000006</v>
      </c>
      <c r="B129" t="s">
        <v>119</v>
      </c>
      <c r="C129">
        <v>28</v>
      </c>
      <c r="D129" s="13">
        <v>4385510.5</v>
      </c>
      <c r="E129" s="13">
        <v>5.17746</v>
      </c>
      <c r="F129" s="13">
        <v>0.49448999999999999</v>
      </c>
      <c r="G129" s="13">
        <v>0.45444000000000001</v>
      </c>
      <c r="H129" s="13">
        <v>5.1068000000000002E-2</v>
      </c>
      <c r="I129" s="13">
        <v>0</v>
      </c>
      <c r="J129" s="13">
        <v>4384627.0999999996</v>
      </c>
      <c r="K129" s="13">
        <v>4385510.5</v>
      </c>
      <c r="L129" s="13">
        <v>883.45245</v>
      </c>
      <c r="M129" s="13">
        <v>0</v>
      </c>
      <c r="N129" s="13"/>
      <c r="O129" s="13" t="s">
        <v>119</v>
      </c>
      <c r="P129" s="15">
        <v>28</v>
      </c>
      <c r="Q129" s="13">
        <v>34.32</v>
      </c>
      <c r="R129" s="13">
        <v>1.3853</v>
      </c>
      <c r="S129" s="13">
        <v>34.326999999999998</v>
      </c>
      <c r="T129" s="13">
        <v>1000.8</v>
      </c>
      <c r="U129" s="13">
        <v>920.23</v>
      </c>
      <c r="V129" s="13">
        <v>1.1219E-5</v>
      </c>
      <c r="W129" s="13">
        <v>1.5089000000000001E-3</v>
      </c>
      <c r="X129" s="13">
        <v>0.29462300000000002</v>
      </c>
      <c r="Y129" s="13">
        <v>-62900.3</v>
      </c>
      <c r="Z129" s="13">
        <v>4.4004000000000001E-5</v>
      </c>
      <c r="AA129" s="13">
        <v>5.4893999999999998E-2</v>
      </c>
      <c r="AC129" s="1">
        <f t="shared" si="4"/>
        <v>4.3226102000000006</v>
      </c>
      <c r="AD129" s="1">
        <f t="shared" si="5"/>
        <v>1.3841926458832935E-3</v>
      </c>
      <c r="AE129" s="1">
        <f t="shared" si="6"/>
        <v>4.3855104999999996</v>
      </c>
      <c r="AF129" s="10">
        <f t="shared" si="7"/>
        <v>6.2900300000000006E-2</v>
      </c>
      <c r="AK129" s="10"/>
      <c r="AL129" s="10"/>
      <c r="AM129" s="10"/>
      <c r="AN129" s="10"/>
      <c r="AO129" s="10"/>
    </row>
    <row r="130" spans="1:41">
      <c r="A130" s="1">
        <v>1.4260000000000006</v>
      </c>
      <c r="B130" t="s">
        <v>120</v>
      </c>
      <c r="C130">
        <v>29</v>
      </c>
      <c r="D130" s="13">
        <v>4394995.2</v>
      </c>
      <c r="E130" s="13">
        <v>5.19916</v>
      </c>
      <c r="F130" s="13">
        <v>0.49496000000000001</v>
      </c>
      <c r="G130" s="13">
        <v>0.45522000000000001</v>
      </c>
      <c r="H130" s="13">
        <v>4.9812000000000002E-2</v>
      </c>
      <c r="I130" s="13">
        <v>0</v>
      </c>
      <c r="J130" s="13">
        <v>4394110.4000000004</v>
      </c>
      <c r="K130" s="13">
        <v>4394995.2</v>
      </c>
      <c r="L130" s="13">
        <v>884.78848000000005</v>
      </c>
      <c r="M130" s="13">
        <v>0</v>
      </c>
      <c r="N130" s="13"/>
      <c r="O130" s="13" t="s">
        <v>120</v>
      </c>
      <c r="P130" s="15">
        <v>29</v>
      </c>
      <c r="Q130" s="13">
        <v>34.399000000000001</v>
      </c>
      <c r="R130" s="13">
        <v>1.3875</v>
      </c>
      <c r="S130" s="13">
        <v>34.405999999999999</v>
      </c>
      <c r="T130" s="13">
        <v>1000.8</v>
      </c>
      <c r="U130" s="13">
        <v>920.24</v>
      </c>
      <c r="V130" s="13">
        <v>1.1222E-5</v>
      </c>
      <c r="W130" s="13">
        <v>1.5079E-3</v>
      </c>
      <c r="X130" s="13">
        <v>0.29463699999999998</v>
      </c>
      <c r="Y130" s="13">
        <v>-62304</v>
      </c>
      <c r="Z130" s="13">
        <v>3.8878000000000003E-5</v>
      </c>
      <c r="AA130" s="13">
        <v>5.5278000000000001E-2</v>
      </c>
      <c r="AC130" s="1">
        <f t="shared" si="4"/>
        <v>4.3326912000000002</v>
      </c>
      <c r="AD130" s="1">
        <f t="shared" si="5"/>
        <v>1.3863908872901679E-3</v>
      </c>
      <c r="AE130" s="1">
        <f t="shared" si="6"/>
        <v>4.3949952000000003</v>
      </c>
      <c r="AF130" s="10">
        <f t="shared" si="7"/>
        <v>6.2303999999999998E-2</v>
      </c>
      <c r="AK130" s="10"/>
      <c r="AL130" s="10"/>
      <c r="AM130" s="10"/>
      <c r="AN130" s="10"/>
      <c r="AO130" s="10"/>
    </row>
    <row r="131" spans="1:41">
      <c r="A131" s="1">
        <v>1.4760000000000006</v>
      </c>
      <c r="B131" t="s">
        <v>121</v>
      </c>
      <c r="C131">
        <v>30</v>
      </c>
      <c r="D131" s="13">
        <v>4399681.5999999996</v>
      </c>
      <c r="E131" s="13">
        <v>5.2098599999999999</v>
      </c>
      <c r="F131" s="13">
        <v>0.49519999999999997</v>
      </c>
      <c r="G131" s="13">
        <v>0.45566000000000001</v>
      </c>
      <c r="H131" s="13">
        <v>4.9142999999999999E-2</v>
      </c>
      <c r="I131" s="13">
        <v>0</v>
      </c>
      <c r="J131" s="13">
        <v>4398796.2</v>
      </c>
      <c r="K131" s="13">
        <v>4399681.5999999996</v>
      </c>
      <c r="L131" s="13">
        <v>885.44820000000004</v>
      </c>
      <c r="M131" s="13">
        <v>0</v>
      </c>
      <c r="N131" s="13"/>
      <c r="O131" s="13" t="s">
        <v>121</v>
      </c>
      <c r="P131" s="15">
        <v>30</v>
      </c>
      <c r="Q131" s="13">
        <v>34.438000000000002</v>
      </c>
      <c r="R131" s="13">
        <v>1.3886000000000001</v>
      </c>
      <c r="S131" s="13">
        <v>34.445999999999998</v>
      </c>
      <c r="T131" s="13">
        <v>1000.8</v>
      </c>
      <c r="U131" s="13">
        <v>920.24</v>
      </c>
      <c r="V131" s="13">
        <v>1.1224E-5</v>
      </c>
      <c r="W131" s="13">
        <v>1.5074000000000001E-3</v>
      </c>
      <c r="X131" s="13">
        <v>0.29464400000000002</v>
      </c>
      <c r="Y131" s="13">
        <v>-61980.7</v>
      </c>
      <c r="Z131" s="13">
        <v>3.6321E-5</v>
      </c>
      <c r="AA131" s="13">
        <v>5.5494000000000002E-2</v>
      </c>
      <c r="AC131" s="1">
        <f t="shared" si="4"/>
        <v>4.3377008999999997</v>
      </c>
      <c r="AD131" s="1">
        <f t="shared" si="5"/>
        <v>1.3874900079936052E-3</v>
      </c>
      <c r="AE131" s="1">
        <f t="shared" si="6"/>
        <v>4.3996815999999992</v>
      </c>
      <c r="AF131" s="10">
        <f t="shared" si="7"/>
        <v>6.19807E-2</v>
      </c>
      <c r="AK131" s="10"/>
      <c r="AL131" s="10"/>
      <c r="AM131" s="10"/>
      <c r="AN131" s="10"/>
      <c r="AO131" s="10"/>
    </row>
    <row r="132" spans="1:41" ht="15">
      <c r="A132" s="7" t="s">
        <v>122</v>
      </c>
      <c r="AF132" s="10"/>
      <c r="AK132" s="10"/>
      <c r="AL132" s="10"/>
      <c r="AM132" s="10"/>
      <c r="AN132" s="10"/>
      <c r="AO132" s="10"/>
    </row>
    <row r="133" spans="1:41">
      <c r="A133" s="1">
        <v>5.0000000000000001E-4</v>
      </c>
      <c r="B133" t="s">
        <v>132</v>
      </c>
      <c r="C133">
        <v>32</v>
      </c>
      <c r="D133" s="13">
        <v>2800000</v>
      </c>
      <c r="E133" s="13">
        <v>6</v>
      </c>
      <c r="F133" s="13">
        <v>0</v>
      </c>
      <c r="G133" s="13">
        <v>1</v>
      </c>
      <c r="H133" s="13">
        <v>0</v>
      </c>
      <c r="I133" s="13">
        <v>0</v>
      </c>
      <c r="J133" s="13">
        <v>0</v>
      </c>
      <c r="K133" s="13">
        <v>4760523.5</v>
      </c>
      <c r="L133" s="13">
        <v>935.37305000000003</v>
      </c>
      <c r="M133" s="13">
        <v>0</v>
      </c>
      <c r="N133" s="13"/>
      <c r="O133" s="13" t="s">
        <v>132</v>
      </c>
      <c r="P133" s="15">
        <v>32</v>
      </c>
      <c r="Q133" s="13">
        <v>0</v>
      </c>
      <c r="R133" s="13">
        <v>0</v>
      </c>
      <c r="S133" s="13">
        <v>0</v>
      </c>
      <c r="T133" s="13">
        <v>1001.3</v>
      </c>
      <c r="U133" s="13">
        <v>0</v>
      </c>
      <c r="V133" s="13">
        <v>1</v>
      </c>
      <c r="W133" s="13">
        <v>1.4693E-3</v>
      </c>
      <c r="X133" s="13">
        <v>0.3</v>
      </c>
      <c r="Y133" s="13">
        <v>0</v>
      </c>
      <c r="Z133" s="13">
        <v>0</v>
      </c>
      <c r="AA133" s="13">
        <v>1</v>
      </c>
      <c r="AC133" s="1">
        <f t="shared" si="4"/>
        <v>2.8</v>
      </c>
      <c r="AD133" s="1">
        <f t="shared" si="5"/>
        <v>0</v>
      </c>
      <c r="AE133" s="1">
        <f t="shared" si="6"/>
        <v>2.8</v>
      </c>
      <c r="AF133" s="10">
        <f t="shared" si="7"/>
        <v>0</v>
      </c>
      <c r="AK133" s="10"/>
      <c r="AL133" s="10"/>
      <c r="AM133" s="10"/>
      <c r="AN133" s="10"/>
      <c r="AO133" s="10"/>
    </row>
    <row r="134" spans="1:41">
      <c r="A134" s="1">
        <v>2.5999999999999999E-2</v>
      </c>
      <c r="B134" t="s">
        <v>133</v>
      </c>
      <c r="C134">
        <v>1</v>
      </c>
      <c r="D134" s="13">
        <v>2847371.7</v>
      </c>
      <c r="E134" s="13">
        <v>0.95778399999999997</v>
      </c>
      <c r="F134" s="13">
        <v>9.8974000000000006E-2</v>
      </c>
      <c r="G134" s="13">
        <v>0.80442999999999998</v>
      </c>
      <c r="H134" s="13">
        <v>9.6596000000000001E-2</v>
      </c>
      <c r="I134" s="13">
        <v>0</v>
      </c>
      <c r="J134" s="13">
        <v>2846716.6</v>
      </c>
      <c r="K134" s="13">
        <v>2847371.7</v>
      </c>
      <c r="L134" s="13">
        <v>655.09361000000001</v>
      </c>
      <c r="M134" s="13">
        <v>0</v>
      </c>
      <c r="N134" s="13"/>
      <c r="O134" s="13" t="s">
        <v>133</v>
      </c>
      <c r="P134" s="15">
        <v>1</v>
      </c>
      <c r="Q134" s="13">
        <v>21.788</v>
      </c>
      <c r="R134" s="13">
        <v>1.0053000000000001</v>
      </c>
      <c r="S134" s="13">
        <v>21.792999999999999</v>
      </c>
      <c r="T134" s="13">
        <v>1000.3</v>
      </c>
      <c r="U134" s="13">
        <v>920.02</v>
      </c>
      <c r="V134" s="13">
        <v>1.0696000000000001E-5</v>
      </c>
      <c r="W134" s="13">
        <v>1.7323E-3</v>
      </c>
      <c r="X134" s="13">
        <v>0.29229899999999998</v>
      </c>
      <c r="Y134" s="13">
        <v>-46020.1</v>
      </c>
      <c r="Z134" s="13">
        <v>6.5943999999999996E-4</v>
      </c>
      <c r="AA134" s="13">
        <v>0.47048000000000001</v>
      </c>
      <c r="AC134" s="1">
        <f t="shared" si="4"/>
        <v>2.8013516000000003</v>
      </c>
      <c r="AD134" s="1">
        <f t="shared" si="5"/>
        <v>1.0049985004498651E-3</v>
      </c>
      <c r="AE134" s="1">
        <f t="shared" si="6"/>
        <v>2.8473717000000001</v>
      </c>
      <c r="AF134" s="10">
        <f t="shared" si="7"/>
        <v>4.6020100000000001E-2</v>
      </c>
      <c r="AK134" s="10"/>
      <c r="AL134" s="10"/>
      <c r="AM134" s="10"/>
      <c r="AN134" s="10"/>
      <c r="AO134" s="10"/>
    </row>
    <row r="135" spans="1:41">
      <c r="A135" s="1">
        <v>7.5999999999999998E-2</v>
      </c>
      <c r="B135" t="s">
        <v>134</v>
      </c>
      <c r="C135">
        <v>2</v>
      </c>
      <c r="D135" s="13">
        <v>2890700</v>
      </c>
      <c r="E135" s="13">
        <v>1.0969</v>
      </c>
      <c r="F135" s="13">
        <v>0.38754</v>
      </c>
      <c r="G135" s="13">
        <v>0.50048999999999999</v>
      </c>
      <c r="H135" s="13">
        <v>0.11197</v>
      </c>
      <c r="I135" s="13">
        <v>0</v>
      </c>
      <c r="J135" s="13">
        <v>2890038.3</v>
      </c>
      <c r="K135" s="13">
        <v>2890700</v>
      </c>
      <c r="L135" s="13">
        <v>661.69419000000005</v>
      </c>
      <c r="M135" s="13">
        <v>0</v>
      </c>
      <c r="N135" s="13"/>
      <c r="O135" s="13" t="s">
        <v>134</v>
      </c>
      <c r="P135" s="15">
        <v>2</v>
      </c>
      <c r="Q135" s="13">
        <v>22.132999999999999</v>
      </c>
      <c r="R135" s="13">
        <v>1.0167999999999999</v>
      </c>
      <c r="S135" s="13">
        <v>22.138000000000002</v>
      </c>
      <c r="T135" s="13">
        <v>1000.3</v>
      </c>
      <c r="U135" s="13">
        <v>920.02</v>
      </c>
      <c r="V135" s="13">
        <v>1.0710000000000001E-5</v>
      </c>
      <c r="W135" s="13">
        <v>1.7240999999999999E-3</v>
      </c>
      <c r="X135" s="13">
        <v>0.29238700000000001</v>
      </c>
      <c r="Y135" s="13">
        <v>-73052.2</v>
      </c>
      <c r="Z135" s="13">
        <v>1.1416E-3</v>
      </c>
      <c r="AA135" s="13">
        <v>8.0829999999999999E-2</v>
      </c>
      <c r="AC135" s="1">
        <f t="shared" si="4"/>
        <v>2.8176477999999996</v>
      </c>
      <c r="AD135" s="1">
        <f t="shared" si="5"/>
        <v>1.0164950514845545E-3</v>
      </c>
      <c r="AE135" s="1">
        <f t="shared" si="6"/>
        <v>2.8906999999999998</v>
      </c>
      <c r="AF135" s="10">
        <f t="shared" si="7"/>
        <v>7.3052199999999998E-2</v>
      </c>
      <c r="AK135" s="10"/>
      <c r="AL135" s="10"/>
      <c r="AM135" s="10"/>
      <c r="AN135" s="10"/>
      <c r="AO135" s="10"/>
    </row>
    <row r="136" spans="1:41">
      <c r="A136" s="1">
        <v>0.126</v>
      </c>
      <c r="B136" t="s">
        <v>135</v>
      </c>
      <c r="C136">
        <v>3</v>
      </c>
      <c r="D136" s="13">
        <v>2916407.1</v>
      </c>
      <c r="E136" s="13">
        <v>1.1788799999999999</v>
      </c>
      <c r="F136" s="13">
        <v>0.39265</v>
      </c>
      <c r="G136" s="13">
        <v>0.47838000000000003</v>
      </c>
      <c r="H136" s="13">
        <v>0.12897</v>
      </c>
      <c r="I136" s="13">
        <v>0</v>
      </c>
      <c r="J136" s="13">
        <v>2915741.5</v>
      </c>
      <c r="K136" s="13">
        <v>2916407.1</v>
      </c>
      <c r="L136" s="13">
        <v>665.61107000000004</v>
      </c>
      <c r="M136" s="13">
        <v>0</v>
      </c>
      <c r="N136" s="13"/>
      <c r="O136" s="13" t="s">
        <v>135</v>
      </c>
      <c r="P136" s="15">
        <v>3</v>
      </c>
      <c r="Q136" s="13">
        <v>22.338000000000001</v>
      </c>
      <c r="R136" s="13">
        <v>1.0236000000000001</v>
      </c>
      <c r="S136" s="13">
        <v>22.343</v>
      </c>
      <c r="T136" s="13">
        <v>1000.3</v>
      </c>
      <c r="U136" s="13">
        <v>920.02</v>
      </c>
      <c r="V136" s="13">
        <v>1.0718E-5</v>
      </c>
      <c r="W136" s="13">
        <v>1.7193E-3</v>
      </c>
      <c r="X136" s="13">
        <v>0.29243599999999997</v>
      </c>
      <c r="Y136" s="13">
        <v>-79148.5</v>
      </c>
      <c r="Z136" s="13">
        <v>1.8986999999999999E-3</v>
      </c>
      <c r="AA136" s="13">
        <v>6.7544999999999994E-2</v>
      </c>
      <c r="AC136" s="1">
        <f t="shared" si="4"/>
        <v>2.8372586000000002</v>
      </c>
      <c r="AD136" s="1">
        <f t="shared" si="5"/>
        <v>1.0232930120963712E-3</v>
      </c>
      <c r="AE136" s="1">
        <f t="shared" si="6"/>
        <v>2.9164071000000003</v>
      </c>
      <c r="AF136" s="10">
        <f t="shared" si="7"/>
        <v>7.9148499999999997E-2</v>
      </c>
      <c r="AK136" s="10"/>
      <c r="AL136" s="10"/>
      <c r="AM136" s="10"/>
      <c r="AN136" s="10"/>
      <c r="AO136" s="10"/>
    </row>
    <row r="137" spans="1:41">
      <c r="A137" s="1">
        <v>0.17599999999999999</v>
      </c>
      <c r="B137" t="s">
        <v>136</v>
      </c>
      <c r="C137">
        <v>4</v>
      </c>
      <c r="D137" s="13">
        <v>2939083.1</v>
      </c>
      <c r="E137" s="13">
        <v>1.25084</v>
      </c>
      <c r="F137" s="13">
        <v>0.39678000000000002</v>
      </c>
      <c r="G137" s="13">
        <v>0.47006999999999999</v>
      </c>
      <c r="H137" s="13">
        <v>0.13316</v>
      </c>
      <c r="I137" s="13">
        <v>0</v>
      </c>
      <c r="J137" s="13">
        <v>2938414</v>
      </c>
      <c r="K137" s="13">
        <v>2939083.1</v>
      </c>
      <c r="L137" s="13">
        <v>669.06628999999998</v>
      </c>
      <c r="M137" s="13">
        <v>0</v>
      </c>
      <c r="N137" s="13"/>
      <c r="O137" s="13" t="s">
        <v>136</v>
      </c>
      <c r="P137" s="15">
        <v>4</v>
      </c>
      <c r="Q137" s="13">
        <v>22.518999999999998</v>
      </c>
      <c r="R137" s="13">
        <v>1.0296000000000001</v>
      </c>
      <c r="S137" s="13">
        <v>22.524000000000001</v>
      </c>
      <c r="T137" s="13">
        <v>1000.3</v>
      </c>
      <c r="U137" s="13">
        <v>920.02</v>
      </c>
      <c r="V137" s="13">
        <v>1.0725E-5</v>
      </c>
      <c r="W137" s="13">
        <v>1.7151E-3</v>
      </c>
      <c r="X137" s="13">
        <v>0.29247800000000002</v>
      </c>
      <c r="Y137" s="13">
        <v>-81105.3</v>
      </c>
      <c r="Z137" s="13">
        <v>2.1261000000000001E-3</v>
      </c>
      <c r="AA137" s="13">
        <v>6.2950999999999993E-2</v>
      </c>
      <c r="AC137" s="1">
        <f t="shared" si="4"/>
        <v>2.8579778000000005</v>
      </c>
      <c r="AD137" s="1">
        <f t="shared" si="5"/>
        <v>1.0292912126362093E-3</v>
      </c>
      <c r="AE137" s="1">
        <f t="shared" si="6"/>
        <v>2.9390830999999999</v>
      </c>
      <c r="AF137" s="10">
        <f t="shared" si="7"/>
        <v>8.1105300000000005E-2</v>
      </c>
      <c r="AK137" s="10"/>
      <c r="AL137" s="10"/>
      <c r="AM137" s="10"/>
      <c r="AN137" s="10"/>
      <c r="AO137" s="10"/>
    </row>
    <row r="138" spans="1:41">
      <c r="A138" s="1">
        <v>0.22599999999999998</v>
      </c>
      <c r="B138" t="s">
        <v>137</v>
      </c>
      <c r="C138">
        <v>5</v>
      </c>
      <c r="D138" s="13">
        <v>2960904.3</v>
      </c>
      <c r="E138" s="13">
        <v>1.31978</v>
      </c>
      <c r="F138" s="13">
        <v>0.40022999999999997</v>
      </c>
      <c r="G138" s="13">
        <v>0.46566999999999997</v>
      </c>
      <c r="H138" s="13">
        <v>0.1341</v>
      </c>
      <c r="I138" s="13">
        <v>0</v>
      </c>
      <c r="J138" s="13">
        <v>2960231.9</v>
      </c>
      <c r="K138" s="13">
        <v>2960904.3</v>
      </c>
      <c r="L138" s="13">
        <v>672.39126999999996</v>
      </c>
      <c r="M138" s="13">
        <v>0</v>
      </c>
      <c r="N138" s="13"/>
      <c r="O138" s="13" t="s">
        <v>137</v>
      </c>
      <c r="P138" s="15">
        <v>5</v>
      </c>
      <c r="Q138" s="13">
        <v>22.693000000000001</v>
      </c>
      <c r="R138" s="13">
        <v>1.0353000000000001</v>
      </c>
      <c r="S138" s="13">
        <v>22.699000000000002</v>
      </c>
      <c r="T138" s="13">
        <v>1000.3</v>
      </c>
      <c r="U138" s="13">
        <v>920.03</v>
      </c>
      <c r="V138" s="13">
        <v>1.0732E-5</v>
      </c>
      <c r="W138" s="13">
        <v>1.7112E-3</v>
      </c>
      <c r="X138" s="13">
        <v>0.292516</v>
      </c>
      <c r="Y138" s="13">
        <v>-81946.2</v>
      </c>
      <c r="Z138" s="13">
        <v>2.1797000000000001E-3</v>
      </c>
      <c r="AA138" s="13">
        <v>6.0608000000000002E-2</v>
      </c>
      <c r="AC138" s="1">
        <f t="shared" si="4"/>
        <v>2.8789580999999997</v>
      </c>
      <c r="AD138" s="1">
        <f t="shared" si="5"/>
        <v>1.0349895031490555E-3</v>
      </c>
      <c r="AE138" s="1">
        <f t="shared" si="6"/>
        <v>2.9609042999999997</v>
      </c>
      <c r="AF138" s="10">
        <f t="shared" si="7"/>
        <v>8.1946199999999997E-2</v>
      </c>
      <c r="AK138" s="10"/>
      <c r="AL138" s="10"/>
      <c r="AM138" s="10"/>
      <c r="AN138" s="10"/>
      <c r="AO138" s="10"/>
    </row>
    <row r="139" spans="1:41">
      <c r="A139" s="1">
        <v>0.27599999999999997</v>
      </c>
      <c r="B139" t="s">
        <v>138</v>
      </c>
      <c r="C139">
        <v>6</v>
      </c>
      <c r="D139" s="13">
        <v>2982333.8</v>
      </c>
      <c r="E139" s="13">
        <v>1.3871800000000001</v>
      </c>
      <c r="F139" s="13">
        <v>0.40327000000000002</v>
      </c>
      <c r="G139" s="13">
        <v>0.46254000000000001</v>
      </c>
      <c r="H139" s="13">
        <v>0.13419</v>
      </c>
      <c r="I139" s="13">
        <v>0</v>
      </c>
      <c r="J139" s="13">
        <v>2981658.1</v>
      </c>
      <c r="K139" s="13">
        <v>2982333.8</v>
      </c>
      <c r="L139" s="13">
        <v>675.65643</v>
      </c>
      <c r="M139" s="13">
        <v>0</v>
      </c>
      <c r="N139" s="13"/>
      <c r="O139" s="13" t="s">
        <v>138</v>
      </c>
      <c r="P139" s="15">
        <v>6</v>
      </c>
      <c r="Q139" s="13">
        <v>22.864000000000001</v>
      </c>
      <c r="R139" s="13">
        <v>1.0408999999999999</v>
      </c>
      <c r="S139" s="13">
        <v>22.87</v>
      </c>
      <c r="T139" s="13">
        <v>1000.3</v>
      </c>
      <c r="U139" s="13">
        <v>920.03</v>
      </c>
      <c r="V139" s="13">
        <v>1.0738E-5</v>
      </c>
      <c r="W139" s="13">
        <v>1.7072999999999999E-3</v>
      </c>
      <c r="X139" s="13">
        <v>0.29255199999999998</v>
      </c>
      <c r="Y139" s="13">
        <v>-82455.399999999994</v>
      </c>
      <c r="Z139" s="13">
        <v>2.1846999999999999E-3</v>
      </c>
      <c r="AA139" s="13">
        <v>5.8978000000000003E-2</v>
      </c>
      <c r="AC139" s="1">
        <f t="shared" si="4"/>
        <v>2.8998784</v>
      </c>
      <c r="AD139" s="1">
        <f t="shared" si="5"/>
        <v>1.0405878236529041E-3</v>
      </c>
      <c r="AE139" s="1">
        <f t="shared" si="6"/>
        <v>2.9823337999999997</v>
      </c>
      <c r="AF139" s="10">
        <f t="shared" si="7"/>
        <v>8.2455399999999998E-2</v>
      </c>
      <c r="AK139" s="10"/>
      <c r="AL139" s="10"/>
      <c r="AM139" s="10"/>
      <c r="AN139" s="10"/>
      <c r="AO139" s="10"/>
    </row>
    <row r="140" spans="1:41">
      <c r="A140" s="1">
        <v>0.32599999999999996</v>
      </c>
      <c r="B140" t="s">
        <v>139</v>
      </c>
      <c r="C140">
        <v>7</v>
      </c>
      <c r="D140" s="13">
        <v>3003441.1</v>
      </c>
      <c r="E140" s="13">
        <v>1.4532799999999999</v>
      </c>
      <c r="F140" s="13">
        <v>0.40600999999999998</v>
      </c>
      <c r="G140" s="13">
        <v>0.45994000000000002</v>
      </c>
      <c r="H140" s="13">
        <v>0.13406000000000001</v>
      </c>
      <c r="I140" s="13">
        <v>0</v>
      </c>
      <c r="J140" s="13">
        <v>3002762.2</v>
      </c>
      <c r="K140" s="13">
        <v>3003441.1</v>
      </c>
      <c r="L140" s="13">
        <v>678.87224000000003</v>
      </c>
      <c r="M140" s="13">
        <v>0</v>
      </c>
      <c r="N140" s="13"/>
      <c r="O140" s="13" t="s">
        <v>139</v>
      </c>
      <c r="P140" s="15">
        <v>7</v>
      </c>
      <c r="Q140" s="13">
        <v>23.033000000000001</v>
      </c>
      <c r="R140" s="13">
        <v>1.0464</v>
      </c>
      <c r="S140" s="13">
        <v>23.039000000000001</v>
      </c>
      <c r="T140" s="13">
        <v>1000.3</v>
      </c>
      <c r="U140" s="13">
        <v>920.03</v>
      </c>
      <c r="V140" s="13">
        <v>1.0745E-5</v>
      </c>
      <c r="W140" s="13">
        <v>1.7034999999999999E-3</v>
      </c>
      <c r="X140" s="13">
        <v>0.29258499999999998</v>
      </c>
      <c r="Y140" s="13">
        <v>-82851</v>
      </c>
      <c r="Z140" s="13">
        <v>2.1773000000000001E-3</v>
      </c>
      <c r="AA140" s="13">
        <v>5.7641999999999999E-2</v>
      </c>
      <c r="AC140" s="1">
        <f t="shared" si="4"/>
        <v>2.9205901000000001</v>
      </c>
      <c r="AD140" s="1">
        <f t="shared" si="5"/>
        <v>1.0460861741477558E-3</v>
      </c>
      <c r="AE140" s="1">
        <f t="shared" si="6"/>
        <v>3.0034411000000003</v>
      </c>
      <c r="AF140" s="10">
        <f t="shared" si="7"/>
        <v>8.2850999999999994E-2</v>
      </c>
      <c r="AK140" s="10"/>
      <c r="AL140" s="10"/>
      <c r="AM140" s="10"/>
      <c r="AN140" s="10"/>
      <c r="AO140" s="10"/>
    </row>
    <row r="141" spans="1:41">
      <c r="A141" s="1">
        <v>0.37599999999999995</v>
      </c>
      <c r="B141" t="s">
        <v>140</v>
      </c>
      <c r="C141">
        <v>8</v>
      </c>
      <c r="D141" s="13">
        <v>3024199.4</v>
      </c>
      <c r="E141" s="13">
        <v>1.5180199999999999</v>
      </c>
      <c r="F141" s="13">
        <v>0.40851999999999999</v>
      </c>
      <c r="G141" s="13">
        <v>0.45761000000000002</v>
      </c>
      <c r="H141" s="13">
        <v>0.13386999999999999</v>
      </c>
      <c r="I141" s="13">
        <v>0</v>
      </c>
      <c r="J141" s="13">
        <v>3023517.4</v>
      </c>
      <c r="K141" s="13">
        <v>3024199.4</v>
      </c>
      <c r="L141" s="13">
        <v>682.03449000000001</v>
      </c>
      <c r="M141" s="13">
        <v>0</v>
      </c>
      <c r="N141" s="13"/>
      <c r="O141" s="13" t="s">
        <v>140</v>
      </c>
      <c r="P141" s="15">
        <v>8</v>
      </c>
      <c r="Q141" s="13">
        <v>23.199000000000002</v>
      </c>
      <c r="R141" s="13">
        <v>1.0518000000000001</v>
      </c>
      <c r="S141" s="13">
        <v>23.204999999999998</v>
      </c>
      <c r="T141" s="13">
        <v>1000.4</v>
      </c>
      <c r="U141" s="13">
        <v>920.03</v>
      </c>
      <c r="V141" s="13">
        <v>1.0752E-5</v>
      </c>
      <c r="W141" s="13">
        <v>1.6998E-3</v>
      </c>
      <c r="X141" s="13">
        <v>0.29261799999999999</v>
      </c>
      <c r="Y141" s="13">
        <v>-83197.100000000006</v>
      </c>
      <c r="Z141" s="13">
        <v>2.1668E-3</v>
      </c>
      <c r="AA141" s="13">
        <v>5.6466000000000002E-2</v>
      </c>
      <c r="AC141" s="1">
        <f t="shared" si="4"/>
        <v>2.9410022999999996</v>
      </c>
      <c r="AD141" s="1">
        <f t="shared" si="5"/>
        <v>1.0513794482207117E-3</v>
      </c>
      <c r="AE141" s="1">
        <f t="shared" si="6"/>
        <v>3.0241994000000001</v>
      </c>
      <c r="AF141" s="10">
        <f t="shared" si="7"/>
        <v>8.319710000000001E-2</v>
      </c>
      <c r="AK141" s="10"/>
      <c r="AL141" s="10"/>
      <c r="AM141" s="10"/>
      <c r="AN141" s="10"/>
      <c r="AO141" s="10"/>
    </row>
    <row r="142" spans="1:41">
      <c r="A142" s="1">
        <v>0.42599999999999993</v>
      </c>
      <c r="B142" t="s">
        <v>141</v>
      </c>
      <c r="C142">
        <v>9</v>
      </c>
      <c r="D142" s="13">
        <v>3044529.2</v>
      </c>
      <c r="E142" s="13">
        <v>1.5811500000000001</v>
      </c>
      <c r="F142" s="13">
        <v>0.41069</v>
      </c>
      <c r="G142" s="13">
        <v>0.45557999999999998</v>
      </c>
      <c r="H142" s="13">
        <v>0.13372999999999999</v>
      </c>
      <c r="I142" s="13">
        <v>0</v>
      </c>
      <c r="J142" s="13">
        <v>3043844.1</v>
      </c>
      <c r="K142" s="13">
        <v>3044529.2</v>
      </c>
      <c r="L142" s="13">
        <v>685.13097000000005</v>
      </c>
      <c r="M142" s="13">
        <v>0</v>
      </c>
      <c r="N142" s="13"/>
      <c r="O142" s="13" t="s">
        <v>141</v>
      </c>
      <c r="P142" s="15">
        <v>9</v>
      </c>
      <c r="Q142" s="13">
        <v>23.361999999999998</v>
      </c>
      <c r="R142" s="13">
        <v>1.0570999999999999</v>
      </c>
      <c r="S142" s="13">
        <v>23.367999999999999</v>
      </c>
      <c r="T142" s="13">
        <v>1000.4</v>
      </c>
      <c r="U142" s="13">
        <v>920.03</v>
      </c>
      <c r="V142" s="13">
        <v>1.0757999999999999E-5</v>
      </c>
      <c r="W142" s="13">
        <v>1.6961000000000001E-3</v>
      </c>
      <c r="X142" s="13">
        <v>0.29264899999999999</v>
      </c>
      <c r="Y142" s="13">
        <v>-83504.7</v>
      </c>
      <c r="Z142" s="13">
        <v>2.1588000000000002E-3</v>
      </c>
      <c r="AA142" s="13">
        <v>5.5454999999999997E-2</v>
      </c>
      <c r="AC142" s="1">
        <f t="shared" si="4"/>
        <v>2.9610245000000002</v>
      </c>
      <c r="AD142" s="1">
        <f t="shared" si="5"/>
        <v>1.0566773290683726E-3</v>
      </c>
      <c r="AE142" s="1">
        <f t="shared" si="6"/>
        <v>3.0445292000000004</v>
      </c>
      <c r="AF142" s="10">
        <f t="shared" si="7"/>
        <v>8.3504700000000001E-2</v>
      </c>
      <c r="AK142" s="10"/>
      <c r="AL142" s="10"/>
      <c r="AM142" s="10"/>
      <c r="AN142" s="10"/>
      <c r="AO142" s="10"/>
    </row>
    <row r="143" spans="1:41">
      <c r="A143" s="1">
        <v>0.47599999999999992</v>
      </c>
      <c r="B143" t="s">
        <v>81</v>
      </c>
      <c r="C143">
        <v>10</v>
      </c>
      <c r="D143" s="13">
        <v>3064395.6</v>
      </c>
      <c r="E143" s="13">
        <v>1.6425799999999999</v>
      </c>
      <c r="F143" s="13">
        <v>0.41278999999999999</v>
      </c>
      <c r="G143" s="13">
        <v>0.45365</v>
      </c>
      <c r="H143" s="13">
        <v>0.13355</v>
      </c>
      <c r="I143" s="13">
        <v>0</v>
      </c>
      <c r="J143" s="13">
        <v>3063707.4</v>
      </c>
      <c r="K143" s="13">
        <v>3064395.6</v>
      </c>
      <c r="L143" s="13">
        <v>688.15626999999995</v>
      </c>
      <c r="M143" s="13">
        <v>0</v>
      </c>
      <c r="N143" s="13"/>
      <c r="O143" s="13" t="s">
        <v>81</v>
      </c>
      <c r="P143" s="15">
        <v>10</v>
      </c>
      <c r="Q143" s="13">
        <v>23.521000000000001</v>
      </c>
      <c r="R143" s="13">
        <v>1.0622</v>
      </c>
      <c r="S143" s="13">
        <v>23.527000000000001</v>
      </c>
      <c r="T143" s="13">
        <v>1000.4</v>
      </c>
      <c r="U143" s="13">
        <v>920.04</v>
      </c>
      <c r="V143" s="13">
        <v>1.0764999999999999E-5</v>
      </c>
      <c r="W143" s="13">
        <v>1.6926000000000001E-3</v>
      </c>
      <c r="X143" s="13">
        <v>0.29268</v>
      </c>
      <c r="Y143" s="13">
        <v>-83792</v>
      </c>
      <c r="Z143" s="13">
        <v>2.1486000000000001E-3</v>
      </c>
      <c r="AA143" s="13">
        <v>5.4504999999999998E-2</v>
      </c>
      <c r="AC143" s="1">
        <f t="shared" si="4"/>
        <v>2.9806036000000002</v>
      </c>
      <c r="AD143" s="1">
        <f t="shared" si="5"/>
        <v>1.0617752898840465E-3</v>
      </c>
      <c r="AE143" s="1">
        <f t="shared" si="6"/>
        <v>3.0643956000000001</v>
      </c>
      <c r="AF143" s="10">
        <f t="shared" si="7"/>
        <v>8.3792000000000005E-2</v>
      </c>
      <c r="AK143" s="10"/>
      <c r="AL143" s="10"/>
      <c r="AM143" s="10"/>
      <c r="AN143" s="10"/>
      <c r="AO143" s="10"/>
    </row>
    <row r="144" spans="1:41">
      <c r="A144" s="1">
        <v>0.52599999999999991</v>
      </c>
      <c r="B144" t="s">
        <v>82</v>
      </c>
      <c r="C144">
        <v>11</v>
      </c>
      <c r="D144" s="13">
        <v>3083732</v>
      </c>
      <c r="E144" s="13">
        <v>1.7021299999999999</v>
      </c>
      <c r="F144" s="13">
        <v>0.41470000000000001</v>
      </c>
      <c r="G144" s="13">
        <v>0.45190000000000002</v>
      </c>
      <c r="H144" s="13">
        <v>0.13339999999999999</v>
      </c>
      <c r="I144" s="13">
        <v>0</v>
      </c>
      <c r="J144" s="13">
        <v>3083040.9</v>
      </c>
      <c r="K144" s="13">
        <v>3083732</v>
      </c>
      <c r="L144" s="13">
        <v>691.10023000000001</v>
      </c>
      <c r="M144" s="13">
        <v>0</v>
      </c>
      <c r="N144" s="13"/>
      <c r="O144" s="13" t="s">
        <v>82</v>
      </c>
      <c r="P144" s="15">
        <v>11</v>
      </c>
      <c r="Q144" s="13">
        <v>23.675999999999998</v>
      </c>
      <c r="R144" s="13">
        <v>1.0671999999999999</v>
      </c>
      <c r="S144" s="13">
        <v>23.681999999999999</v>
      </c>
      <c r="T144" s="13">
        <v>1000.4</v>
      </c>
      <c r="U144" s="13">
        <v>920.04</v>
      </c>
      <c r="V144" s="13">
        <v>1.0771000000000001E-5</v>
      </c>
      <c r="W144" s="13">
        <v>1.6892999999999999E-3</v>
      </c>
      <c r="X144" s="13">
        <v>0.292709</v>
      </c>
      <c r="Y144" s="13">
        <v>-84057.4</v>
      </c>
      <c r="Z144" s="13">
        <v>2.1397999999999999E-3</v>
      </c>
      <c r="AA144" s="13">
        <v>5.3649000000000002E-2</v>
      </c>
      <c r="AC144" s="1">
        <f t="shared" si="4"/>
        <v>2.9996746000000001</v>
      </c>
      <c r="AD144" s="1">
        <f t="shared" si="5"/>
        <v>1.0667732906837265E-3</v>
      </c>
      <c r="AE144" s="1">
        <f t="shared" si="6"/>
        <v>3.0837319999999999</v>
      </c>
      <c r="AF144" s="10">
        <f t="shared" si="7"/>
        <v>8.405739999999999E-2</v>
      </c>
      <c r="AK144" s="10"/>
      <c r="AL144" s="10"/>
      <c r="AM144" s="10"/>
      <c r="AN144" s="10"/>
      <c r="AO144" s="10"/>
    </row>
    <row r="145" spans="1:41">
      <c r="A145" s="1">
        <v>0.57599999999999996</v>
      </c>
      <c r="B145" t="s">
        <v>83</v>
      </c>
      <c r="C145">
        <v>12</v>
      </c>
      <c r="D145" s="13">
        <v>3102488.7</v>
      </c>
      <c r="E145" s="13">
        <v>1.7596700000000001</v>
      </c>
      <c r="F145" s="13">
        <v>0.41650999999999999</v>
      </c>
      <c r="G145" s="13">
        <v>0.45024999999999998</v>
      </c>
      <c r="H145" s="13">
        <v>0.13324</v>
      </c>
      <c r="I145" s="13">
        <v>0</v>
      </c>
      <c r="J145" s="13">
        <v>3101794.7</v>
      </c>
      <c r="K145" s="13">
        <v>3102488.7</v>
      </c>
      <c r="L145" s="13">
        <v>693.95519999999999</v>
      </c>
      <c r="M145" s="13">
        <v>0</v>
      </c>
      <c r="N145" s="13"/>
      <c r="O145" s="13" t="s">
        <v>83</v>
      </c>
      <c r="P145" s="15">
        <v>12</v>
      </c>
      <c r="Q145" s="13">
        <v>23.826000000000001</v>
      </c>
      <c r="R145" s="13">
        <v>1.0721000000000001</v>
      </c>
      <c r="S145" s="13">
        <v>23.832000000000001</v>
      </c>
      <c r="T145" s="13">
        <v>1000.4</v>
      </c>
      <c r="U145" s="13">
        <v>920.04</v>
      </c>
      <c r="V145" s="13">
        <v>1.0777E-5</v>
      </c>
      <c r="W145" s="13">
        <v>1.686E-3</v>
      </c>
      <c r="X145" s="13">
        <v>0.29273700000000002</v>
      </c>
      <c r="Y145" s="13">
        <v>-84305.1</v>
      </c>
      <c r="Z145" s="13">
        <v>2.1307000000000001E-3</v>
      </c>
      <c r="AA145" s="13">
        <v>5.2856E-2</v>
      </c>
      <c r="AC145" s="1">
        <f t="shared" si="4"/>
        <v>3.0181836</v>
      </c>
      <c r="AD145" s="1">
        <f t="shared" si="5"/>
        <v>1.0716713314674131E-3</v>
      </c>
      <c r="AE145" s="1">
        <f t="shared" si="6"/>
        <v>3.1024887000000003</v>
      </c>
      <c r="AF145" s="10">
        <f t="shared" si="7"/>
        <v>8.4305100000000008E-2</v>
      </c>
      <c r="AK145" s="10"/>
      <c r="AL145" s="10"/>
      <c r="AM145" s="10"/>
      <c r="AN145" s="10"/>
      <c r="AO145" s="10"/>
    </row>
    <row r="146" spans="1:41">
      <c r="A146" s="1">
        <v>0.626</v>
      </c>
      <c r="B146" t="s">
        <v>84</v>
      </c>
      <c r="C146">
        <v>13</v>
      </c>
      <c r="D146" s="13">
        <v>3120618.4</v>
      </c>
      <c r="E146" s="13">
        <v>1.81508</v>
      </c>
      <c r="F146" s="13">
        <v>0.41822999999999999</v>
      </c>
      <c r="G146" s="13">
        <v>0.44869999999999999</v>
      </c>
      <c r="H146" s="13">
        <v>0.13306999999999999</v>
      </c>
      <c r="I146" s="13">
        <v>0</v>
      </c>
      <c r="J146" s="13">
        <v>3119921.7</v>
      </c>
      <c r="K146" s="13">
        <v>3120618.4</v>
      </c>
      <c r="L146" s="13">
        <v>696.71398999999997</v>
      </c>
      <c r="M146" s="13">
        <v>0</v>
      </c>
      <c r="N146" s="13"/>
      <c r="O146" s="13" t="s">
        <v>84</v>
      </c>
      <c r="P146" s="15">
        <v>13</v>
      </c>
      <c r="Q146" s="13">
        <v>23.972000000000001</v>
      </c>
      <c r="R146" s="13">
        <v>1.0767</v>
      </c>
      <c r="S146" s="13">
        <v>23.978000000000002</v>
      </c>
      <c r="T146" s="13">
        <v>1000.4</v>
      </c>
      <c r="U146" s="13">
        <v>920.04</v>
      </c>
      <c r="V146" s="13">
        <v>1.0783E-5</v>
      </c>
      <c r="W146" s="13">
        <v>1.6829E-3</v>
      </c>
      <c r="X146" s="13">
        <v>0.29276400000000002</v>
      </c>
      <c r="Y146" s="13">
        <v>-84537.8</v>
      </c>
      <c r="Z146" s="13">
        <v>2.1210999999999999E-3</v>
      </c>
      <c r="AA146" s="13">
        <v>5.2113E-2</v>
      </c>
      <c r="AC146" s="1">
        <f t="shared" si="4"/>
        <v>3.0360806</v>
      </c>
      <c r="AD146" s="1">
        <f t="shared" si="5"/>
        <v>1.0762694922031187E-3</v>
      </c>
      <c r="AE146" s="1">
        <f t="shared" si="6"/>
        <v>3.1206184000000001</v>
      </c>
      <c r="AF146" s="10">
        <f t="shared" si="7"/>
        <v>8.4537799999999996E-2</v>
      </c>
      <c r="AK146" s="10"/>
      <c r="AL146" s="10"/>
      <c r="AM146" s="10"/>
      <c r="AN146" s="10"/>
      <c r="AO146" s="10"/>
    </row>
    <row r="147" spans="1:41">
      <c r="A147" s="1">
        <v>0.67600000000000005</v>
      </c>
      <c r="B147" t="s">
        <v>85</v>
      </c>
      <c r="C147">
        <v>14</v>
      </c>
      <c r="D147" s="13">
        <v>3138069.5</v>
      </c>
      <c r="E147" s="13">
        <v>1.8682099999999999</v>
      </c>
      <c r="F147" s="13">
        <v>0.41985</v>
      </c>
      <c r="G147" s="13">
        <v>0.44724999999999998</v>
      </c>
      <c r="H147" s="13">
        <v>0.13289999999999999</v>
      </c>
      <c r="I147" s="13">
        <v>0</v>
      </c>
      <c r="J147" s="13">
        <v>3137370.1</v>
      </c>
      <c r="K147" s="13">
        <v>3138069.5</v>
      </c>
      <c r="L147" s="13">
        <v>699.36874999999998</v>
      </c>
      <c r="M147" s="13">
        <v>0</v>
      </c>
      <c r="N147" s="13"/>
      <c r="O147" s="13" t="s">
        <v>85</v>
      </c>
      <c r="P147" s="15">
        <v>14</v>
      </c>
      <c r="Q147" s="13">
        <v>24.111999999999998</v>
      </c>
      <c r="R147" s="13">
        <v>1.0811999999999999</v>
      </c>
      <c r="S147" s="13">
        <v>24.117999999999999</v>
      </c>
      <c r="T147" s="13">
        <v>1000.4</v>
      </c>
      <c r="U147" s="13">
        <v>920.04</v>
      </c>
      <c r="V147" s="13">
        <v>1.0788000000000001E-5</v>
      </c>
      <c r="W147" s="13">
        <v>1.6799E-3</v>
      </c>
      <c r="X147" s="13">
        <v>0.29278999999999999</v>
      </c>
      <c r="Y147" s="13">
        <v>-84755.199999999997</v>
      </c>
      <c r="Z147" s="13">
        <v>2.1117000000000002E-3</v>
      </c>
      <c r="AA147" s="13">
        <v>5.1425999999999999E-2</v>
      </c>
      <c r="AC147" s="1">
        <f t="shared" si="4"/>
        <v>3.0533142999999998</v>
      </c>
      <c r="AD147" s="1">
        <f t="shared" si="5"/>
        <v>1.0807676929228309E-3</v>
      </c>
      <c r="AE147" s="1">
        <f t="shared" si="6"/>
        <v>3.1380694999999998</v>
      </c>
      <c r="AF147" s="10">
        <f t="shared" si="7"/>
        <v>8.4755200000000003E-2</v>
      </c>
      <c r="AK147" s="10"/>
      <c r="AL147" s="10"/>
      <c r="AM147" s="10"/>
      <c r="AN147" s="10"/>
      <c r="AO147" s="10"/>
    </row>
    <row r="148" spans="1:41">
      <c r="A148" s="1">
        <v>0.72600000000000009</v>
      </c>
      <c r="B148" t="s">
        <v>86</v>
      </c>
      <c r="C148">
        <v>15</v>
      </c>
      <c r="D148" s="13">
        <v>3154796.1</v>
      </c>
      <c r="E148" s="13">
        <v>1.9189499999999999</v>
      </c>
      <c r="F148" s="13">
        <v>0.42138999999999999</v>
      </c>
      <c r="G148" s="13">
        <v>0.44588</v>
      </c>
      <c r="H148" s="13">
        <v>0.13272999999999999</v>
      </c>
      <c r="I148" s="13">
        <v>0</v>
      </c>
      <c r="J148" s="13">
        <v>3154094.2</v>
      </c>
      <c r="K148" s="13">
        <v>3154796.1</v>
      </c>
      <c r="L148" s="13">
        <v>701.91251999999997</v>
      </c>
      <c r="M148" s="13">
        <v>0</v>
      </c>
      <c r="N148" s="13"/>
      <c r="O148" s="13" t="s">
        <v>86</v>
      </c>
      <c r="P148" s="15">
        <v>15</v>
      </c>
      <c r="Q148" s="13">
        <v>24.245999999999999</v>
      </c>
      <c r="R148" s="13">
        <v>1.0854999999999999</v>
      </c>
      <c r="S148" s="13">
        <v>24.251999999999999</v>
      </c>
      <c r="T148" s="13">
        <v>1000.4</v>
      </c>
      <c r="U148" s="13">
        <v>920.04</v>
      </c>
      <c r="V148" s="13">
        <v>1.0794E-5</v>
      </c>
      <c r="W148" s="13">
        <v>1.6770000000000001E-3</v>
      </c>
      <c r="X148" s="13">
        <v>0.29281400000000002</v>
      </c>
      <c r="Y148" s="13">
        <v>-84958.8</v>
      </c>
      <c r="Z148" s="13">
        <v>2.1021E-3</v>
      </c>
      <c r="AA148" s="13">
        <v>5.0784000000000003E-2</v>
      </c>
      <c r="AC148" s="1">
        <f t="shared" si="4"/>
        <v>3.0698373000000001</v>
      </c>
      <c r="AD148" s="1">
        <f t="shared" si="5"/>
        <v>1.0850659736105557E-3</v>
      </c>
      <c r="AE148" s="1">
        <f t="shared" si="6"/>
        <v>3.1547961</v>
      </c>
      <c r="AF148" s="10">
        <f t="shared" si="7"/>
        <v>8.4958800000000001E-2</v>
      </c>
      <c r="AK148" s="10"/>
      <c r="AL148" s="10"/>
      <c r="AM148" s="10"/>
      <c r="AN148" s="10"/>
      <c r="AO148" s="10"/>
    </row>
    <row r="149" spans="1:41">
      <c r="A149" s="1">
        <v>0.77600000000000013</v>
      </c>
      <c r="B149" t="s">
        <v>87</v>
      </c>
      <c r="C149">
        <v>16</v>
      </c>
      <c r="D149" s="13">
        <v>3170752.1</v>
      </c>
      <c r="E149" s="13">
        <v>1.9671799999999999</v>
      </c>
      <c r="F149" s="13">
        <v>0.42285</v>
      </c>
      <c r="G149" s="13">
        <v>0.4446</v>
      </c>
      <c r="H149" s="13">
        <v>0.13255</v>
      </c>
      <c r="I149" s="13">
        <v>0</v>
      </c>
      <c r="J149" s="13">
        <v>3170047.7</v>
      </c>
      <c r="K149" s="13">
        <v>3170752.1</v>
      </c>
      <c r="L149" s="13">
        <v>704.33830999999998</v>
      </c>
      <c r="M149" s="13">
        <v>0</v>
      </c>
      <c r="N149" s="13"/>
      <c r="O149" s="13" t="s">
        <v>87</v>
      </c>
      <c r="P149" s="15">
        <v>16</v>
      </c>
      <c r="Q149" s="13">
        <v>24.373999999999999</v>
      </c>
      <c r="R149" s="13">
        <v>1.0895999999999999</v>
      </c>
      <c r="S149" s="13">
        <v>24.38</v>
      </c>
      <c r="T149" s="13">
        <v>1000.4</v>
      </c>
      <c r="U149" s="13">
        <v>920.05</v>
      </c>
      <c r="V149" s="13">
        <v>1.0798999999999999E-5</v>
      </c>
      <c r="W149" s="13">
        <v>1.6743000000000001E-3</v>
      </c>
      <c r="X149" s="13">
        <v>0.29283799999999999</v>
      </c>
      <c r="Y149" s="13">
        <v>-85148.9</v>
      </c>
      <c r="Z149" s="13">
        <v>2.0923000000000001E-3</v>
      </c>
      <c r="AA149" s="13">
        <v>5.0186000000000001E-2</v>
      </c>
      <c r="AC149" s="1">
        <f t="shared" si="4"/>
        <v>3.0856032</v>
      </c>
      <c r="AD149" s="1">
        <f t="shared" si="5"/>
        <v>1.0891643342662934E-3</v>
      </c>
      <c r="AE149" s="1">
        <f t="shared" si="6"/>
        <v>3.1707521000000001</v>
      </c>
      <c r="AF149" s="10">
        <f t="shared" si="7"/>
        <v>8.51489E-2</v>
      </c>
      <c r="AK149" s="10"/>
      <c r="AL149" s="10"/>
      <c r="AM149" s="10"/>
      <c r="AN149" s="10"/>
      <c r="AO149" s="10"/>
    </row>
    <row r="150" spans="1:41">
      <c r="A150" s="1">
        <v>0.82600000000000018</v>
      </c>
      <c r="B150" t="s">
        <v>88</v>
      </c>
      <c r="C150">
        <v>17</v>
      </c>
      <c r="D150" s="13">
        <v>3185890.6</v>
      </c>
      <c r="E150" s="13">
        <v>2.0127999999999999</v>
      </c>
      <c r="F150" s="13">
        <v>0.42421999999999999</v>
      </c>
      <c r="G150" s="13">
        <v>0.44340000000000002</v>
      </c>
      <c r="H150" s="13">
        <v>0.13238</v>
      </c>
      <c r="I150" s="13">
        <v>0</v>
      </c>
      <c r="J150" s="13">
        <v>3185184</v>
      </c>
      <c r="K150" s="13">
        <v>3185890.6</v>
      </c>
      <c r="L150" s="13">
        <v>706.63908000000004</v>
      </c>
      <c r="M150" s="13">
        <v>0</v>
      </c>
      <c r="N150" s="13"/>
      <c r="O150" s="13" t="s">
        <v>88</v>
      </c>
      <c r="P150" s="15">
        <v>17</v>
      </c>
      <c r="Q150" s="13">
        <v>24.495999999999999</v>
      </c>
      <c r="R150" s="13">
        <v>1.0933999999999999</v>
      </c>
      <c r="S150" s="13">
        <v>24.501999999999999</v>
      </c>
      <c r="T150" s="13">
        <v>1000.4</v>
      </c>
      <c r="U150" s="13">
        <v>920.05</v>
      </c>
      <c r="V150" s="13">
        <v>1.0804E-5</v>
      </c>
      <c r="W150" s="13">
        <v>1.6718E-3</v>
      </c>
      <c r="X150" s="13">
        <v>0.29286000000000001</v>
      </c>
      <c r="Y150" s="13">
        <v>-85325.3</v>
      </c>
      <c r="Z150" s="13">
        <v>2.0826E-3</v>
      </c>
      <c r="AA150" s="13">
        <v>4.9632999999999997E-2</v>
      </c>
      <c r="AC150" s="1">
        <f t="shared" si="4"/>
        <v>3.1005653000000004</v>
      </c>
      <c r="AD150" s="1">
        <f t="shared" si="5"/>
        <v>1.0929628148740502E-3</v>
      </c>
      <c r="AE150" s="1">
        <f t="shared" si="6"/>
        <v>3.1858906</v>
      </c>
      <c r="AF150" s="10">
        <f t="shared" si="7"/>
        <v>8.5325300000000007E-2</v>
      </c>
      <c r="AK150" s="10"/>
      <c r="AL150" s="10"/>
      <c r="AM150" s="10"/>
      <c r="AN150" s="10"/>
      <c r="AO150" s="10"/>
    </row>
    <row r="151" spans="1:41">
      <c r="A151" s="1">
        <v>0.87600000000000022</v>
      </c>
      <c r="B151" t="s">
        <v>89</v>
      </c>
      <c r="C151">
        <v>18</v>
      </c>
      <c r="D151" s="13">
        <v>3200168.4</v>
      </c>
      <c r="E151" s="13">
        <v>2.0556800000000002</v>
      </c>
      <c r="F151" s="13">
        <v>0.42551</v>
      </c>
      <c r="G151" s="13">
        <v>0.44228000000000001</v>
      </c>
      <c r="H151" s="13">
        <v>0.13220000000000001</v>
      </c>
      <c r="I151" s="13">
        <v>0</v>
      </c>
      <c r="J151" s="13">
        <v>3199459.6</v>
      </c>
      <c r="K151" s="13">
        <v>3200168.4</v>
      </c>
      <c r="L151" s="13">
        <v>708.80834000000004</v>
      </c>
      <c r="M151" s="13">
        <v>0</v>
      </c>
      <c r="N151" s="13"/>
      <c r="O151" s="13" t="s">
        <v>89</v>
      </c>
      <c r="P151" s="15">
        <v>18</v>
      </c>
      <c r="Q151" s="13">
        <v>24.611000000000001</v>
      </c>
      <c r="R151" s="13">
        <v>1.0971</v>
      </c>
      <c r="S151" s="13">
        <v>24.617000000000001</v>
      </c>
      <c r="T151" s="13">
        <v>1000.4</v>
      </c>
      <c r="U151" s="13">
        <v>920.05</v>
      </c>
      <c r="V151" s="13">
        <v>1.0808000000000001E-5</v>
      </c>
      <c r="W151" s="13">
        <v>1.6693999999999999E-3</v>
      </c>
      <c r="X151" s="13">
        <v>0.292881</v>
      </c>
      <c r="Y151" s="13">
        <v>-85488.7</v>
      </c>
      <c r="Z151" s="13">
        <v>2.0728999999999999E-3</v>
      </c>
      <c r="AA151" s="13">
        <v>4.9120999999999998E-2</v>
      </c>
      <c r="AC151" s="1">
        <f t="shared" si="4"/>
        <v>3.1146796999999999</v>
      </c>
      <c r="AD151" s="1">
        <f t="shared" si="5"/>
        <v>1.0966613354658136E-3</v>
      </c>
      <c r="AE151" s="1">
        <f t="shared" si="6"/>
        <v>3.2001683999999999</v>
      </c>
      <c r="AF151" s="10">
        <f t="shared" si="7"/>
        <v>8.5488700000000001E-2</v>
      </c>
      <c r="AK151" s="10"/>
      <c r="AL151" s="10"/>
      <c r="AM151" s="10"/>
      <c r="AN151" s="10"/>
      <c r="AO151" s="10"/>
    </row>
    <row r="152" spans="1:41">
      <c r="A152" s="1">
        <v>0.92600000000000027</v>
      </c>
      <c r="B152" t="s">
        <v>90</v>
      </c>
      <c r="C152">
        <v>19</v>
      </c>
      <c r="D152" s="13">
        <v>3213539.8</v>
      </c>
      <c r="E152" s="13">
        <v>2.0957300000000001</v>
      </c>
      <c r="F152" s="13">
        <v>0.42670000000000002</v>
      </c>
      <c r="G152" s="13">
        <v>0.44125999999999999</v>
      </c>
      <c r="H152" s="13">
        <v>0.13203999999999999</v>
      </c>
      <c r="I152" s="13">
        <v>0</v>
      </c>
      <c r="J152" s="13">
        <v>3212829</v>
      </c>
      <c r="K152" s="13">
        <v>3213539.8</v>
      </c>
      <c r="L152" s="13">
        <v>710.83923000000004</v>
      </c>
      <c r="M152" s="13">
        <v>0</v>
      </c>
      <c r="N152" s="13"/>
      <c r="O152" s="13" t="s">
        <v>90</v>
      </c>
      <c r="P152" s="15">
        <v>19</v>
      </c>
      <c r="Q152" s="13">
        <v>24.718</v>
      </c>
      <c r="R152" s="13">
        <v>1.1005</v>
      </c>
      <c r="S152" s="13">
        <v>24.725000000000001</v>
      </c>
      <c r="T152" s="13">
        <v>1000.4</v>
      </c>
      <c r="U152" s="13">
        <v>920.05</v>
      </c>
      <c r="V152" s="13">
        <v>1.0813E-5</v>
      </c>
      <c r="W152" s="13">
        <v>1.6672E-3</v>
      </c>
      <c r="X152" s="13">
        <v>0.29290100000000002</v>
      </c>
      <c r="Y152" s="13">
        <v>-85637.8</v>
      </c>
      <c r="Z152" s="13">
        <v>2.0638000000000002E-3</v>
      </c>
      <c r="AA152" s="13">
        <v>4.8655999999999998E-2</v>
      </c>
      <c r="AC152" s="1">
        <f t="shared" si="4"/>
        <v>3.1279020000000002</v>
      </c>
      <c r="AD152" s="1">
        <f t="shared" si="5"/>
        <v>1.1000599760095963E-3</v>
      </c>
      <c r="AE152" s="1">
        <f t="shared" si="6"/>
        <v>3.2135397999999999</v>
      </c>
      <c r="AF152" s="10">
        <f t="shared" si="7"/>
        <v>8.56378E-2</v>
      </c>
      <c r="AK152" s="10"/>
      <c r="AL152" s="10"/>
      <c r="AM152" s="10"/>
      <c r="AN152" s="10"/>
      <c r="AO152" s="10"/>
    </row>
    <row r="153" spans="1:41">
      <c r="A153" s="1">
        <v>0.97600000000000031</v>
      </c>
      <c r="B153" t="s">
        <v>91</v>
      </c>
      <c r="C153">
        <v>20</v>
      </c>
      <c r="D153" s="13">
        <v>3225964.8</v>
      </c>
      <c r="E153" s="13">
        <v>2.1328399999999998</v>
      </c>
      <c r="F153" s="13">
        <v>0.42780000000000001</v>
      </c>
      <c r="G153" s="13">
        <v>0.44031999999999999</v>
      </c>
      <c r="H153" s="13">
        <v>0.13188</v>
      </c>
      <c r="I153" s="13">
        <v>0</v>
      </c>
      <c r="J153" s="13">
        <v>3225252.1</v>
      </c>
      <c r="K153" s="13">
        <v>3225964.8</v>
      </c>
      <c r="L153" s="13">
        <v>712.72577000000001</v>
      </c>
      <c r="M153" s="13">
        <v>0</v>
      </c>
      <c r="N153" s="13"/>
      <c r="O153" s="13" t="s">
        <v>91</v>
      </c>
      <c r="P153" s="15">
        <v>20</v>
      </c>
      <c r="Q153" s="13">
        <v>24.818000000000001</v>
      </c>
      <c r="R153" s="13">
        <v>1.1036999999999999</v>
      </c>
      <c r="S153" s="13">
        <v>24.824999999999999</v>
      </c>
      <c r="T153" s="13">
        <v>1000.4</v>
      </c>
      <c r="U153" s="13">
        <v>920.05</v>
      </c>
      <c r="V153" s="13">
        <v>1.0817E-5</v>
      </c>
      <c r="W153" s="13">
        <v>1.6651000000000001E-3</v>
      </c>
      <c r="X153" s="13">
        <v>0.29291899999999998</v>
      </c>
      <c r="Y153" s="13">
        <v>-85773.8</v>
      </c>
      <c r="Z153" s="13">
        <v>2.0547E-3</v>
      </c>
      <c r="AA153" s="13">
        <v>4.8229000000000001E-2</v>
      </c>
      <c r="AC153" s="1">
        <f t="shared" si="4"/>
        <v>3.1401910000000002</v>
      </c>
      <c r="AD153" s="1">
        <f t="shared" si="5"/>
        <v>1.1032586965213913E-3</v>
      </c>
      <c r="AE153" s="1">
        <f t="shared" si="6"/>
        <v>3.2259647999999999</v>
      </c>
      <c r="AF153" s="10">
        <f t="shared" si="7"/>
        <v>8.5773799999999997E-2</v>
      </c>
      <c r="AK153" s="10"/>
      <c r="AL153" s="10"/>
      <c r="AM153" s="10"/>
      <c r="AN153" s="10"/>
      <c r="AO153" s="10"/>
    </row>
    <row r="154" spans="1:41">
      <c r="A154" s="1">
        <v>1.0260000000000002</v>
      </c>
      <c r="B154" t="s">
        <v>112</v>
      </c>
      <c r="C154">
        <v>21</v>
      </c>
      <c r="D154" s="13">
        <v>3237401.1</v>
      </c>
      <c r="E154" s="13">
        <v>2.1669100000000001</v>
      </c>
      <c r="F154" s="13">
        <v>0.42880000000000001</v>
      </c>
      <c r="G154" s="13">
        <v>0.43947999999999998</v>
      </c>
      <c r="H154" s="13">
        <v>0.13173000000000001</v>
      </c>
      <c r="I154" s="13">
        <v>0</v>
      </c>
      <c r="J154" s="13">
        <v>3236686.7</v>
      </c>
      <c r="K154" s="13">
        <v>3237401.1</v>
      </c>
      <c r="L154" s="13">
        <v>714.46168</v>
      </c>
      <c r="M154" s="13">
        <v>0</v>
      </c>
      <c r="N154" s="13"/>
      <c r="O154" s="13" t="s">
        <v>112</v>
      </c>
      <c r="P154" s="15">
        <v>21</v>
      </c>
      <c r="Q154" s="13">
        <v>24.911000000000001</v>
      </c>
      <c r="R154" s="13">
        <v>1.1066</v>
      </c>
      <c r="S154" s="13">
        <v>24.917000000000002</v>
      </c>
      <c r="T154" s="13">
        <v>1000.4</v>
      </c>
      <c r="U154" s="13">
        <v>920.05</v>
      </c>
      <c r="V154" s="13">
        <v>1.082E-5</v>
      </c>
      <c r="W154" s="13">
        <v>1.6632000000000001E-3</v>
      </c>
      <c r="X154" s="13">
        <v>0.29293599999999997</v>
      </c>
      <c r="Y154" s="13">
        <v>-85895.6</v>
      </c>
      <c r="Z154" s="13">
        <v>2.0465000000000001E-3</v>
      </c>
      <c r="AA154" s="13">
        <v>4.7849000000000003E-2</v>
      </c>
      <c r="AC154" s="1">
        <f t="shared" si="4"/>
        <v>3.1515054999999998</v>
      </c>
      <c r="AD154" s="1">
        <f t="shared" si="5"/>
        <v>1.1061575369852061E-3</v>
      </c>
      <c r="AE154" s="1">
        <f t="shared" si="6"/>
        <v>3.2374011</v>
      </c>
      <c r="AF154" s="10">
        <f t="shared" si="7"/>
        <v>8.5895600000000003E-2</v>
      </c>
      <c r="AK154" s="10"/>
      <c r="AL154" s="10"/>
      <c r="AM154" s="10"/>
      <c r="AN154" s="10"/>
      <c r="AO154" s="10"/>
    </row>
    <row r="155" spans="1:41">
      <c r="A155" s="1">
        <v>1.0760000000000003</v>
      </c>
      <c r="B155" t="s">
        <v>113</v>
      </c>
      <c r="C155">
        <v>22</v>
      </c>
      <c r="D155" s="13">
        <v>3247812.9</v>
      </c>
      <c r="E155" s="13">
        <v>2.1978599999999999</v>
      </c>
      <c r="F155" s="13">
        <v>0.42970999999999998</v>
      </c>
      <c r="G155" s="13">
        <v>0.43870999999999999</v>
      </c>
      <c r="H155" s="13">
        <v>0.13158</v>
      </c>
      <c r="I155" s="13">
        <v>0</v>
      </c>
      <c r="J155" s="13">
        <v>3247096.9</v>
      </c>
      <c r="K155" s="13">
        <v>3247812.9</v>
      </c>
      <c r="L155" s="13">
        <v>716.04161999999997</v>
      </c>
      <c r="M155" s="13">
        <v>0</v>
      </c>
      <c r="N155" s="13"/>
      <c r="O155" s="13" t="s">
        <v>113</v>
      </c>
      <c r="P155" s="15">
        <v>22</v>
      </c>
      <c r="Q155" s="13">
        <v>24.994</v>
      </c>
      <c r="R155" s="13">
        <v>1.1092</v>
      </c>
      <c r="S155" s="13">
        <v>25.001000000000001</v>
      </c>
      <c r="T155" s="13">
        <v>1000.4</v>
      </c>
      <c r="U155" s="13">
        <v>920.05</v>
      </c>
      <c r="V155" s="13">
        <v>1.0824E-5</v>
      </c>
      <c r="W155" s="13">
        <v>1.6615E-3</v>
      </c>
      <c r="X155" s="13">
        <v>0.29295100000000002</v>
      </c>
      <c r="Y155" s="13">
        <v>-86004.4</v>
      </c>
      <c r="Z155" s="13">
        <v>2.0384000000000001E-3</v>
      </c>
      <c r="AA155" s="13">
        <v>4.7507000000000001E-2</v>
      </c>
      <c r="AC155" s="1">
        <f t="shared" si="4"/>
        <v>3.1618084999999998</v>
      </c>
      <c r="AD155" s="1">
        <f t="shared" si="5"/>
        <v>1.1087564974010396E-3</v>
      </c>
      <c r="AE155" s="1">
        <f t="shared" si="6"/>
        <v>3.2478129</v>
      </c>
      <c r="AF155" s="10">
        <f t="shared" si="7"/>
        <v>8.6004399999999995E-2</v>
      </c>
      <c r="AK155" s="10"/>
      <c r="AL155" s="10"/>
      <c r="AM155" s="10"/>
      <c r="AN155" s="10"/>
      <c r="AO155" s="10"/>
    </row>
    <row r="156" spans="1:41">
      <c r="A156" s="1">
        <v>1.1260000000000003</v>
      </c>
      <c r="B156" t="s">
        <v>114</v>
      </c>
      <c r="C156">
        <v>23</v>
      </c>
      <c r="D156" s="13">
        <v>3257164.7</v>
      </c>
      <c r="E156" s="13">
        <v>2.22559</v>
      </c>
      <c r="F156" s="13">
        <v>0.43052000000000001</v>
      </c>
      <c r="G156" s="13">
        <v>0.43803999999999998</v>
      </c>
      <c r="H156" s="13">
        <v>0.13144</v>
      </c>
      <c r="I156" s="13">
        <v>0</v>
      </c>
      <c r="J156" s="13">
        <v>3256447.2</v>
      </c>
      <c r="K156" s="13">
        <v>3257164.7</v>
      </c>
      <c r="L156" s="13">
        <v>717.46032000000002</v>
      </c>
      <c r="M156" s="13">
        <v>0</v>
      </c>
      <c r="N156" s="13"/>
      <c r="O156" s="13" t="s">
        <v>114</v>
      </c>
      <c r="P156" s="15">
        <v>23</v>
      </c>
      <c r="Q156" s="13">
        <v>25.07</v>
      </c>
      <c r="R156" s="13">
        <v>1.1115999999999999</v>
      </c>
      <c r="S156" s="13">
        <v>25.076000000000001</v>
      </c>
      <c r="T156" s="13">
        <v>1000.4</v>
      </c>
      <c r="U156" s="13">
        <v>920.05</v>
      </c>
      <c r="V156" s="13">
        <v>1.0827E-5</v>
      </c>
      <c r="W156" s="13">
        <v>1.66E-3</v>
      </c>
      <c r="X156" s="13">
        <v>0.29296499999999998</v>
      </c>
      <c r="Y156" s="13">
        <v>-86099.9</v>
      </c>
      <c r="Z156" s="13">
        <v>2.0309E-3</v>
      </c>
      <c r="AA156" s="13">
        <v>4.7204999999999997E-2</v>
      </c>
      <c r="AC156" s="1">
        <f t="shared" si="4"/>
        <v>3.1710648000000003</v>
      </c>
      <c r="AD156" s="1">
        <f t="shared" si="5"/>
        <v>1.111155537784886E-3</v>
      </c>
      <c r="AE156" s="1">
        <f t="shared" si="6"/>
        <v>3.2571647000000001</v>
      </c>
      <c r="AF156" s="10">
        <f t="shared" si="7"/>
        <v>8.6099899999999993E-2</v>
      </c>
      <c r="AK156" s="10"/>
      <c r="AL156" s="10"/>
      <c r="AM156" s="10"/>
      <c r="AN156" s="10"/>
      <c r="AO156" s="10"/>
    </row>
    <row r="157" spans="1:41">
      <c r="A157" s="1">
        <v>1.1760000000000004</v>
      </c>
      <c r="B157" t="s">
        <v>115</v>
      </c>
      <c r="C157">
        <v>24</v>
      </c>
      <c r="D157" s="13">
        <v>3265423</v>
      </c>
      <c r="E157" s="13">
        <v>2.2500399999999998</v>
      </c>
      <c r="F157" s="13">
        <v>0.43123</v>
      </c>
      <c r="G157" s="13">
        <v>0.43745000000000001</v>
      </c>
      <c r="H157" s="13">
        <v>0.13131999999999999</v>
      </c>
      <c r="I157" s="13">
        <v>0</v>
      </c>
      <c r="J157" s="13">
        <v>3264704.3</v>
      </c>
      <c r="K157" s="13">
        <v>3265423</v>
      </c>
      <c r="L157" s="13">
        <v>718.71281999999997</v>
      </c>
      <c r="M157" s="13">
        <v>0</v>
      </c>
      <c r="N157" s="13"/>
      <c r="O157" s="13" t="s">
        <v>115</v>
      </c>
      <c r="P157" s="15">
        <v>24</v>
      </c>
      <c r="Q157" s="13">
        <v>25.135999999999999</v>
      </c>
      <c r="R157" s="13">
        <v>1.1136999999999999</v>
      </c>
      <c r="S157" s="13">
        <v>25.143000000000001</v>
      </c>
      <c r="T157" s="13">
        <v>1000.4</v>
      </c>
      <c r="U157" s="13">
        <v>920.06</v>
      </c>
      <c r="V157" s="13">
        <v>1.0829000000000001E-5</v>
      </c>
      <c r="W157" s="13">
        <v>1.6586999999999999E-3</v>
      </c>
      <c r="X157" s="13">
        <v>0.29297699999999999</v>
      </c>
      <c r="Y157" s="13">
        <v>-86181.9</v>
      </c>
      <c r="Z157" s="13">
        <v>2.0243000000000001E-3</v>
      </c>
      <c r="AA157" s="13">
        <v>4.6945000000000001E-2</v>
      </c>
      <c r="AC157" s="1">
        <f t="shared" si="4"/>
        <v>3.1792411</v>
      </c>
      <c r="AD157" s="1">
        <f t="shared" si="5"/>
        <v>1.1132546981207517E-3</v>
      </c>
      <c r="AE157" s="1">
        <f t="shared" si="6"/>
        <v>3.2654230000000002</v>
      </c>
      <c r="AF157" s="10">
        <f t="shared" si="7"/>
        <v>8.6181899999999992E-2</v>
      </c>
      <c r="AK157" s="10"/>
      <c r="AL157" s="10"/>
      <c r="AM157" s="10"/>
      <c r="AN157" s="10"/>
      <c r="AO157" s="10"/>
    </row>
    <row r="158" spans="1:41">
      <c r="A158" s="1">
        <v>1.2260000000000004</v>
      </c>
      <c r="B158" t="s">
        <v>116</v>
      </c>
      <c r="C158">
        <v>25</v>
      </c>
      <c r="D158" s="13">
        <v>3272558.7</v>
      </c>
      <c r="E158" s="13">
        <v>2.2711199999999998</v>
      </c>
      <c r="F158" s="13">
        <v>0.43182999999999999</v>
      </c>
      <c r="G158" s="13">
        <v>0.43696000000000002</v>
      </c>
      <c r="H158" s="13">
        <v>0.13120999999999999</v>
      </c>
      <c r="I158" s="13">
        <v>0</v>
      </c>
      <c r="J158" s="13">
        <v>3271838.9</v>
      </c>
      <c r="K158" s="13">
        <v>3272558.7</v>
      </c>
      <c r="L158" s="13">
        <v>719.79481999999996</v>
      </c>
      <c r="M158" s="13">
        <v>0</v>
      </c>
      <c r="N158" s="13"/>
      <c r="O158" s="13" t="s">
        <v>116</v>
      </c>
      <c r="P158" s="15">
        <v>25</v>
      </c>
      <c r="Q158" s="13">
        <v>25.193999999999999</v>
      </c>
      <c r="R158" s="13">
        <v>1.1154999999999999</v>
      </c>
      <c r="S158" s="13">
        <v>25.2</v>
      </c>
      <c r="T158" s="13">
        <v>1000.4</v>
      </c>
      <c r="U158" s="13">
        <v>920.06</v>
      </c>
      <c r="V158" s="13">
        <v>1.0832000000000001E-5</v>
      </c>
      <c r="W158" s="13">
        <v>1.6574999999999999E-3</v>
      </c>
      <c r="X158" s="13">
        <v>0.292987</v>
      </c>
      <c r="Y158" s="13">
        <v>-86250.8</v>
      </c>
      <c r="Z158" s="13">
        <v>2.0184000000000001E-3</v>
      </c>
      <c r="AA158" s="13">
        <v>4.6725999999999997E-2</v>
      </c>
      <c r="AC158" s="1">
        <f t="shared" si="4"/>
        <v>3.1863079000000005</v>
      </c>
      <c r="AD158" s="1">
        <f t="shared" si="5"/>
        <v>1.1150539784086364E-3</v>
      </c>
      <c r="AE158" s="1">
        <f t="shared" si="6"/>
        <v>3.2725587000000003</v>
      </c>
      <c r="AF158" s="10">
        <f t="shared" si="7"/>
        <v>8.6250800000000002E-2</v>
      </c>
      <c r="AK158" s="10"/>
      <c r="AL158" s="10"/>
      <c r="AM158" s="10"/>
      <c r="AN158" s="10"/>
      <c r="AO158" s="10"/>
    </row>
    <row r="159" spans="1:41">
      <c r="A159" s="1">
        <v>1.2760000000000005</v>
      </c>
      <c r="B159" t="s">
        <v>117</v>
      </c>
      <c r="C159">
        <v>26</v>
      </c>
      <c r="D159" s="13">
        <v>3278546.5</v>
      </c>
      <c r="E159" s="13">
        <v>2.2887900000000001</v>
      </c>
      <c r="F159" s="13">
        <v>0.43234</v>
      </c>
      <c r="G159" s="13">
        <v>0.43654999999999999</v>
      </c>
      <c r="H159" s="13">
        <v>0.13111999999999999</v>
      </c>
      <c r="I159" s="13">
        <v>0</v>
      </c>
      <c r="J159" s="13">
        <v>3277825.8</v>
      </c>
      <c r="K159" s="13">
        <v>3278546.5</v>
      </c>
      <c r="L159" s="13">
        <v>720.70258999999999</v>
      </c>
      <c r="M159" s="13">
        <v>0</v>
      </c>
      <c r="N159" s="13"/>
      <c r="O159" s="13" t="s">
        <v>117</v>
      </c>
      <c r="P159" s="15">
        <v>26</v>
      </c>
      <c r="Q159" s="13">
        <v>25.242000000000001</v>
      </c>
      <c r="R159" s="13">
        <v>1.117</v>
      </c>
      <c r="S159" s="13">
        <v>25.248000000000001</v>
      </c>
      <c r="T159" s="13">
        <v>1000.4</v>
      </c>
      <c r="U159" s="13">
        <v>920.06</v>
      </c>
      <c r="V159" s="13">
        <v>1.0834E-5</v>
      </c>
      <c r="W159" s="13">
        <v>1.6565E-3</v>
      </c>
      <c r="X159" s="13">
        <v>0.29299599999999998</v>
      </c>
      <c r="Y159" s="13">
        <v>-86307.3</v>
      </c>
      <c r="Z159" s="13">
        <v>2.0130999999999999E-3</v>
      </c>
      <c r="AA159" s="13">
        <v>4.6544000000000002E-2</v>
      </c>
      <c r="AC159" s="1">
        <f t="shared" si="4"/>
        <v>3.1922392000000004</v>
      </c>
      <c r="AD159" s="1">
        <f t="shared" si="5"/>
        <v>1.1165533786485406E-3</v>
      </c>
      <c r="AE159" s="1">
        <f t="shared" si="6"/>
        <v>3.2785465</v>
      </c>
      <c r="AF159" s="10">
        <f t="shared" si="7"/>
        <v>8.6307300000000003E-2</v>
      </c>
      <c r="AK159" s="10"/>
      <c r="AL159" s="10"/>
      <c r="AM159" s="10"/>
      <c r="AN159" s="10"/>
      <c r="AO159" s="10"/>
    </row>
    <row r="160" spans="1:41">
      <c r="A160" s="1">
        <v>1.3260000000000005</v>
      </c>
      <c r="B160" t="s">
        <v>118</v>
      </c>
      <c r="C160">
        <v>27</v>
      </c>
      <c r="D160" s="13">
        <v>3283363.8</v>
      </c>
      <c r="E160" s="13">
        <v>2.3029899999999999</v>
      </c>
      <c r="F160" s="13">
        <v>0.43274000000000001</v>
      </c>
      <c r="G160" s="13">
        <v>0.43622</v>
      </c>
      <c r="H160" s="13">
        <v>0.13103999999999999</v>
      </c>
      <c r="I160" s="13">
        <v>0</v>
      </c>
      <c r="J160" s="13">
        <v>3282642.4</v>
      </c>
      <c r="K160" s="13">
        <v>3283363.8</v>
      </c>
      <c r="L160" s="13">
        <v>721.43278999999995</v>
      </c>
      <c r="M160" s="13">
        <v>0</v>
      </c>
      <c r="N160" s="13"/>
      <c r="O160" s="13" t="s">
        <v>118</v>
      </c>
      <c r="P160" s="15">
        <v>27</v>
      </c>
      <c r="Q160" s="13">
        <v>25.280999999999999</v>
      </c>
      <c r="R160" s="13">
        <v>1.1182000000000001</v>
      </c>
      <c r="S160" s="13">
        <v>25.286999999999999</v>
      </c>
      <c r="T160" s="13">
        <v>1000.4</v>
      </c>
      <c r="U160" s="13">
        <v>920.06</v>
      </c>
      <c r="V160" s="13">
        <v>1.0835E-5</v>
      </c>
      <c r="W160" s="13">
        <v>1.6557E-3</v>
      </c>
      <c r="X160" s="13">
        <v>0.29300300000000001</v>
      </c>
      <c r="Y160" s="13">
        <v>-86351.4</v>
      </c>
      <c r="Z160" s="13">
        <v>2.0089999999999999E-3</v>
      </c>
      <c r="AA160" s="13">
        <v>4.6400999999999998E-2</v>
      </c>
      <c r="AC160" s="1">
        <f t="shared" si="4"/>
        <v>3.1970123999999998</v>
      </c>
      <c r="AD160" s="1">
        <f t="shared" si="5"/>
        <v>1.1177528988404639E-3</v>
      </c>
      <c r="AE160" s="1">
        <f t="shared" si="6"/>
        <v>3.2833637999999996</v>
      </c>
      <c r="AF160" s="10">
        <f t="shared" si="7"/>
        <v>8.6351399999999995E-2</v>
      </c>
      <c r="AK160" s="10"/>
      <c r="AL160" s="10"/>
      <c r="AM160" s="10"/>
      <c r="AN160" s="10"/>
      <c r="AO160" s="10"/>
    </row>
    <row r="161" spans="1:41">
      <c r="A161" s="1">
        <v>1.3760000000000006</v>
      </c>
      <c r="B161" t="s">
        <v>119</v>
      </c>
      <c r="C161">
        <v>28</v>
      </c>
      <c r="D161" s="13">
        <v>3286992.6</v>
      </c>
      <c r="E161" s="13">
        <v>2.3136800000000002</v>
      </c>
      <c r="F161" s="13">
        <v>0.43303000000000003</v>
      </c>
      <c r="G161" s="13">
        <v>0.43597999999999998</v>
      </c>
      <c r="H161" s="13">
        <v>0.13098000000000001</v>
      </c>
      <c r="I161" s="13">
        <v>0</v>
      </c>
      <c r="J161" s="13">
        <v>3286270.6</v>
      </c>
      <c r="K161" s="13">
        <v>3286992.6</v>
      </c>
      <c r="L161" s="13">
        <v>721.98275999999998</v>
      </c>
      <c r="M161" s="13">
        <v>0</v>
      </c>
      <c r="N161" s="13"/>
      <c r="O161" s="13" t="s">
        <v>119</v>
      </c>
      <c r="P161" s="15">
        <v>28</v>
      </c>
      <c r="Q161" s="13">
        <v>25.31</v>
      </c>
      <c r="R161" s="13">
        <v>1.1191</v>
      </c>
      <c r="S161" s="13">
        <v>25.315999999999999</v>
      </c>
      <c r="T161" s="13">
        <v>1000.4</v>
      </c>
      <c r="U161" s="13">
        <v>920.06</v>
      </c>
      <c r="V161" s="13">
        <v>1.0835999999999999E-5</v>
      </c>
      <c r="W161" s="13">
        <v>1.6551999999999999E-3</v>
      </c>
      <c r="X161" s="13">
        <v>0.29300799999999999</v>
      </c>
      <c r="Y161" s="13">
        <v>-86383.6</v>
      </c>
      <c r="Z161" s="13">
        <v>2.0057999999999999E-3</v>
      </c>
      <c r="AA161" s="13">
        <v>4.6295999999999997E-2</v>
      </c>
      <c r="AC161" s="1">
        <f t="shared" si="4"/>
        <v>3.200609</v>
      </c>
      <c r="AD161" s="1">
        <f t="shared" si="5"/>
        <v>1.1186525389844063E-3</v>
      </c>
      <c r="AE161" s="1">
        <f t="shared" si="6"/>
        <v>3.2869926</v>
      </c>
      <c r="AF161" s="10">
        <f t="shared" si="7"/>
        <v>8.6383600000000005E-2</v>
      </c>
      <c r="AK161" s="10"/>
      <c r="AL161" s="10"/>
      <c r="AM161" s="10"/>
      <c r="AN161" s="10"/>
      <c r="AO161" s="10"/>
    </row>
    <row r="162" spans="1:41">
      <c r="A162" s="1">
        <v>1.4260000000000006</v>
      </c>
      <c r="B162" t="s">
        <v>120</v>
      </c>
      <c r="C162">
        <v>29</v>
      </c>
      <c r="D162" s="13">
        <v>3289419.1</v>
      </c>
      <c r="E162" s="13">
        <v>2.3208199999999999</v>
      </c>
      <c r="F162" s="13">
        <v>0.43323</v>
      </c>
      <c r="G162" s="13">
        <v>0.43583</v>
      </c>
      <c r="H162" s="13">
        <v>0.13094</v>
      </c>
      <c r="I162" s="13">
        <v>0</v>
      </c>
      <c r="J162" s="13">
        <v>3288696.8</v>
      </c>
      <c r="K162" s="13">
        <v>3289419.1</v>
      </c>
      <c r="L162" s="13">
        <v>722.35050000000001</v>
      </c>
      <c r="M162" s="13">
        <v>0</v>
      </c>
      <c r="N162" s="13"/>
      <c r="O162" s="13" t="s">
        <v>120</v>
      </c>
      <c r="P162" s="15">
        <v>29</v>
      </c>
      <c r="Q162" s="13">
        <v>25.33</v>
      </c>
      <c r="R162" s="13">
        <v>1.1196999999999999</v>
      </c>
      <c r="S162" s="13">
        <v>25.335999999999999</v>
      </c>
      <c r="T162" s="13">
        <v>1000.5</v>
      </c>
      <c r="U162" s="13">
        <v>920.06</v>
      </c>
      <c r="V162" s="13">
        <v>1.0837E-5</v>
      </c>
      <c r="W162" s="13">
        <v>1.6548000000000001E-3</v>
      </c>
      <c r="X162" s="13">
        <v>0.29301199999999999</v>
      </c>
      <c r="Y162" s="13">
        <v>-86404.5</v>
      </c>
      <c r="Z162" s="13">
        <v>2.0038E-3</v>
      </c>
      <c r="AA162" s="13">
        <v>4.6228999999999999E-2</v>
      </c>
      <c r="AC162" s="1">
        <f t="shared" si="4"/>
        <v>3.2030145999999999</v>
      </c>
      <c r="AD162" s="1">
        <f t="shared" si="5"/>
        <v>1.1191404297851073E-3</v>
      </c>
      <c r="AE162" s="1">
        <f t="shared" si="6"/>
        <v>3.2894190999999999</v>
      </c>
      <c r="AF162" s="10">
        <f t="shared" si="7"/>
        <v>8.6404499999999995E-2</v>
      </c>
      <c r="AK162" s="10"/>
      <c r="AL162" s="10"/>
      <c r="AM162" s="10"/>
      <c r="AN162" s="10"/>
      <c r="AO162" s="10"/>
    </row>
    <row r="163" spans="1:41">
      <c r="A163" s="1">
        <v>1.4760000000000006</v>
      </c>
      <c r="B163" t="s">
        <v>121</v>
      </c>
      <c r="C163">
        <v>30</v>
      </c>
      <c r="D163" s="13">
        <v>3290634.5</v>
      </c>
      <c r="E163" s="13">
        <v>2.3243999999999998</v>
      </c>
      <c r="F163" s="13">
        <v>0.43331999999999998</v>
      </c>
      <c r="G163" s="13">
        <v>0.43575999999999998</v>
      </c>
      <c r="H163" s="13">
        <v>0.13092999999999999</v>
      </c>
      <c r="I163" s="13">
        <v>0</v>
      </c>
      <c r="J163" s="13">
        <v>3289911.9</v>
      </c>
      <c r="K163" s="13">
        <v>3290634.5</v>
      </c>
      <c r="L163" s="13">
        <v>722.53467000000001</v>
      </c>
      <c r="M163" s="13">
        <v>0</v>
      </c>
      <c r="N163" s="13"/>
      <c r="O163" s="13" t="s">
        <v>121</v>
      </c>
      <c r="P163" s="15">
        <v>30</v>
      </c>
      <c r="Q163" s="13">
        <v>25.34</v>
      </c>
      <c r="R163" s="13">
        <v>1.1201000000000001</v>
      </c>
      <c r="S163" s="13">
        <v>25.346</v>
      </c>
      <c r="T163" s="13">
        <v>1000.5</v>
      </c>
      <c r="U163" s="13">
        <v>920.06</v>
      </c>
      <c r="V163" s="13">
        <v>1.0838E-5</v>
      </c>
      <c r="W163" s="13">
        <v>1.6546E-3</v>
      </c>
      <c r="X163" s="13">
        <v>0.29301300000000002</v>
      </c>
      <c r="Y163" s="13">
        <v>-86414.8</v>
      </c>
      <c r="Z163" s="13">
        <v>2.0029000000000002E-3</v>
      </c>
      <c r="AA163" s="13">
        <v>4.6196000000000001E-2</v>
      </c>
      <c r="AC163" s="1">
        <f t="shared" si="4"/>
        <v>3.2042197000000003</v>
      </c>
      <c r="AD163" s="1">
        <f t="shared" si="5"/>
        <v>1.1195402298850576E-3</v>
      </c>
      <c r="AE163" s="1">
        <f t="shared" si="6"/>
        <v>3.2906344999999999</v>
      </c>
      <c r="AF163" s="10">
        <f t="shared" si="7"/>
        <v>8.64148E-2</v>
      </c>
      <c r="AK163" s="10"/>
      <c r="AL163" s="10"/>
      <c r="AM163" s="10"/>
      <c r="AN163" s="10"/>
      <c r="AO163" s="10"/>
    </row>
    <row r="164" spans="1:41" ht="15">
      <c r="A164" s="7" t="s">
        <v>128</v>
      </c>
      <c r="AF164" s="10"/>
      <c r="AK164" s="10"/>
      <c r="AL164" s="10"/>
      <c r="AM164" s="10"/>
      <c r="AN164" s="10"/>
      <c r="AO164" s="10"/>
    </row>
    <row r="165" spans="1:41">
      <c r="A165" s="1">
        <v>5.0000000000000001E-4</v>
      </c>
      <c r="B165" t="s">
        <v>132</v>
      </c>
      <c r="C165">
        <v>32</v>
      </c>
      <c r="D165" s="13">
        <v>2800000</v>
      </c>
      <c r="E165" s="13">
        <v>6</v>
      </c>
      <c r="F165" s="13">
        <v>0</v>
      </c>
      <c r="G165" s="13">
        <v>1</v>
      </c>
      <c r="H165" s="13">
        <v>0</v>
      </c>
      <c r="I165" s="13">
        <v>0</v>
      </c>
      <c r="J165" s="13">
        <v>0</v>
      </c>
      <c r="K165" s="13">
        <v>4760523.5</v>
      </c>
      <c r="L165" s="13">
        <v>935.37305000000003</v>
      </c>
      <c r="M165" s="13">
        <v>0</v>
      </c>
      <c r="N165" s="13"/>
      <c r="O165" s="13" t="s">
        <v>132</v>
      </c>
      <c r="P165" s="15">
        <v>32</v>
      </c>
      <c r="Q165" s="13">
        <v>0</v>
      </c>
      <c r="R165" s="13">
        <v>0</v>
      </c>
      <c r="S165" s="13">
        <v>0</v>
      </c>
      <c r="T165" s="13">
        <v>1001.3</v>
      </c>
      <c r="U165" s="13">
        <v>0</v>
      </c>
      <c r="V165" s="13">
        <v>1</v>
      </c>
      <c r="W165" s="13">
        <v>1.4693E-3</v>
      </c>
      <c r="X165" s="13">
        <v>0.3</v>
      </c>
      <c r="Y165" s="13">
        <v>0</v>
      </c>
      <c r="Z165" s="13">
        <v>0</v>
      </c>
      <c r="AA165" s="13">
        <v>1</v>
      </c>
      <c r="AC165" s="1">
        <f t="shared" si="4"/>
        <v>2.8</v>
      </c>
      <c r="AD165" s="1">
        <f t="shared" si="5"/>
        <v>0</v>
      </c>
      <c r="AE165" s="1">
        <f t="shared" si="6"/>
        <v>2.8</v>
      </c>
      <c r="AF165" s="10">
        <f t="shared" si="7"/>
        <v>0</v>
      </c>
      <c r="AK165" s="10"/>
      <c r="AL165" s="10"/>
      <c r="AM165" s="10"/>
      <c r="AN165" s="10"/>
      <c r="AO165" s="10"/>
    </row>
    <row r="166" spans="1:41">
      <c r="A166" s="1">
        <v>2.5999999999999999E-2</v>
      </c>
      <c r="B166" t="s">
        <v>133</v>
      </c>
      <c r="C166">
        <v>1</v>
      </c>
      <c r="D166" s="13">
        <v>2839376.5</v>
      </c>
      <c r="E166" s="13">
        <v>1.71672</v>
      </c>
      <c r="F166" s="13">
        <v>0</v>
      </c>
      <c r="G166" s="13">
        <v>0.91657</v>
      </c>
      <c r="H166" s="13">
        <v>8.3430000000000004E-2</v>
      </c>
      <c r="I166" s="13">
        <v>0</v>
      </c>
      <c r="J166" s="13">
        <v>2838684.7</v>
      </c>
      <c r="K166" s="13">
        <v>3088479.7</v>
      </c>
      <c r="L166" s="13">
        <v>691.82294999999999</v>
      </c>
      <c r="M166" s="13">
        <v>0</v>
      </c>
      <c r="N166" s="13"/>
      <c r="O166" s="13" t="s">
        <v>133</v>
      </c>
      <c r="P166" s="15">
        <v>1</v>
      </c>
      <c r="Q166" s="13">
        <v>21.643999999999998</v>
      </c>
      <c r="R166" s="13">
        <v>0.98197999999999996</v>
      </c>
      <c r="S166" s="13">
        <v>21.65</v>
      </c>
      <c r="T166" s="13">
        <v>1000.3</v>
      </c>
      <c r="U166" s="13">
        <v>0</v>
      </c>
      <c r="V166" s="13">
        <v>1.0718E-5</v>
      </c>
      <c r="W166" s="13">
        <v>1.6886E-3</v>
      </c>
      <c r="X166" s="13">
        <v>0.29228700000000002</v>
      </c>
      <c r="Y166" s="13">
        <v>-39205</v>
      </c>
      <c r="Z166" s="13">
        <v>3.7449E-4</v>
      </c>
      <c r="AA166" s="13">
        <v>0.74168999999999996</v>
      </c>
      <c r="AC166" s="1">
        <f t="shared" ref="AC166:AC229" si="8">(D166+Y166)/1000000</f>
        <v>2.8001714999999998</v>
      </c>
      <c r="AD166" s="1">
        <f t="shared" ref="AD166:AD229" si="9">R166/T166</f>
        <v>9.816854943516945E-4</v>
      </c>
      <c r="AE166" s="1">
        <f t="shared" ref="AE166:AE229" si="10">D166/1000000</f>
        <v>2.8393765000000002</v>
      </c>
      <c r="AF166" s="10">
        <f t="shared" ref="AF166:AF229" si="11">-Y166/1000000</f>
        <v>3.9204999999999997E-2</v>
      </c>
      <c r="AK166" s="10"/>
      <c r="AL166" s="10"/>
      <c r="AM166" s="10"/>
      <c r="AN166" s="10"/>
      <c r="AO166" s="10"/>
    </row>
    <row r="167" spans="1:41">
      <c r="A167" s="1">
        <v>7.5999999999999998E-2</v>
      </c>
      <c r="B167" t="s">
        <v>134</v>
      </c>
      <c r="C167">
        <v>2</v>
      </c>
      <c r="D167" s="13">
        <v>2871416</v>
      </c>
      <c r="E167" s="13">
        <v>1.0351300000000001</v>
      </c>
      <c r="F167" s="13">
        <v>0.38035999999999998</v>
      </c>
      <c r="G167" s="13">
        <v>0.52132000000000001</v>
      </c>
      <c r="H167" s="13">
        <v>9.8322000000000007E-2</v>
      </c>
      <c r="I167" s="13">
        <v>0</v>
      </c>
      <c r="J167" s="13">
        <v>2870757.3</v>
      </c>
      <c r="K167" s="13">
        <v>2871416</v>
      </c>
      <c r="L167" s="13">
        <v>658.75626999999997</v>
      </c>
      <c r="M167" s="13">
        <v>0</v>
      </c>
      <c r="N167" s="13"/>
      <c r="O167" s="13" t="s">
        <v>134</v>
      </c>
      <c r="P167" s="15">
        <v>2</v>
      </c>
      <c r="Q167" s="13">
        <v>21.978999999999999</v>
      </c>
      <c r="R167" s="13">
        <v>1.0117</v>
      </c>
      <c r="S167" s="13">
        <v>21.984999999999999</v>
      </c>
      <c r="T167" s="13">
        <v>1000.3</v>
      </c>
      <c r="U167" s="13">
        <v>920.02</v>
      </c>
      <c r="V167" s="13">
        <v>1.0703999999999999E-5</v>
      </c>
      <c r="W167" s="13">
        <v>1.7277E-3</v>
      </c>
      <c r="X167" s="13">
        <v>0.29235899999999998</v>
      </c>
      <c r="Y167" s="13">
        <v>-67816.800000000003</v>
      </c>
      <c r="Z167" s="13">
        <v>7.0503000000000004E-4</v>
      </c>
      <c r="AA167" s="13">
        <v>9.4846E-2</v>
      </c>
      <c r="AC167" s="1">
        <f t="shared" si="8"/>
        <v>2.8035992000000003</v>
      </c>
      <c r="AD167" s="1">
        <f t="shared" si="9"/>
        <v>1.0113965810256923E-3</v>
      </c>
      <c r="AE167" s="1">
        <f t="shared" si="10"/>
        <v>2.871416</v>
      </c>
      <c r="AF167" s="10">
        <f t="shared" si="11"/>
        <v>6.7816799999999997E-2</v>
      </c>
      <c r="AK167" s="10"/>
      <c r="AL167" s="10"/>
      <c r="AM167" s="10"/>
      <c r="AN167" s="10"/>
      <c r="AO167" s="10"/>
    </row>
    <row r="168" spans="1:41">
      <c r="A168" s="1">
        <v>0.126</v>
      </c>
      <c r="B168" t="s">
        <v>135</v>
      </c>
      <c r="C168">
        <v>3</v>
      </c>
      <c r="D168" s="13">
        <v>2885183.7</v>
      </c>
      <c r="E168" s="13">
        <v>1.0792600000000001</v>
      </c>
      <c r="F168" s="13">
        <v>0.39049</v>
      </c>
      <c r="G168" s="13">
        <v>0.48757</v>
      </c>
      <c r="H168" s="13">
        <v>0.12194000000000001</v>
      </c>
      <c r="I168" s="13">
        <v>0</v>
      </c>
      <c r="J168" s="13">
        <v>2884522.8</v>
      </c>
      <c r="K168" s="13">
        <v>2885183.7</v>
      </c>
      <c r="L168" s="13">
        <v>660.85374999999999</v>
      </c>
      <c r="M168" s="13">
        <v>0</v>
      </c>
      <c r="N168" s="13"/>
      <c r="O168" s="13" t="s">
        <v>135</v>
      </c>
      <c r="P168" s="15">
        <v>3</v>
      </c>
      <c r="Q168" s="13">
        <v>22.088999999999999</v>
      </c>
      <c r="R168" s="13">
        <v>1.0153000000000001</v>
      </c>
      <c r="S168" s="13">
        <v>22.094000000000001</v>
      </c>
      <c r="T168" s="13">
        <v>1000.3</v>
      </c>
      <c r="U168" s="13">
        <v>920.02</v>
      </c>
      <c r="V168" s="13">
        <v>1.0708E-5</v>
      </c>
      <c r="W168" s="13">
        <v>1.7252000000000001E-3</v>
      </c>
      <c r="X168" s="13">
        <v>0.29239100000000001</v>
      </c>
      <c r="Y168" s="13">
        <v>-76609.2</v>
      </c>
      <c r="Z168" s="13">
        <v>1.5543E-3</v>
      </c>
      <c r="AA168" s="13">
        <v>7.2875999999999996E-2</v>
      </c>
      <c r="AC168" s="1">
        <f t="shared" si="8"/>
        <v>2.8085745000000002</v>
      </c>
      <c r="AD168" s="1">
        <f t="shared" si="9"/>
        <v>1.0149955013495952E-3</v>
      </c>
      <c r="AE168" s="1">
        <f t="shared" si="10"/>
        <v>2.8851837000000002</v>
      </c>
      <c r="AF168" s="10">
        <f t="shared" si="11"/>
        <v>7.6609200000000002E-2</v>
      </c>
      <c r="AK168" s="10"/>
      <c r="AL168" s="10"/>
      <c r="AM168" s="10"/>
      <c r="AN168" s="10"/>
      <c r="AO168" s="10"/>
    </row>
    <row r="169" spans="1:41">
      <c r="A169" s="1">
        <v>0.17599999999999999</v>
      </c>
      <c r="B169" t="s">
        <v>136</v>
      </c>
      <c r="C169">
        <v>4</v>
      </c>
      <c r="D169" s="13">
        <v>2895121.8</v>
      </c>
      <c r="E169" s="13">
        <v>1.11103</v>
      </c>
      <c r="F169" s="13">
        <v>0.39363999999999999</v>
      </c>
      <c r="G169" s="13">
        <v>0.47338999999999998</v>
      </c>
      <c r="H169" s="13">
        <v>0.13295999999999999</v>
      </c>
      <c r="I169" s="13">
        <v>0</v>
      </c>
      <c r="J169" s="13">
        <v>2894459.4</v>
      </c>
      <c r="K169" s="13">
        <v>2895121.8</v>
      </c>
      <c r="L169" s="13">
        <v>662.36788999999999</v>
      </c>
      <c r="M169" s="13">
        <v>0</v>
      </c>
      <c r="N169" s="13"/>
      <c r="O169" s="13" t="s">
        <v>136</v>
      </c>
      <c r="P169" s="15">
        <v>4</v>
      </c>
      <c r="Q169" s="13">
        <v>22.167999999999999</v>
      </c>
      <c r="R169" s="13">
        <v>1.018</v>
      </c>
      <c r="S169" s="13">
        <v>22.173999999999999</v>
      </c>
      <c r="T169" s="13">
        <v>1000.3</v>
      </c>
      <c r="U169" s="13">
        <v>920.02</v>
      </c>
      <c r="V169" s="13">
        <v>1.0711E-5</v>
      </c>
      <c r="W169" s="13">
        <v>1.7233000000000001E-3</v>
      </c>
      <c r="X169" s="13">
        <v>0.29241400000000001</v>
      </c>
      <c r="Y169" s="13">
        <v>-80564.7</v>
      </c>
      <c r="Z169" s="13">
        <v>2.1153000000000001E-3</v>
      </c>
      <c r="AA169" s="13">
        <v>6.4762E-2</v>
      </c>
      <c r="AC169" s="1">
        <f t="shared" si="8"/>
        <v>2.8145570999999996</v>
      </c>
      <c r="AD169" s="1">
        <f t="shared" si="9"/>
        <v>1.0176946915925224E-3</v>
      </c>
      <c r="AE169" s="1">
        <f t="shared" si="10"/>
        <v>2.8951217999999996</v>
      </c>
      <c r="AF169" s="10">
        <f t="shared" si="11"/>
        <v>8.0564700000000003E-2</v>
      </c>
      <c r="AK169" s="10"/>
      <c r="AL169" s="10"/>
      <c r="AM169" s="10"/>
      <c r="AN169" s="10"/>
      <c r="AO169" s="10"/>
    </row>
    <row r="170" spans="1:41">
      <c r="A170" s="1">
        <v>0.22599999999999998</v>
      </c>
      <c r="B170" t="s">
        <v>137</v>
      </c>
      <c r="C170">
        <v>5</v>
      </c>
      <c r="D170" s="13">
        <v>2903684.6</v>
      </c>
      <c r="E170" s="13">
        <v>1.13836</v>
      </c>
      <c r="F170" s="13">
        <v>0.39616000000000001</v>
      </c>
      <c r="G170" s="13">
        <v>0.46576000000000001</v>
      </c>
      <c r="H170" s="13">
        <v>0.13808000000000001</v>
      </c>
      <c r="I170" s="13">
        <v>0</v>
      </c>
      <c r="J170" s="13">
        <v>2903021</v>
      </c>
      <c r="K170" s="13">
        <v>2903684.6</v>
      </c>
      <c r="L170" s="13">
        <v>663.67255999999998</v>
      </c>
      <c r="M170" s="13">
        <v>0</v>
      </c>
      <c r="N170" s="13"/>
      <c r="O170" s="13" t="s">
        <v>137</v>
      </c>
      <c r="P170" s="15">
        <v>5</v>
      </c>
      <c r="Q170" s="13">
        <v>22.236000000000001</v>
      </c>
      <c r="R170" s="13">
        <v>1.0202</v>
      </c>
      <c r="S170" s="13">
        <v>22.242000000000001</v>
      </c>
      <c r="T170" s="13">
        <v>1000.3</v>
      </c>
      <c r="U170" s="13">
        <v>920.02</v>
      </c>
      <c r="V170" s="13">
        <v>1.0713999999999999E-5</v>
      </c>
      <c r="W170" s="13">
        <v>1.7217000000000001E-3</v>
      </c>
      <c r="X170" s="13">
        <v>0.29243200000000003</v>
      </c>
      <c r="Y170" s="13">
        <v>-82583.600000000006</v>
      </c>
      <c r="Z170" s="13">
        <v>2.4156E-3</v>
      </c>
      <c r="AA170" s="13">
        <v>6.0656000000000002E-2</v>
      </c>
      <c r="AC170" s="1">
        <f t="shared" si="8"/>
        <v>2.8211010000000001</v>
      </c>
      <c r="AD170" s="1">
        <f t="shared" si="9"/>
        <v>1.019894031790463E-3</v>
      </c>
      <c r="AE170" s="1">
        <f t="shared" si="10"/>
        <v>2.9036846000000001</v>
      </c>
      <c r="AF170" s="10">
        <f t="shared" si="11"/>
        <v>8.2583600000000007E-2</v>
      </c>
      <c r="AK170" s="10"/>
      <c r="AL170" s="10"/>
      <c r="AM170" s="10"/>
      <c r="AN170" s="10"/>
      <c r="AO170" s="10"/>
    </row>
    <row r="171" spans="1:41">
      <c r="A171" s="1">
        <v>0.27599999999999997</v>
      </c>
      <c r="B171" t="s">
        <v>138</v>
      </c>
      <c r="C171">
        <v>6</v>
      </c>
      <c r="D171" s="13">
        <v>2911605.9</v>
      </c>
      <c r="E171" s="13">
        <v>1.1636</v>
      </c>
      <c r="F171" s="13">
        <v>0.39828000000000002</v>
      </c>
      <c r="G171" s="13">
        <v>0.46118999999999999</v>
      </c>
      <c r="H171" s="13">
        <v>0.14052999999999999</v>
      </c>
      <c r="I171" s="13">
        <v>0</v>
      </c>
      <c r="J171" s="13">
        <v>2910941</v>
      </c>
      <c r="K171" s="13">
        <v>2911605.9</v>
      </c>
      <c r="L171" s="13">
        <v>664.87950000000001</v>
      </c>
      <c r="M171" s="13">
        <v>0</v>
      </c>
      <c r="N171" s="13"/>
      <c r="O171" s="13" t="s">
        <v>138</v>
      </c>
      <c r="P171" s="15">
        <v>6</v>
      </c>
      <c r="Q171" s="13">
        <v>22.298999999999999</v>
      </c>
      <c r="R171" s="13">
        <v>1.0223</v>
      </c>
      <c r="S171" s="13">
        <v>22.305</v>
      </c>
      <c r="T171" s="13">
        <v>1000.3</v>
      </c>
      <c r="U171" s="13">
        <v>920.02</v>
      </c>
      <c r="V171" s="13">
        <v>1.0716E-5</v>
      </c>
      <c r="W171" s="13">
        <v>1.7202000000000001E-3</v>
      </c>
      <c r="X171" s="13">
        <v>0.29244799999999999</v>
      </c>
      <c r="Y171" s="13">
        <v>-83708.7</v>
      </c>
      <c r="Z171" s="13">
        <v>2.5693999999999999E-3</v>
      </c>
      <c r="AA171" s="13">
        <v>5.8285000000000003E-2</v>
      </c>
      <c r="AC171" s="1">
        <f t="shared" si="8"/>
        <v>2.8278971999999998</v>
      </c>
      <c r="AD171" s="1">
        <f t="shared" si="9"/>
        <v>1.0219934019794063E-3</v>
      </c>
      <c r="AE171" s="1">
        <f t="shared" si="10"/>
        <v>2.9116059000000001</v>
      </c>
      <c r="AF171" s="10">
        <f t="shared" si="11"/>
        <v>8.3708699999999997E-2</v>
      </c>
      <c r="AK171" s="10"/>
      <c r="AL171" s="10"/>
      <c r="AM171" s="10"/>
      <c r="AN171" s="10"/>
      <c r="AO171" s="10"/>
    </row>
    <row r="172" spans="1:41">
      <c r="A172" s="1">
        <v>0.32599999999999996</v>
      </c>
      <c r="B172" t="s">
        <v>139</v>
      </c>
      <c r="C172">
        <v>7</v>
      </c>
      <c r="D172" s="13">
        <v>2919157</v>
      </c>
      <c r="E172" s="13">
        <v>1.1876199999999999</v>
      </c>
      <c r="F172" s="13">
        <v>0.40009</v>
      </c>
      <c r="G172" s="13">
        <v>0.45815</v>
      </c>
      <c r="H172" s="13">
        <v>0.14176</v>
      </c>
      <c r="I172" s="13">
        <v>0</v>
      </c>
      <c r="J172" s="13">
        <v>2918491</v>
      </c>
      <c r="K172" s="13">
        <v>2919157</v>
      </c>
      <c r="L172" s="13">
        <v>666.03008</v>
      </c>
      <c r="M172" s="13">
        <v>0</v>
      </c>
      <c r="N172" s="13"/>
      <c r="O172" s="13" t="s">
        <v>139</v>
      </c>
      <c r="P172" s="15">
        <v>7</v>
      </c>
      <c r="Q172" s="13">
        <v>22.36</v>
      </c>
      <c r="R172" s="13">
        <v>1.0243</v>
      </c>
      <c r="S172" s="13">
        <v>22.364999999999998</v>
      </c>
      <c r="T172" s="13">
        <v>1000.3</v>
      </c>
      <c r="U172" s="13">
        <v>920.02</v>
      </c>
      <c r="V172" s="13">
        <v>1.0719E-5</v>
      </c>
      <c r="W172" s="13">
        <v>1.7187999999999999E-3</v>
      </c>
      <c r="X172" s="13">
        <v>0.292462</v>
      </c>
      <c r="Y172" s="13">
        <v>-84400.8</v>
      </c>
      <c r="Z172" s="13">
        <v>2.6486999999999999E-3</v>
      </c>
      <c r="AA172" s="13">
        <v>5.6738999999999998E-2</v>
      </c>
      <c r="AC172" s="1">
        <f t="shared" si="8"/>
        <v>2.8347562000000002</v>
      </c>
      <c r="AD172" s="1">
        <f t="shared" si="9"/>
        <v>1.0239928021593522E-3</v>
      </c>
      <c r="AE172" s="1">
        <f t="shared" si="10"/>
        <v>2.9191569999999998</v>
      </c>
      <c r="AF172" s="10">
        <f t="shared" si="11"/>
        <v>8.4400799999999998E-2</v>
      </c>
      <c r="AK172" s="10"/>
      <c r="AL172" s="10"/>
      <c r="AM172" s="10"/>
      <c r="AN172" s="10"/>
      <c r="AO172" s="10"/>
    </row>
    <row r="173" spans="1:41">
      <c r="A173" s="1">
        <v>0.37599999999999995</v>
      </c>
      <c r="B173" t="s">
        <v>140</v>
      </c>
      <c r="C173">
        <v>8</v>
      </c>
      <c r="D173" s="13">
        <v>2926444.1</v>
      </c>
      <c r="E173" s="13">
        <v>1.2107699999999999</v>
      </c>
      <c r="F173" s="13">
        <v>0.4017</v>
      </c>
      <c r="G173" s="13">
        <v>0.45589000000000002</v>
      </c>
      <c r="H173" s="13">
        <v>0.1424</v>
      </c>
      <c r="I173" s="13">
        <v>0</v>
      </c>
      <c r="J173" s="13">
        <v>2925777</v>
      </c>
      <c r="K173" s="13">
        <v>2926444.1</v>
      </c>
      <c r="L173" s="13">
        <v>667.14044000000001</v>
      </c>
      <c r="M173" s="13">
        <v>0</v>
      </c>
      <c r="N173" s="13"/>
      <c r="O173" s="13" t="s">
        <v>140</v>
      </c>
      <c r="P173" s="15">
        <v>8</v>
      </c>
      <c r="Q173" s="13">
        <v>22.417999999999999</v>
      </c>
      <c r="R173" s="13">
        <v>1.0262</v>
      </c>
      <c r="S173" s="13">
        <v>22.423999999999999</v>
      </c>
      <c r="T173" s="13">
        <v>1000.3</v>
      </c>
      <c r="U173" s="13">
        <v>920.02</v>
      </c>
      <c r="V173" s="13">
        <v>1.0721E-5</v>
      </c>
      <c r="W173" s="13">
        <v>1.7175000000000001E-3</v>
      </c>
      <c r="X173" s="13">
        <v>0.29247499999999998</v>
      </c>
      <c r="Y173" s="13">
        <v>-84876.3</v>
      </c>
      <c r="Z173" s="13">
        <v>2.6911000000000001E-3</v>
      </c>
      <c r="AA173" s="13">
        <v>5.5611000000000001E-2</v>
      </c>
      <c r="AC173" s="1">
        <f t="shared" si="8"/>
        <v>2.8415678000000004</v>
      </c>
      <c r="AD173" s="1">
        <f t="shared" si="9"/>
        <v>1.0258922323303009E-3</v>
      </c>
      <c r="AE173" s="1">
        <f t="shared" si="10"/>
        <v>2.9264440999999999</v>
      </c>
      <c r="AF173" s="10">
        <f t="shared" si="11"/>
        <v>8.4876300000000002E-2</v>
      </c>
      <c r="AK173" s="10"/>
      <c r="AL173" s="10"/>
      <c r="AM173" s="10"/>
      <c r="AN173" s="10"/>
      <c r="AO173" s="10"/>
    </row>
    <row r="174" spans="1:41">
      <c r="A174" s="1">
        <v>0.42599999999999993</v>
      </c>
      <c r="B174" t="s">
        <v>141</v>
      </c>
      <c r="C174">
        <v>9</v>
      </c>
      <c r="D174" s="13">
        <v>2933493.4</v>
      </c>
      <c r="E174" s="13">
        <v>1.2331300000000001</v>
      </c>
      <c r="F174" s="13">
        <v>0.40299000000000001</v>
      </c>
      <c r="G174" s="13">
        <v>0.45417000000000002</v>
      </c>
      <c r="H174" s="13">
        <v>0.14283999999999999</v>
      </c>
      <c r="I174" s="13">
        <v>0</v>
      </c>
      <c r="J174" s="13">
        <v>2932825.2</v>
      </c>
      <c r="K174" s="13">
        <v>2933493.4</v>
      </c>
      <c r="L174" s="13">
        <v>668.21456000000001</v>
      </c>
      <c r="M174" s="13">
        <v>0</v>
      </c>
      <c r="N174" s="13"/>
      <c r="O174" s="13" t="s">
        <v>141</v>
      </c>
      <c r="P174" s="15">
        <v>9</v>
      </c>
      <c r="Q174" s="13">
        <v>22.474</v>
      </c>
      <c r="R174" s="13">
        <v>1.0281</v>
      </c>
      <c r="S174" s="13">
        <v>22.48</v>
      </c>
      <c r="T174" s="13">
        <v>1000.3</v>
      </c>
      <c r="U174" s="13">
        <v>920.02</v>
      </c>
      <c r="V174" s="13">
        <v>1.0723000000000001E-5</v>
      </c>
      <c r="W174" s="13">
        <v>1.7162E-3</v>
      </c>
      <c r="X174" s="13">
        <v>0.292487</v>
      </c>
      <c r="Y174" s="13">
        <v>-85233</v>
      </c>
      <c r="Z174" s="13">
        <v>2.7201E-3</v>
      </c>
      <c r="AA174" s="13">
        <v>5.4760999999999997E-2</v>
      </c>
      <c r="AC174" s="1">
        <f t="shared" si="8"/>
        <v>2.8482604</v>
      </c>
      <c r="AD174" s="1">
        <f t="shared" si="9"/>
        <v>1.0277916625012497E-3</v>
      </c>
      <c r="AE174" s="1">
        <f t="shared" si="10"/>
        <v>2.9334933999999997</v>
      </c>
      <c r="AF174" s="10">
        <f t="shared" si="11"/>
        <v>8.5233000000000003E-2</v>
      </c>
      <c r="AK174" s="10"/>
      <c r="AL174" s="10"/>
      <c r="AM174" s="10"/>
      <c r="AN174" s="10"/>
      <c r="AO174" s="10"/>
    </row>
    <row r="175" spans="1:41">
      <c r="A175" s="1">
        <v>0.47599999999999992</v>
      </c>
      <c r="B175" t="s">
        <v>81</v>
      </c>
      <c r="C175">
        <v>10</v>
      </c>
      <c r="D175" s="13">
        <v>2940321.3</v>
      </c>
      <c r="E175" s="13">
        <v>1.2547600000000001</v>
      </c>
      <c r="F175" s="13">
        <v>0.40422999999999998</v>
      </c>
      <c r="G175" s="13">
        <v>0.45267000000000002</v>
      </c>
      <c r="H175" s="13">
        <v>0.1431</v>
      </c>
      <c r="I175" s="13">
        <v>0</v>
      </c>
      <c r="J175" s="13">
        <v>2939652</v>
      </c>
      <c r="K175" s="13">
        <v>2940321.3</v>
      </c>
      <c r="L175" s="13">
        <v>669.25495999999998</v>
      </c>
      <c r="M175" s="13">
        <v>0</v>
      </c>
      <c r="N175" s="13"/>
      <c r="O175" s="13" t="s">
        <v>81</v>
      </c>
      <c r="P175" s="15">
        <v>10</v>
      </c>
      <c r="Q175" s="13">
        <v>22.529</v>
      </c>
      <c r="R175" s="13">
        <v>1.0299</v>
      </c>
      <c r="S175" s="13">
        <v>22.533999999999999</v>
      </c>
      <c r="T175" s="13">
        <v>1000.3</v>
      </c>
      <c r="U175" s="13">
        <v>920.02</v>
      </c>
      <c r="V175" s="13">
        <v>1.0725E-5</v>
      </c>
      <c r="W175" s="13">
        <v>1.7149000000000001E-3</v>
      </c>
      <c r="X175" s="13">
        <v>0.29249799999999998</v>
      </c>
      <c r="Y175" s="13">
        <v>-85526.5</v>
      </c>
      <c r="Z175" s="13">
        <v>2.7372E-3</v>
      </c>
      <c r="AA175" s="13">
        <v>5.4024999999999997E-2</v>
      </c>
      <c r="AC175" s="1">
        <f t="shared" si="8"/>
        <v>2.8547947999999996</v>
      </c>
      <c r="AD175" s="1">
        <f t="shared" si="9"/>
        <v>1.0295911226632011E-3</v>
      </c>
      <c r="AE175" s="1">
        <f t="shared" si="10"/>
        <v>2.9403212999999999</v>
      </c>
      <c r="AF175" s="10">
        <f t="shared" si="11"/>
        <v>8.5526500000000005E-2</v>
      </c>
      <c r="AK175" s="10"/>
      <c r="AL175" s="10"/>
      <c r="AM175" s="10"/>
      <c r="AN175" s="10"/>
      <c r="AO175" s="10"/>
    </row>
    <row r="176" spans="1:41">
      <c r="A176" s="1">
        <v>0.52599999999999991</v>
      </c>
      <c r="B176" t="s">
        <v>82</v>
      </c>
      <c r="C176">
        <v>11</v>
      </c>
      <c r="D176" s="13">
        <v>2946919.2</v>
      </c>
      <c r="E176" s="13">
        <v>1.27563</v>
      </c>
      <c r="F176" s="13">
        <v>0.40531</v>
      </c>
      <c r="G176" s="13">
        <v>0.45138</v>
      </c>
      <c r="H176" s="13">
        <v>0.14330999999999999</v>
      </c>
      <c r="I176" s="13">
        <v>0</v>
      </c>
      <c r="J176" s="13">
        <v>2946248.9</v>
      </c>
      <c r="K176" s="13">
        <v>2946919.2</v>
      </c>
      <c r="L176" s="13">
        <v>670.26031999999998</v>
      </c>
      <c r="M176" s="13">
        <v>0</v>
      </c>
      <c r="N176" s="13"/>
      <c r="O176" s="13" t="s">
        <v>82</v>
      </c>
      <c r="P176" s="15">
        <v>11</v>
      </c>
      <c r="Q176" s="13">
        <v>22.581</v>
      </c>
      <c r="R176" s="13">
        <v>1.0316000000000001</v>
      </c>
      <c r="S176" s="13">
        <v>22.587</v>
      </c>
      <c r="T176" s="13">
        <v>1000.3</v>
      </c>
      <c r="U176" s="13">
        <v>920.02</v>
      </c>
      <c r="V176" s="13">
        <v>1.0727000000000001E-5</v>
      </c>
      <c r="W176" s="13">
        <v>1.7137000000000001E-3</v>
      </c>
      <c r="X176" s="13">
        <v>0.29250900000000002</v>
      </c>
      <c r="Y176" s="13">
        <v>-85779</v>
      </c>
      <c r="Z176" s="13">
        <v>2.7515E-3</v>
      </c>
      <c r="AA176" s="13">
        <v>5.3398000000000001E-2</v>
      </c>
      <c r="AC176" s="1">
        <f t="shared" si="8"/>
        <v>2.8611402000000004</v>
      </c>
      <c r="AD176" s="1">
        <f t="shared" si="9"/>
        <v>1.0312906128161553E-3</v>
      </c>
      <c r="AE176" s="1">
        <f t="shared" si="10"/>
        <v>2.9469192000000004</v>
      </c>
      <c r="AF176" s="10">
        <f t="shared" si="11"/>
        <v>8.5778999999999994E-2</v>
      </c>
      <c r="AK176" s="10"/>
      <c r="AL176" s="10"/>
      <c r="AM176" s="10"/>
      <c r="AN176" s="10"/>
      <c r="AO176" s="10"/>
    </row>
    <row r="177" spans="1:41">
      <c r="A177" s="1">
        <v>0.57599999999999996</v>
      </c>
      <c r="B177" t="s">
        <v>83</v>
      </c>
      <c r="C177">
        <v>12</v>
      </c>
      <c r="D177" s="13">
        <v>2953278.7</v>
      </c>
      <c r="E177" s="13">
        <v>1.29572</v>
      </c>
      <c r="F177" s="13">
        <v>0.40631</v>
      </c>
      <c r="G177" s="13">
        <v>0.45021</v>
      </c>
      <c r="H177" s="13">
        <v>0.14348</v>
      </c>
      <c r="I177" s="13">
        <v>0</v>
      </c>
      <c r="J177" s="13">
        <v>2952607.5</v>
      </c>
      <c r="K177" s="13">
        <v>2953278.7</v>
      </c>
      <c r="L177" s="13">
        <v>671.22934999999995</v>
      </c>
      <c r="M177" s="13">
        <v>0</v>
      </c>
      <c r="N177" s="13"/>
      <c r="O177" s="13" t="s">
        <v>83</v>
      </c>
      <c r="P177" s="15">
        <v>12</v>
      </c>
      <c r="Q177" s="13">
        <v>22.632000000000001</v>
      </c>
      <c r="R177" s="13">
        <v>1.0333000000000001</v>
      </c>
      <c r="S177" s="13">
        <v>22.638000000000002</v>
      </c>
      <c r="T177" s="13">
        <v>1000.3</v>
      </c>
      <c r="U177" s="13">
        <v>920.03</v>
      </c>
      <c r="V177" s="13">
        <v>1.0729E-5</v>
      </c>
      <c r="W177" s="13">
        <v>1.7125E-3</v>
      </c>
      <c r="X177" s="13">
        <v>0.292518</v>
      </c>
      <c r="Y177" s="13">
        <v>-86003.9</v>
      </c>
      <c r="Z177" s="13">
        <v>2.7626999999999999E-3</v>
      </c>
      <c r="AA177" s="13">
        <v>5.2836000000000001E-2</v>
      </c>
      <c r="AC177" s="1">
        <f t="shared" si="8"/>
        <v>2.8672748000000001</v>
      </c>
      <c r="AD177" s="1">
        <f t="shared" si="9"/>
        <v>1.0329901029691095E-3</v>
      </c>
      <c r="AE177" s="1">
        <f t="shared" si="10"/>
        <v>2.9532787000000003</v>
      </c>
      <c r="AF177" s="10">
        <f t="shared" si="11"/>
        <v>8.6003899999999994E-2</v>
      </c>
      <c r="AK177" s="10"/>
      <c r="AL177" s="10"/>
      <c r="AM177" s="10"/>
      <c r="AN177" s="10"/>
      <c r="AO177" s="10"/>
    </row>
    <row r="178" spans="1:41">
      <c r="A178" s="1">
        <v>0.626</v>
      </c>
      <c r="B178" t="s">
        <v>84</v>
      </c>
      <c r="C178">
        <v>13</v>
      </c>
      <c r="D178" s="13">
        <v>2959390</v>
      </c>
      <c r="E178" s="13">
        <v>1.3149999999999999</v>
      </c>
      <c r="F178" s="13">
        <v>0.40725</v>
      </c>
      <c r="G178" s="13">
        <v>0.44913999999999998</v>
      </c>
      <c r="H178" s="13">
        <v>0.14360999999999999</v>
      </c>
      <c r="I178" s="13">
        <v>0</v>
      </c>
      <c r="J178" s="13">
        <v>2958717.8</v>
      </c>
      <c r="K178" s="13">
        <v>2959390</v>
      </c>
      <c r="L178" s="13">
        <v>672.16052999999999</v>
      </c>
      <c r="M178" s="13">
        <v>0</v>
      </c>
      <c r="N178" s="13"/>
      <c r="O178" s="13" t="s">
        <v>84</v>
      </c>
      <c r="P178" s="15">
        <v>13</v>
      </c>
      <c r="Q178" s="13">
        <v>22.681000000000001</v>
      </c>
      <c r="R178" s="13">
        <v>1.0348999999999999</v>
      </c>
      <c r="S178" s="13">
        <v>22.687000000000001</v>
      </c>
      <c r="T178" s="13">
        <v>1000.3</v>
      </c>
      <c r="U178" s="13">
        <v>920.03</v>
      </c>
      <c r="V178" s="13">
        <v>1.0730999999999999E-5</v>
      </c>
      <c r="W178" s="13">
        <v>1.7114000000000001E-3</v>
      </c>
      <c r="X178" s="13">
        <v>0.29252800000000001</v>
      </c>
      <c r="Y178" s="13">
        <v>-86209</v>
      </c>
      <c r="Z178" s="13">
        <v>2.7715000000000001E-3</v>
      </c>
      <c r="AA178" s="13">
        <v>5.2320999999999999E-2</v>
      </c>
      <c r="AC178" s="1">
        <f t="shared" si="8"/>
        <v>2.8731810000000002</v>
      </c>
      <c r="AD178" s="1">
        <f t="shared" si="9"/>
        <v>1.034589623113066E-3</v>
      </c>
      <c r="AE178" s="1">
        <f t="shared" si="10"/>
        <v>2.95939</v>
      </c>
      <c r="AF178" s="10">
        <f t="shared" si="11"/>
        <v>8.6208999999999994E-2</v>
      </c>
      <c r="AK178" s="10"/>
      <c r="AL178" s="10"/>
      <c r="AM178" s="10"/>
      <c r="AN178" s="10"/>
      <c r="AO178" s="10"/>
    </row>
    <row r="179" spans="1:41">
      <c r="A179" s="1">
        <v>0.67600000000000005</v>
      </c>
      <c r="B179" t="s">
        <v>85</v>
      </c>
      <c r="C179">
        <v>14</v>
      </c>
      <c r="D179" s="13">
        <v>2965240</v>
      </c>
      <c r="E179" s="13">
        <v>1.33344</v>
      </c>
      <c r="F179" s="13">
        <v>0.40812999999999999</v>
      </c>
      <c r="G179" s="13">
        <v>0.44814999999999999</v>
      </c>
      <c r="H179" s="13">
        <v>0.14371999999999999</v>
      </c>
      <c r="I179" s="13">
        <v>0</v>
      </c>
      <c r="J179" s="13">
        <v>2964566.9</v>
      </c>
      <c r="K179" s="13">
        <v>2965240</v>
      </c>
      <c r="L179" s="13">
        <v>673.05191000000002</v>
      </c>
      <c r="M179" s="13">
        <v>0</v>
      </c>
      <c r="N179" s="13"/>
      <c r="O179" s="13" t="s">
        <v>85</v>
      </c>
      <c r="P179" s="15">
        <v>14</v>
      </c>
      <c r="Q179" s="13">
        <v>22.728000000000002</v>
      </c>
      <c r="R179" s="13">
        <v>1.0364</v>
      </c>
      <c r="S179" s="13">
        <v>22.733000000000001</v>
      </c>
      <c r="T179" s="13">
        <v>1000.3</v>
      </c>
      <c r="U179" s="13">
        <v>920.03</v>
      </c>
      <c r="V179" s="13">
        <v>1.0733E-5</v>
      </c>
      <c r="W179" s="13">
        <v>1.7103999999999999E-3</v>
      </c>
      <c r="X179" s="13">
        <v>0.29253699999999999</v>
      </c>
      <c r="Y179" s="13">
        <v>-86397.1</v>
      </c>
      <c r="Z179" s="13">
        <v>2.7791999999999999E-3</v>
      </c>
      <c r="AA179" s="13">
        <v>5.1851000000000001E-2</v>
      </c>
      <c r="AC179" s="1">
        <f t="shared" si="8"/>
        <v>2.8788429</v>
      </c>
      <c r="AD179" s="1">
        <f t="shared" si="9"/>
        <v>1.0360891732480255E-3</v>
      </c>
      <c r="AE179" s="1">
        <f t="shared" si="10"/>
        <v>2.9652400000000001</v>
      </c>
      <c r="AF179" s="10">
        <f t="shared" si="11"/>
        <v>8.6397100000000004E-2</v>
      </c>
      <c r="AK179" s="10"/>
      <c r="AL179" s="10"/>
      <c r="AM179" s="10"/>
      <c r="AN179" s="10"/>
      <c r="AO179" s="10"/>
    </row>
    <row r="180" spans="1:41">
      <c r="A180" s="1">
        <v>0.72600000000000009</v>
      </c>
      <c r="B180" t="s">
        <v>86</v>
      </c>
      <c r="C180">
        <v>15</v>
      </c>
      <c r="D180" s="13">
        <v>2970817.5</v>
      </c>
      <c r="E180" s="13">
        <v>1.3509899999999999</v>
      </c>
      <c r="F180" s="13">
        <v>0.40895999999999999</v>
      </c>
      <c r="G180" s="13">
        <v>0.44723000000000002</v>
      </c>
      <c r="H180" s="13">
        <v>0.14382</v>
      </c>
      <c r="I180" s="13">
        <v>0</v>
      </c>
      <c r="J180" s="13">
        <v>2970143.6</v>
      </c>
      <c r="K180" s="13">
        <v>2970817.5</v>
      </c>
      <c r="L180" s="13">
        <v>673.90174999999999</v>
      </c>
      <c r="M180" s="13">
        <v>0</v>
      </c>
      <c r="N180" s="13"/>
      <c r="O180" s="13" t="s">
        <v>86</v>
      </c>
      <c r="P180" s="15">
        <v>15</v>
      </c>
      <c r="Q180" s="13">
        <v>22.771999999999998</v>
      </c>
      <c r="R180" s="13">
        <v>1.0379</v>
      </c>
      <c r="S180" s="13">
        <v>22.777999999999999</v>
      </c>
      <c r="T180" s="13">
        <v>1000.3</v>
      </c>
      <c r="U180" s="13">
        <v>920.03</v>
      </c>
      <c r="V180" s="13">
        <v>1.0735E-5</v>
      </c>
      <c r="W180" s="13">
        <v>1.7094E-3</v>
      </c>
      <c r="X180" s="13">
        <v>0.292545</v>
      </c>
      <c r="Y180" s="13">
        <v>-86570.9</v>
      </c>
      <c r="Z180" s="13">
        <v>2.7855000000000002E-3</v>
      </c>
      <c r="AA180" s="13">
        <v>5.1416000000000003E-2</v>
      </c>
      <c r="AC180" s="1">
        <f t="shared" si="8"/>
        <v>2.8842466</v>
      </c>
      <c r="AD180" s="1">
        <f t="shared" si="9"/>
        <v>1.0375887233829851E-3</v>
      </c>
      <c r="AE180" s="1">
        <f t="shared" si="10"/>
        <v>2.9708174999999999</v>
      </c>
      <c r="AF180" s="10">
        <f t="shared" si="11"/>
        <v>8.6570899999999992E-2</v>
      </c>
      <c r="AK180" s="10"/>
      <c r="AL180" s="10"/>
      <c r="AM180" s="10"/>
      <c r="AN180" s="10"/>
      <c r="AO180" s="10"/>
    </row>
    <row r="181" spans="1:41">
      <c r="A181" s="1">
        <v>0.77600000000000013</v>
      </c>
      <c r="B181" t="s">
        <v>87</v>
      </c>
      <c r="C181">
        <v>16</v>
      </c>
      <c r="D181" s="13">
        <v>2976111.1</v>
      </c>
      <c r="E181" s="13">
        <v>1.36764</v>
      </c>
      <c r="F181" s="13">
        <v>0.40973999999999999</v>
      </c>
      <c r="G181" s="13">
        <v>0.44636999999999999</v>
      </c>
      <c r="H181" s="13">
        <v>0.14388999999999999</v>
      </c>
      <c r="I181" s="13">
        <v>0</v>
      </c>
      <c r="J181" s="13">
        <v>2975436.3</v>
      </c>
      <c r="K181" s="13">
        <v>2976111.1</v>
      </c>
      <c r="L181" s="13">
        <v>674.70831999999996</v>
      </c>
      <c r="M181" s="13">
        <v>0</v>
      </c>
      <c r="N181" s="13"/>
      <c r="O181" s="13" t="s">
        <v>87</v>
      </c>
      <c r="P181" s="15">
        <v>16</v>
      </c>
      <c r="Q181" s="13">
        <v>22.814</v>
      </c>
      <c r="R181" s="13">
        <v>1.0392999999999999</v>
      </c>
      <c r="S181" s="13">
        <v>22.82</v>
      </c>
      <c r="T181" s="13">
        <v>1000.3</v>
      </c>
      <c r="U181" s="13">
        <v>920.03</v>
      </c>
      <c r="V181" s="13">
        <v>1.0736E-5</v>
      </c>
      <c r="W181" s="13">
        <v>1.7083999999999999E-3</v>
      </c>
      <c r="X181" s="13">
        <v>0.29255300000000001</v>
      </c>
      <c r="Y181" s="13">
        <v>-86731.8</v>
      </c>
      <c r="Z181" s="13">
        <v>2.7905E-3</v>
      </c>
      <c r="AA181" s="13">
        <v>5.1012000000000002E-2</v>
      </c>
      <c r="AC181" s="1">
        <f t="shared" si="8"/>
        <v>2.8893793000000003</v>
      </c>
      <c r="AD181" s="1">
        <f t="shared" si="9"/>
        <v>1.0389883035089472E-3</v>
      </c>
      <c r="AE181" s="1">
        <f t="shared" si="10"/>
        <v>2.9761111000000002</v>
      </c>
      <c r="AF181" s="10">
        <f t="shared" si="11"/>
        <v>8.6731799999999998E-2</v>
      </c>
      <c r="AK181" s="10"/>
      <c r="AL181" s="10"/>
      <c r="AM181" s="10"/>
      <c r="AN181" s="10"/>
      <c r="AO181" s="10"/>
    </row>
    <row r="182" spans="1:41">
      <c r="A182" s="1">
        <v>0.82600000000000018</v>
      </c>
      <c r="B182" t="s">
        <v>88</v>
      </c>
      <c r="C182">
        <v>17</v>
      </c>
      <c r="D182" s="13">
        <v>2981108.8</v>
      </c>
      <c r="E182" s="13">
        <v>1.38334</v>
      </c>
      <c r="F182" s="13">
        <v>0.41047</v>
      </c>
      <c r="G182" s="13">
        <v>0.44557000000000002</v>
      </c>
      <c r="H182" s="13">
        <v>0.14396</v>
      </c>
      <c r="I182" s="13">
        <v>0</v>
      </c>
      <c r="J182" s="13">
        <v>2980433.3</v>
      </c>
      <c r="K182" s="13">
        <v>2981108.8</v>
      </c>
      <c r="L182" s="13">
        <v>675.46979999999996</v>
      </c>
      <c r="M182" s="13">
        <v>0</v>
      </c>
      <c r="N182" s="13"/>
      <c r="O182" s="13" t="s">
        <v>88</v>
      </c>
      <c r="P182" s="15">
        <v>17</v>
      </c>
      <c r="Q182" s="13">
        <v>22.853999999999999</v>
      </c>
      <c r="R182" s="13">
        <v>1.0406</v>
      </c>
      <c r="S182" s="13">
        <v>22.86</v>
      </c>
      <c r="T182" s="13">
        <v>1000.3</v>
      </c>
      <c r="U182" s="13">
        <v>920.03</v>
      </c>
      <c r="V182" s="13">
        <v>1.0738E-5</v>
      </c>
      <c r="W182" s="13">
        <v>1.7075E-3</v>
      </c>
      <c r="X182" s="13">
        <v>0.29255999999999999</v>
      </c>
      <c r="Y182" s="13">
        <v>-86880.3</v>
      </c>
      <c r="Z182" s="13">
        <v>2.7948999999999999E-3</v>
      </c>
      <c r="AA182" s="13">
        <v>5.0639999999999998E-2</v>
      </c>
      <c r="AC182" s="1">
        <f t="shared" si="8"/>
        <v>2.8942285000000001</v>
      </c>
      <c r="AD182" s="1">
        <f t="shared" si="9"/>
        <v>1.0402879136259123E-3</v>
      </c>
      <c r="AE182" s="1">
        <f t="shared" si="10"/>
        <v>2.9811087999999999</v>
      </c>
      <c r="AF182" s="10">
        <f t="shared" si="11"/>
        <v>8.6880300000000008E-2</v>
      </c>
      <c r="AK182" s="10"/>
      <c r="AL182" s="10"/>
      <c r="AM182" s="10"/>
      <c r="AN182" s="10"/>
      <c r="AO182" s="10"/>
    </row>
    <row r="183" spans="1:41">
      <c r="A183" s="1">
        <v>0.87600000000000022</v>
      </c>
      <c r="B183" t="s">
        <v>89</v>
      </c>
      <c r="C183">
        <v>18</v>
      </c>
      <c r="D183" s="13">
        <v>2985800.3</v>
      </c>
      <c r="E183" s="13">
        <v>1.3980600000000001</v>
      </c>
      <c r="F183" s="13">
        <v>0.41116000000000003</v>
      </c>
      <c r="G183" s="13">
        <v>0.44483</v>
      </c>
      <c r="H183" s="13">
        <v>0.14401</v>
      </c>
      <c r="I183" s="13">
        <v>0</v>
      </c>
      <c r="J183" s="13">
        <v>2985124.1</v>
      </c>
      <c r="K183" s="13">
        <v>2985800.3</v>
      </c>
      <c r="L183" s="13">
        <v>676.18460000000005</v>
      </c>
      <c r="M183" s="13">
        <v>0</v>
      </c>
      <c r="N183" s="13"/>
      <c r="O183" s="13" t="s">
        <v>89</v>
      </c>
      <c r="P183" s="15">
        <v>18</v>
      </c>
      <c r="Q183" s="13">
        <v>22.891999999999999</v>
      </c>
      <c r="R183" s="13">
        <v>1.0418000000000001</v>
      </c>
      <c r="S183" s="13">
        <v>22.898</v>
      </c>
      <c r="T183" s="13">
        <v>1000.3</v>
      </c>
      <c r="U183" s="13">
        <v>920.03</v>
      </c>
      <c r="V183" s="13">
        <v>1.0740000000000001E-5</v>
      </c>
      <c r="W183" s="13">
        <v>1.7066E-3</v>
      </c>
      <c r="X183" s="13">
        <v>0.29256700000000002</v>
      </c>
      <c r="Y183" s="13">
        <v>-87017.2</v>
      </c>
      <c r="Z183" s="13">
        <v>2.7981999999999998E-3</v>
      </c>
      <c r="AA183" s="13">
        <v>5.0296E-2</v>
      </c>
      <c r="AC183" s="1">
        <f t="shared" si="8"/>
        <v>2.8987830999999997</v>
      </c>
      <c r="AD183" s="1">
        <f t="shared" si="9"/>
        <v>1.0414875537338799E-3</v>
      </c>
      <c r="AE183" s="1">
        <f t="shared" si="10"/>
        <v>2.9858002999999997</v>
      </c>
      <c r="AF183" s="10">
        <f t="shared" si="11"/>
        <v>8.7017200000000003E-2</v>
      </c>
      <c r="AK183" s="10"/>
      <c r="AL183" s="10"/>
      <c r="AM183" s="10"/>
      <c r="AN183" s="10"/>
      <c r="AO183" s="10"/>
    </row>
    <row r="184" spans="1:41">
      <c r="A184" s="1">
        <v>0.92600000000000027</v>
      </c>
      <c r="B184" t="s">
        <v>90</v>
      </c>
      <c r="C184">
        <v>19</v>
      </c>
      <c r="D184" s="13">
        <v>2990174.1</v>
      </c>
      <c r="E184" s="13">
        <v>1.41177</v>
      </c>
      <c r="F184" s="13">
        <v>0.41177999999999998</v>
      </c>
      <c r="G184" s="13">
        <v>0.44416</v>
      </c>
      <c r="H184" s="13">
        <v>0.14405000000000001</v>
      </c>
      <c r="I184" s="13">
        <v>0</v>
      </c>
      <c r="J184" s="13">
        <v>2989497.2</v>
      </c>
      <c r="K184" s="13">
        <v>2990174.1</v>
      </c>
      <c r="L184" s="13">
        <v>676.85098000000005</v>
      </c>
      <c r="M184" s="13">
        <v>0</v>
      </c>
      <c r="N184" s="13"/>
      <c r="O184" s="13" t="s">
        <v>90</v>
      </c>
      <c r="P184" s="15">
        <v>19</v>
      </c>
      <c r="Q184" s="13">
        <v>22.927</v>
      </c>
      <c r="R184" s="13">
        <v>1.0428999999999999</v>
      </c>
      <c r="S184" s="13">
        <v>22.933</v>
      </c>
      <c r="T184" s="13">
        <v>1000.3</v>
      </c>
      <c r="U184" s="13">
        <v>920.03</v>
      </c>
      <c r="V184" s="13">
        <v>1.0740999999999999E-5</v>
      </c>
      <c r="W184" s="13">
        <v>1.7057999999999999E-3</v>
      </c>
      <c r="X184" s="13">
        <v>0.292574</v>
      </c>
      <c r="Y184" s="13">
        <v>-87142.3</v>
      </c>
      <c r="Z184" s="13">
        <v>2.8013999999999999E-3</v>
      </c>
      <c r="AA184" s="13">
        <v>4.9985000000000002E-2</v>
      </c>
      <c r="AC184" s="1">
        <f t="shared" si="8"/>
        <v>2.9030318000000004</v>
      </c>
      <c r="AD184" s="1">
        <f t="shared" si="9"/>
        <v>1.04258722383285E-3</v>
      </c>
      <c r="AE184" s="1">
        <f t="shared" si="10"/>
        <v>2.9901740999999999</v>
      </c>
      <c r="AF184" s="10">
        <f t="shared" si="11"/>
        <v>8.7142300000000006E-2</v>
      </c>
      <c r="AK184" s="10"/>
      <c r="AL184" s="10"/>
      <c r="AM184" s="10"/>
      <c r="AN184" s="10"/>
      <c r="AO184" s="10"/>
    </row>
    <row r="185" spans="1:41">
      <c r="A185" s="1">
        <v>0.97600000000000031</v>
      </c>
      <c r="B185" t="s">
        <v>91</v>
      </c>
      <c r="C185">
        <v>20</v>
      </c>
      <c r="D185" s="1">
        <v>2994220.8</v>
      </c>
      <c r="E185" s="1">
        <v>1.4244399999999999</v>
      </c>
      <c r="F185" s="1">
        <v>0.41237000000000001</v>
      </c>
      <c r="G185" s="1">
        <v>0.44353999999999999</v>
      </c>
      <c r="H185" s="1">
        <v>0.14409</v>
      </c>
      <c r="I185" s="1">
        <v>0</v>
      </c>
      <c r="J185" s="1">
        <v>2993543.4</v>
      </c>
      <c r="K185" s="1">
        <v>2994220.8</v>
      </c>
      <c r="L185" s="1">
        <v>677.46753000000001</v>
      </c>
      <c r="M185" s="1">
        <v>0</v>
      </c>
      <c r="O185" s="1" t="s">
        <v>91</v>
      </c>
      <c r="P185" s="15">
        <v>20</v>
      </c>
      <c r="Q185" s="1">
        <v>22.959</v>
      </c>
      <c r="R185" s="1">
        <v>1.044</v>
      </c>
      <c r="S185" s="1">
        <v>22.965</v>
      </c>
      <c r="T185" s="1">
        <v>1000.3</v>
      </c>
      <c r="U185" s="1">
        <v>920.03</v>
      </c>
      <c r="V185" s="1">
        <v>1.0742E-5</v>
      </c>
      <c r="W185" s="1">
        <v>1.7051E-3</v>
      </c>
      <c r="X185" s="1">
        <v>0.29258000000000001</v>
      </c>
      <c r="Y185" s="1">
        <v>-87256.2</v>
      </c>
      <c r="Z185" s="1">
        <v>2.8035999999999998E-3</v>
      </c>
      <c r="AA185" s="1">
        <v>4.9700000000000001E-2</v>
      </c>
      <c r="AC185" s="1">
        <f t="shared" si="8"/>
        <v>2.9069645999999998</v>
      </c>
      <c r="AD185" s="1">
        <f t="shared" si="9"/>
        <v>1.0436868939318205E-3</v>
      </c>
      <c r="AE185" s="1">
        <f t="shared" si="10"/>
        <v>2.9942207999999999</v>
      </c>
      <c r="AF185" s="10">
        <f t="shared" si="11"/>
        <v>8.7256199999999992E-2</v>
      </c>
      <c r="AK185" s="10"/>
      <c r="AL185" s="10"/>
      <c r="AM185" s="10"/>
      <c r="AN185" s="10"/>
      <c r="AO185" s="10"/>
    </row>
    <row r="186" spans="1:41">
      <c r="A186" s="1">
        <v>1.0260000000000002</v>
      </c>
      <c r="B186" t="s">
        <v>112</v>
      </c>
      <c r="C186">
        <v>21</v>
      </c>
      <c r="D186" s="1">
        <v>2997930.4</v>
      </c>
      <c r="E186" s="1">
        <v>1.43605</v>
      </c>
      <c r="F186" s="1">
        <v>0.41288999999999998</v>
      </c>
      <c r="G186" s="1">
        <v>0.44298999999999999</v>
      </c>
      <c r="H186" s="1">
        <v>0.14412</v>
      </c>
      <c r="I186" s="1">
        <v>0</v>
      </c>
      <c r="J186" s="1">
        <v>2997252.4</v>
      </c>
      <c r="K186" s="1">
        <v>2997930.4</v>
      </c>
      <c r="L186" s="1">
        <v>678.03269999999998</v>
      </c>
      <c r="M186" s="1">
        <v>0</v>
      </c>
      <c r="O186" s="1" t="s">
        <v>112</v>
      </c>
      <c r="P186" s="15">
        <v>21</v>
      </c>
      <c r="Q186" s="1">
        <v>22.989000000000001</v>
      </c>
      <c r="R186" s="1">
        <v>1.0449999999999999</v>
      </c>
      <c r="S186" s="1">
        <v>22.995000000000001</v>
      </c>
      <c r="T186" s="1">
        <v>1000.3</v>
      </c>
      <c r="U186" s="1">
        <v>920.03</v>
      </c>
      <c r="V186" s="1">
        <v>1.0743E-5</v>
      </c>
      <c r="W186" s="1">
        <v>1.7045000000000001E-3</v>
      </c>
      <c r="X186" s="1">
        <v>0.29258499999999998</v>
      </c>
      <c r="Y186" s="1">
        <v>-87358.7</v>
      </c>
      <c r="Z186" s="1">
        <v>2.8059999999999999E-3</v>
      </c>
      <c r="AA186" s="1">
        <v>4.9445999999999997E-2</v>
      </c>
      <c r="AC186" s="1">
        <f t="shared" si="8"/>
        <v>2.9105716999999998</v>
      </c>
      <c r="AD186" s="1">
        <f t="shared" si="9"/>
        <v>1.0446865940217935E-3</v>
      </c>
      <c r="AE186" s="1">
        <f t="shared" si="10"/>
        <v>2.9979304</v>
      </c>
      <c r="AF186" s="10">
        <f t="shared" si="11"/>
        <v>8.7358699999999997E-2</v>
      </c>
      <c r="AK186" s="10"/>
      <c r="AL186" s="10"/>
      <c r="AM186" s="10"/>
      <c r="AN186" s="10"/>
      <c r="AO186" s="10"/>
    </row>
    <row r="187" spans="1:41">
      <c r="A187" s="1">
        <v>1.0760000000000003</v>
      </c>
      <c r="B187" t="s">
        <v>113</v>
      </c>
      <c r="C187">
        <v>22</v>
      </c>
      <c r="D187" s="1">
        <v>3001294.9</v>
      </c>
      <c r="E187" s="1">
        <v>1.44658</v>
      </c>
      <c r="F187" s="1">
        <v>0.41336000000000001</v>
      </c>
      <c r="G187" s="1">
        <v>0.4425</v>
      </c>
      <c r="H187" s="1">
        <v>0.14413999999999999</v>
      </c>
      <c r="I187" s="1">
        <v>0</v>
      </c>
      <c r="J187" s="1">
        <v>3000616.4</v>
      </c>
      <c r="K187" s="1">
        <v>3001294.9</v>
      </c>
      <c r="L187" s="1">
        <v>678.54528000000005</v>
      </c>
      <c r="M187" s="1">
        <v>0</v>
      </c>
      <c r="O187" s="1" t="s">
        <v>113</v>
      </c>
      <c r="P187" s="15">
        <v>22</v>
      </c>
      <c r="Q187" s="1">
        <v>23.015999999999998</v>
      </c>
      <c r="R187" s="1">
        <v>1.0458000000000001</v>
      </c>
      <c r="S187" s="1">
        <v>23.021999999999998</v>
      </c>
      <c r="T187" s="1">
        <v>1000.3</v>
      </c>
      <c r="U187" s="1">
        <v>920.03</v>
      </c>
      <c r="V187" s="1">
        <v>1.0744000000000001E-5</v>
      </c>
      <c r="W187" s="1">
        <v>1.7038000000000001E-3</v>
      </c>
      <c r="X187" s="1">
        <v>0.29259000000000002</v>
      </c>
      <c r="Y187" s="1">
        <v>-87450.3</v>
      </c>
      <c r="Z187" s="1">
        <v>2.8073999999999998E-3</v>
      </c>
      <c r="AA187" s="1">
        <v>4.9217999999999998E-2</v>
      </c>
      <c r="AC187" s="1">
        <f t="shared" si="8"/>
        <v>2.9138446</v>
      </c>
      <c r="AD187" s="1">
        <f t="shared" si="9"/>
        <v>1.0454863540937721E-3</v>
      </c>
      <c r="AE187" s="1">
        <f t="shared" si="10"/>
        <v>3.0012949</v>
      </c>
      <c r="AF187" s="10">
        <f t="shared" si="11"/>
        <v>8.7450300000000009E-2</v>
      </c>
      <c r="AK187" s="10"/>
      <c r="AL187" s="10"/>
      <c r="AM187" s="10"/>
      <c r="AN187" s="10"/>
      <c r="AO187" s="10"/>
    </row>
    <row r="188" spans="1:41">
      <c r="A188" s="1">
        <v>1.1260000000000003</v>
      </c>
      <c r="B188" t="s">
        <v>114</v>
      </c>
      <c r="C188">
        <v>23</v>
      </c>
      <c r="D188" s="1">
        <v>3004306.3</v>
      </c>
      <c r="E188" s="1">
        <v>1.4559899999999999</v>
      </c>
      <c r="F188" s="1">
        <v>0.41378999999999999</v>
      </c>
      <c r="G188" s="1">
        <v>0.44205</v>
      </c>
      <c r="H188" s="1">
        <v>0.14416000000000001</v>
      </c>
      <c r="I188" s="1">
        <v>0</v>
      </c>
      <c r="J188" s="1">
        <v>3003627.3</v>
      </c>
      <c r="K188" s="1">
        <v>3004306.3</v>
      </c>
      <c r="L188" s="1">
        <v>679.00405000000001</v>
      </c>
      <c r="M188" s="1">
        <v>0</v>
      </c>
      <c r="O188" s="1" t="s">
        <v>114</v>
      </c>
      <c r="P188" s="15">
        <v>23</v>
      </c>
      <c r="Q188" s="1">
        <v>23.04</v>
      </c>
      <c r="R188" s="1">
        <v>1.0466</v>
      </c>
      <c r="S188" s="1">
        <v>23.045999999999999</v>
      </c>
      <c r="T188" s="1">
        <v>1000.3</v>
      </c>
      <c r="U188" s="1">
        <v>920.03</v>
      </c>
      <c r="V188" s="1">
        <v>1.0745E-5</v>
      </c>
      <c r="W188" s="1">
        <v>1.7033E-3</v>
      </c>
      <c r="X188" s="1">
        <v>0.29259400000000002</v>
      </c>
      <c r="Y188" s="1">
        <v>-87531.3</v>
      </c>
      <c r="Z188" s="1">
        <v>2.8086000000000001E-3</v>
      </c>
      <c r="AA188" s="1">
        <v>4.9015999999999997E-2</v>
      </c>
      <c r="AC188" s="1">
        <f t="shared" si="8"/>
        <v>2.9167749999999999</v>
      </c>
      <c r="AD188" s="1">
        <f t="shared" si="9"/>
        <v>1.0462861141657502E-3</v>
      </c>
      <c r="AE188" s="1">
        <f t="shared" si="10"/>
        <v>3.0043062999999997</v>
      </c>
      <c r="AF188" s="10">
        <f t="shared" si="11"/>
        <v>8.7531300000000006E-2</v>
      </c>
      <c r="AK188" s="10"/>
      <c r="AL188" s="10"/>
      <c r="AM188" s="10"/>
      <c r="AN188" s="10"/>
      <c r="AO188" s="10"/>
    </row>
    <row r="189" spans="1:41">
      <c r="A189" s="1">
        <v>1.1760000000000004</v>
      </c>
      <c r="B189" t="s">
        <v>115</v>
      </c>
      <c r="C189">
        <v>24</v>
      </c>
      <c r="D189" s="1">
        <v>3006957</v>
      </c>
      <c r="E189" s="1">
        <v>1.46427</v>
      </c>
      <c r="F189" s="1">
        <v>0.41415000000000002</v>
      </c>
      <c r="G189" s="1">
        <v>0.44167000000000001</v>
      </c>
      <c r="H189" s="1">
        <v>0.14418</v>
      </c>
      <c r="I189" s="1">
        <v>0</v>
      </c>
      <c r="J189" s="1">
        <v>3006277.6</v>
      </c>
      <c r="K189" s="1">
        <v>3006957</v>
      </c>
      <c r="L189" s="1">
        <v>679.40787</v>
      </c>
      <c r="M189" s="1">
        <v>0</v>
      </c>
      <c r="O189" s="1" t="s">
        <v>115</v>
      </c>
      <c r="P189" s="15">
        <v>24</v>
      </c>
      <c r="Q189" s="1">
        <v>23.061</v>
      </c>
      <c r="R189" s="1">
        <v>1.0472999999999999</v>
      </c>
      <c r="S189" s="1">
        <v>23.067</v>
      </c>
      <c r="T189" s="1">
        <v>1000.3</v>
      </c>
      <c r="U189" s="1">
        <v>920.03</v>
      </c>
      <c r="V189" s="1">
        <v>1.0746E-5</v>
      </c>
      <c r="W189" s="1">
        <v>1.7028E-3</v>
      </c>
      <c r="X189" s="1">
        <v>0.29259800000000002</v>
      </c>
      <c r="Y189" s="1">
        <v>-87601.5</v>
      </c>
      <c r="Z189" s="1">
        <v>2.8099000000000002E-3</v>
      </c>
      <c r="AA189" s="1">
        <v>4.8842999999999998E-2</v>
      </c>
      <c r="AC189" s="1">
        <f t="shared" si="8"/>
        <v>2.9193555</v>
      </c>
      <c r="AD189" s="1">
        <f t="shared" si="9"/>
        <v>1.0469859042287312E-3</v>
      </c>
      <c r="AE189" s="1">
        <f t="shared" si="10"/>
        <v>3.0069569999999999</v>
      </c>
      <c r="AF189" s="10">
        <f t="shared" si="11"/>
        <v>8.7601499999999999E-2</v>
      </c>
      <c r="AK189" s="10"/>
      <c r="AL189" s="10"/>
      <c r="AM189" s="10"/>
      <c r="AN189" s="10"/>
      <c r="AO189" s="10"/>
    </row>
    <row r="190" spans="1:41">
      <c r="A190" s="1">
        <v>1.2260000000000004</v>
      </c>
      <c r="B190" t="s">
        <v>116</v>
      </c>
      <c r="C190">
        <v>25</v>
      </c>
      <c r="D190" s="1">
        <v>3009240.9</v>
      </c>
      <c r="E190" s="1">
        <v>1.4714</v>
      </c>
      <c r="F190" s="1">
        <v>0.41444999999999999</v>
      </c>
      <c r="G190" s="1">
        <v>0.44135000000000002</v>
      </c>
      <c r="H190" s="1">
        <v>0.14419000000000001</v>
      </c>
      <c r="I190" s="1">
        <v>0</v>
      </c>
      <c r="J190" s="1">
        <v>3008561.1</v>
      </c>
      <c r="K190" s="1">
        <v>3009240.9</v>
      </c>
      <c r="L190" s="1">
        <v>679.75581</v>
      </c>
      <c r="M190" s="1">
        <v>0</v>
      </c>
      <c r="O190" s="1" t="s">
        <v>116</v>
      </c>
      <c r="P190" s="15">
        <v>25</v>
      </c>
      <c r="Q190" s="1">
        <v>23.079000000000001</v>
      </c>
      <c r="R190" s="1">
        <v>1.0479000000000001</v>
      </c>
      <c r="S190" s="1">
        <v>23.085000000000001</v>
      </c>
      <c r="T190" s="1">
        <v>1000.3</v>
      </c>
      <c r="U190" s="1">
        <v>920.03</v>
      </c>
      <c r="V190" s="1">
        <v>1.0747000000000001E-5</v>
      </c>
      <c r="W190" s="1">
        <v>1.7024E-3</v>
      </c>
      <c r="X190" s="1">
        <v>0.292601</v>
      </c>
      <c r="Y190" s="1">
        <v>-87661.1</v>
      </c>
      <c r="Z190" s="1">
        <v>2.8108999999999999E-3</v>
      </c>
      <c r="AA190" s="1">
        <v>4.8696000000000003E-2</v>
      </c>
      <c r="AC190" s="1">
        <f t="shared" si="8"/>
        <v>2.9215797999999999</v>
      </c>
      <c r="AD190" s="1">
        <f t="shared" si="9"/>
        <v>1.0475857242827154E-3</v>
      </c>
      <c r="AE190" s="1">
        <f t="shared" si="10"/>
        <v>3.0092409</v>
      </c>
      <c r="AF190" s="10">
        <f t="shared" si="11"/>
        <v>8.7661100000000006E-2</v>
      </c>
      <c r="AK190" s="10"/>
      <c r="AL190" s="10"/>
      <c r="AM190" s="10"/>
      <c r="AN190" s="10"/>
      <c r="AO190" s="10"/>
    </row>
    <row r="191" spans="1:41">
      <c r="A191" s="1">
        <v>1.2760000000000005</v>
      </c>
      <c r="B191" t="s">
        <v>117</v>
      </c>
      <c r="C191">
        <v>26</v>
      </c>
      <c r="D191" s="1">
        <v>3011152.6</v>
      </c>
      <c r="E191" s="1">
        <v>1.47736</v>
      </c>
      <c r="F191" s="1">
        <v>0.41471000000000002</v>
      </c>
      <c r="G191" s="1">
        <v>0.44108000000000003</v>
      </c>
      <c r="H191" s="1">
        <v>0.14419999999999999</v>
      </c>
      <c r="I191" s="1">
        <v>0</v>
      </c>
      <c r="J191" s="1">
        <v>3010472.6</v>
      </c>
      <c r="K191" s="1">
        <v>3011152.6</v>
      </c>
      <c r="L191" s="1">
        <v>680.04704000000004</v>
      </c>
      <c r="M191" s="1">
        <v>0</v>
      </c>
      <c r="O191" s="1" t="s">
        <v>117</v>
      </c>
      <c r="P191" s="15">
        <v>26</v>
      </c>
      <c r="Q191" s="1">
        <v>23.094999999999999</v>
      </c>
      <c r="R191" s="1">
        <v>1.0484</v>
      </c>
      <c r="S191" s="1">
        <v>23.1</v>
      </c>
      <c r="T191" s="1">
        <v>1000.3</v>
      </c>
      <c r="U191" s="1">
        <v>920.03</v>
      </c>
      <c r="V191" s="1">
        <v>1.0747999999999999E-5</v>
      </c>
      <c r="W191" s="1">
        <v>1.7021E-3</v>
      </c>
      <c r="X191" s="1">
        <v>0.29260399999999998</v>
      </c>
      <c r="Y191" s="1">
        <v>-87710.6</v>
      </c>
      <c r="Z191" s="1">
        <v>2.8115000000000002E-3</v>
      </c>
      <c r="AA191" s="1">
        <v>4.8573999999999999E-2</v>
      </c>
      <c r="AC191" s="1">
        <f t="shared" si="8"/>
        <v>2.9234420000000001</v>
      </c>
      <c r="AD191" s="1">
        <f t="shared" si="9"/>
        <v>1.0480855743277017E-3</v>
      </c>
      <c r="AE191" s="1">
        <f t="shared" si="10"/>
        <v>3.0111526</v>
      </c>
      <c r="AF191" s="10">
        <f t="shared" si="11"/>
        <v>8.77106E-2</v>
      </c>
      <c r="AK191" s="10"/>
      <c r="AL191" s="10"/>
      <c r="AM191" s="10"/>
      <c r="AN191" s="10"/>
      <c r="AO191" s="10"/>
    </row>
    <row r="192" spans="1:41">
      <c r="A192" s="1">
        <v>1.3260000000000005</v>
      </c>
      <c r="B192" t="s">
        <v>118</v>
      </c>
      <c r="C192">
        <v>27</v>
      </c>
      <c r="D192" s="1">
        <v>3012687.5</v>
      </c>
      <c r="E192" s="1">
        <v>1.4821500000000001</v>
      </c>
      <c r="F192" s="1">
        <v>0.41492000000000001</v>
      </c>
      <c r="G192" s="1">
        <v>0.44086999999999998</v>
      </c>
      <c r="H192" s="1">
        <v>0.14421</v>
      </c>
      <c r="I192" s="1">
        <v>0</v>
      </c>
      <c r="J192" s="1">
        <v>3012007.2</v>
      </c>
      <c r="K192" s="1">
        <v>3012687.5</v>
      </c>
      <c r="L192" s="1">
        <v>680.28085999999996</v>
      </c>
      <c r="M192" s="1">
        <v>0</v>
      </c>
      <c r="O192" s="1" t="s">
        <v>118</v>
      </c>
      <c r="P192" s="15">
        <v>27</v>
      </c>
      <c r="Q192" s="1">
        <v>23.106999999999999</v>
      </c>
      <c r="R192" s="1">
        <v>1.0488</v>
      </c>
      <c r="S192" s="1">
        <v>23.113</v>
      </c>
      <c r="T192" s="1">
        <v>1000.3</v>
      </c>
      <c r="U192" s="1">
        <v>920.03</v>
      </c>
      <c r="V192" s="1">
        <v>1.0747999999999999E-5</v>
      </c>
      <c r="W192" s="1">
        <v>1.7018000000000001E-3</v>
      </c>
      <c r="X192" s="1">
        <v>0.29260599999999998</v>
      </c>
      <c r="Y192" s="1">
        <v>-87749.9</v>
      </c>
      <c r="Z192" s="1">
        <v>2.8123000000000002E-3</v>
      </c>
      <c r="AA192" s="1">
        <v>4.8478E-2</v>
      </c>
      <c r="AC192" s="1">
        <f t="shared" si="8"/>
        <v>2.9249376000000002</v>
      </c>
      <c r="AD192" s="1">
        <f t="shared" si="9"/>
        <v>1.0484854543636908E-3</v>
      </c>
      <c r="AE192" s="1">
        <f t="shared" si="10"/>
        <v>3.0126875000000002</v>
      </c>
      <c r="AF192" s="10">
        <f t="shared" si="11"/>
        <v>8.7749899999999992E-2</v>
      </c>
      <c r="AK192" s="10"/>
      <c r="AL192" s="10"/>
      <c r="AM192" s="10"/>
      <c r="AN192" s="10"/>
      <c r="AO192" s="10"/>
    </row>
    <row r="193" spans="1:41">
      <c r="A193" s="1">
        <v>1.3760000000000006</v>
      </c>
      <c r="B193" t="s">
        <v>119</v>
      </c>
      <c r="C193">
        <v>28</v>
      </c>
      <c r="D193" s="1">
        <v>3013841.8</v>
      </c>
      <c r="E193" s="1">
        <v>1.4857499999999999</v>
      </c>
      <c r="F193" s="1">
        <v>0.41505999999999998</v>
      </c>
      <c r="G193" s="1">
        <v>0.44072</v>
      </c>
      <c r="H193" s="1">
        <v>0.14421999999999999</v>
      </c>
      <c r="I193" s="1">
        <v>0</v>
      </c>
      <c r="J193" s="1">
        <v>3013161.3</v>
      </c>
      <c r="K193" s="1">
        <v>3013841.8</v>
      </c>
      <c r="L193" s="1">
        <v>680.45669999999996</v>
      </c>
      <c r="M193" s="1">
        <v>0</v>
      </c>
      <c r="O193" s="1" t="s">
        <v>119</v>
      </c>
      <c r="P193" s="15">
        <v>28</v>
      </c>
      <c r="Q193" s="1">
        <v>23.116</v>
      </c>
      <c r="R193" s="1">
        <v>1.0490999999999999</v>
      </c>
      <c r="S193" s="1">
        <v>23.122</v>
      </c>
      <c r="T193" s="1">
        <v>1000.3</v>
      </c>
      <c r="U193" s="1">
        <v>920.03</v>
      </c>
      <c r="V193" s="1">
        <v>1.0747999999999999E-5</v>
      </c>
      <c r="W193" s="1">
        <v>1.7015999999999999E-3</v>
      </c>
      <c r="X193" s="1">
        <v>0.29260799999999998</v>
      </c>
      <c r="Y193" s="1">
        <v>-87779.3</v>
      </c>
      <c r="Z193" s="1">
        <v>2.813E-3</v>
      </c>
      <c r="AA193" s="1">
        <v>4.8408E-2</v>
      </c>
      <c r="AC193" s="1">
        <f t="shared" si="8"/>
        <v>2.9260625</v>
      </c>
      <c r="AD193" s="1">
        <f t="shared" si="9"/>
        <v>1.0487853643906828E-3</v>
      </c>
      <c r="AE193" s="1">
        <f t="shared" si="10"/>
        <v>3.0138417999999998</v>
      </c>
      <c r="AF193" s="10">
        <f t="shared" si="11"/>
        <v>8.7779300000000005E-2</v>
      </c>
      <c r="AK193" s="10"/>
      <c r="AL193" s="10"/>
      <c r="AM193" s="10"/>
      <c r="AN193" s="10"/>
      <c r="AO193" s="10"/>
    </row>
    <row r="194" spans="1:41">
      <c r="A194" s="1">
        <v>1.4260000000000006</v>
      </c>
      <c r="B194" t="s">
        <v>120</v>
      </c>
      <c r="C194">
        <v>29</v>
      </c>
      <c r="D194" s="1">
        <v>3014612.8</v>
      </c>
      <c r="E194" s="1">
        <v>1.4881599999999999</v>
      </c>
      <c r="F194" s="1">
        <v>0.41515000000000002</v>
      </c>
      <c r="G194" s="1">
        <v>0.44062000000000001</v>
      </c>
      <c r="H194" s="1">
        <v>0.14423</v>
      </c>
      <c r="I194" s="1">
        <v>0</v>
      </c>
      <c r="J194" s="1">
        <v>3013932.2</v>
      </c>
      <c r="K194" s="1">
        <v>3014612.8</v>
      </c>
      <c r="L194" s="1">
        <v>680.57416000000001</v>
      </c>
      <c r="M194" s="1">
        <v>0</v>
      </c>
      <c r="O194" s="1" t="s">
        <v>120</v>
      </c>
      <c r="P194" s="15">
        <v>29</v>
      </c>
      <c r="Q194" s="1">
        <v>23.122</v>
      </c>
      <c r="R194" s="1">
        <v>1.0492999999999999</v>
      </c>
      <c r="S194" s="1">
        <v>23.128</v>
      </c>
      <c r="T194" s="1">
        <v>1000.3</v>
      </c>
      <c r="U194" s="1">
        <v>920.03</v>
      </c>
      <c r="V194" s="1">
        <v>1.0749E-5</v>
      </c>
      <c r="W194" s="1">
        <v>1.7015000000000001E-3</v>
      </c>
      <c r="X194" s="1">
        <v>0.29260900000000001</v>
      </c>
      <c r="Y194" s="1">
        <v>-87798.8</v>
      </c>
      <c r="Z194" s="1">
        <v>2.8135999999999999E-3</v>
      </c>
      <c r="AA194" s="1">
        <v>4.8362000000000002E-2</v>
      </c>
      <c r="AC194" s="1">
        <f t="shared" si="8"/>
        <v>2.9268139999999998</v>
      </c>
      <c r="AD194" s="1">
        <f t="shared" si="9"/>
        <v>1.0489853044086774E-3</v>
      </c>
      <c r="AE194" s="1">
        <f t="shared" si="10"/>
        <v>3.0146127999999996</v>
      </c>
      <c r="AF194" s="10">
        <f t="shared" si="11"/>
        <v>8.7798799999999996E-2</v>
      </c>
      <c r="AK194" s="10"/>
      <c r="AL194" s="10"/>
      <c r="AM194" s="10"/>
      <c r="AN194" s="10"/>
      <c r="AO194" s="10"/>
    </row>
    <row r="195" spans="1:41">
      <c r="A195" s="1">
        <v>1.4760000000000006</v>
      </c>
      <c r="B195" t="s">
        <v>121</v>
      </c>
      <c r="C195">
        <v>30</v>
      </c>
      <c r="D195" s="1">
        <v>3014998.7</v>
      </c>
      <c r="E195" s="1">
        <v>1.48936</v>
      </c>
      <c r="F195" s="1">
        <v>0.41519</v>
      </c>
      <c r="G195" s="1">
        <v>0.44057000000000002</v>
      </c>
      <c r="H195" s="1">
        <v>0.14424000000000001</v>
      </c>
      <c r="I195" s="1">
        <v>0</v>
      </c>
      <c r="J195" s="1">
        <v>3014318.1</v>
      </c>
      <c r="K195" s="1">
        <v>3014998.7</v>
      </c>
      <c r="L195" s="1">
        <v>680.63295000000005</v>
      </c>
      <c r="M195" s="1">
        <v>0</v>
      </c>
      <c r="O195" s="1" t="s">
        <v>121</v>
      </c>
      <c r="P195" s="15">
        <v>30</v>
      </c>
      <c r="Q195" s="1">
        <v>23.125</v>
      </c>
      <c r="R195" s="1">
        <v>1.0494000000000001</v>
      </c>
      <c r="S195" s="1">
        <v>23.131</v>
      </c>
      <c r="T195" s="1">
        <v>1000.3</v>
      </c>
      <c r="U195" s="1">
        <v>920.03</v>
      </c>
      <c r="V195" s="1">
        <v>1.0749E-5</v>
      </c>
      <c r="W195" s="1">
        <v>1.7014E-3</v>
      </c>
      <c r="X195" s="1">
        <v>0.29260999999999998</v>
      </c>
      <c r="Y195" s="1">
        <v>-87808.5</v>
      </c>
      <c r="Z195" s="1">
        <v>2.8142000000000002E-3</v>
      </c>
      <c r="AA195" s="1">
        <v>4.8341000000000002E-2</v>
      </c>
      <c r="AC195" s="1">
        <f t="shared" si="8"/>
        <v>2.9271902000000001</v>
      </c>
      <c r="AD195" s="1">
        <f t="shared" si="9"/>
        <v>1.0490852744176749E-3</v>
      </c>
      <c r="AE195" s="1">
        <f t="shared" si="10"/>
        <v>3.0149987</v>
      </c>
      <c r="AF195" s="10">
        <f t="shared" si="11"/>
        <v>8.7808499999999998E-2</v>
      </c>
      <c r="AK195" s="10"/>
      <c r="AL195" s="10"/>
      <c r="AM195" s="10"/>
      <c r="AN195" s="10"/>
      <c r="AO195" s="10"/>
    </row>
    <row r="196" spans="1:41" ht="15">
      <c r="A196" s="7" t="s">
        <v>12</v>
      </c>
      <c r="AF196" s="10"/>
      <c r="AK196" s="10"/>
      <c r="AL196" s="10"/>
      <c r="AM196" s="10"/>
      <c r="AN196" s="10"/>
      <c r="AO196" s="10"/>
    </row>
    <row r="197" spans="1:41">
      <c r="A197" s="1">
        <v>5.0000000000000001E-4</v>
      </c>
      <c r="B197" t="s">
        <v>132</v>
      </c>
      <c r="C197">
        <v>32</v>
      </c>
      <c r="D197" s="1">
        <v>2800000</v>
      </c>
      <c r="E197" s="1">
        <v>6</v>
      </c>
      <c r="F197" s="1">
        <v>0</v>
      </c>
      <c r="G197" s="1">
        <v>1</v>
      </c>
      <c r="H197" s="1">
        <v>0</v>
      </c>
      <c r="I197" s="1">
        <v>0</v>
      </c>
      <c r="J197" s="1">
        <v>0</v>
      </c>
      <c r="K197" s="1">
        <v>4760523.5</v>
      </c>
      <c r="L197" s="1">
        <v>935.37305000000003</v>
      </c>
      <c r="M197" s="1">
        <v>0</v>
      </c>
      <c r="O197" s="1" t="s">
        <v>132</v>
      </c>
      <c r="P197" s="15">
        <v>32</v>
      </c>
      <c r="Q197" s="1">
        <v>0</v>
      </c>
      <c r="R197" s="1">
        <v>0</v>
      </c>
      <c r="S197" s="1">
        <v>0</v>
      </c>
      <c r="T197" s="1">
        <v>1001.3</v>
      </c>
      <c r="U197" s="1">
        <v>0</v>
      </c>
      <c r="V197" s="1">
        <v>1</v>
      </c>
      <c r="W197" s="1">
        <v>1.4693E-3</v>
      </c>
      <c r="X197" s="1">
        <v>0.3</v>
      </c>
      <c r="Y197" s="1">
        <v>0</v>
      </c>
      <c r="Z197" s="1">
        <v>0</v>
      </c>
      <c r="AA197" s="1">
        <v>1</v>
      </c>
      <c r="AC197" s="1">
        <f t="shared" si="8"/>
        <v>2.8</v>
      </c>
      <c r="AD197" s="1">
        <f t="shared" si="9"/>
        <v>0</v>
      </c>
      <c r="AE197" s="1">
        <f t="shared" si="10"/>
        <v>2.8</v>
      </c>
      <c r="AF197" s="10">
        <f t="shared" si="11"/>
        <v>0</v>
      </c>
      <c r="AK197" s="10"/>
      <c r="AL197" s="10"/>
      <c r="AM197" s="10"/>
      <c r="AN197" s="10"/>
      <c r="AO197" s="10"/>
    </row>
    <row r="198" spans="1:41">
      <c r="A198" s="1">
        <v>2.5999999999999999E-2</v>
      </c>
      <c r="B198" t="s">
        <v>133</v>
      </c>
      <c r="C198">
        <v>1</v>
      </c>
      <c r="D198" s="1">
        <v>2832372.6</v>
      </c>
      <c r="E198" s="1">
        <v>4.9929500000000004</v>
      </c>
      <c r="F198" s="1">
        <v>0</v>
      </c>
      <c r="G198" s="1">
        <v>0.94872000000000001</v>
      </c>
      <c r="H198" s="1">
        <v>5.1281E-2</v>
      </c>
      <c r="I198" s="1">
        <v>0</v>
      </c>
      <c r="J198" s="1">
        <v>2831500.4</v>
      </c>
      <c r="K198" s="1">
        <v>4305676.4000000004</v>
      </c>
      <c r="L198" s="1">
        <v>872.16111000000001</v>
      </c>
      <c r="M198" s="1">
        <v>0</v>
      </c>
      <c r="O198" s="1" t="s">
        <v>133</v>
      </c>
      <c r="P198" s="15">
        <v>1</v>
      </c>
      <c r="Q198" s="1">
        <v>21.259</v>
      </c>
      <c r="R198" s="1">
        <v>0.89836000000000005</v>
      </c>
      <c r="S198" s="1">
        <v>21.265999999999998</v>
      </c>
      <c r="T198" s="1">
        <v>1000.5</v>
      </c>
      <c r="U198" s="1">
        <v>0</v>
      </c>
      <c r="V198" s="1">
        <v>1.0817E-5</v>
      </c>
      <c r="W198" s="1">
        <v>1.5185999999999999E-3</v>
      </c>
      <c r="X198" s="1">
        <v>0.29227700000000001</v>
      </c>
      <c r="Y198" s="1">
        <v>-32410.9</v>
      </c>
      <c r="Z198" s="1">
        <v>4.4916999999999997E-5</v>
      </c>
      <c r="AA198" s="1">
        <v>0.83516999999999997</v>
      </c>
      <c r="AC198" s="1">
        <f t="shared" si="8"/>
        <v>2.7999617000000003</v>
      </c>
      <c r="AD198" s="1">
        <f t="shared" si="9"/>
        <v>8.9791104447776114E-4</v>
      </c>
      <c r="AE198" s="1">
        <f t="shared" si="10"/>
        <v>2.8323726000000002</v>
      </c>
      <c r="AF198" s="10">
        <f t="shared" si="11"/>
        <v>3.2410899999999999E-2</v>
      </c>
      <c r="AK198" s="10"/>
      <c r="AL198" s="10"/>
      <c r="AM198" s="10"/>
      <c r="AN198" s="10"/>
      <c r="AO198" s="10"/>
    </row>
    <row r="199" spans="1:41">
      <c r="A199" s="1">
        <v>7.5999999999999998E-2</v>
      </c>
      <c r="B199" t="s">
        <v>134</v>
      </c>
      <c r="C199">
        <v>2</v>
      </c>
      <c r="D199" s="1">
        <v>2839374.4</v>
      </c>
      <c r="E199" s="1">
        <v>2.9920900000000001</v>
      </c>
      <c r="F199" s="1">
        <v>0</v>
      </c>
      <c r="G199" s="1">
        <v>0.91498000000000002</v>
      </c>
      <c r="H199" s="1">
        <v>8.5015999999999994E-2</v>
      </c>
      <c r="I199" s="1">
        <v>0</v>
      </c>
      <c r="J199" s="1">
        <v>2838616.8</v>
      </c>
      <c r="K199" s="1">
        <v>3523472.9</v>
      </c>
      <c r="L199" s="1">
        <v>757.66520000000003</v>
      </c>
      <c r="M199" s="1">
        <v>0</v>
      </c>
      <c r="O199" s="1" t="s">
        <v>134</v>
      </c>
      <c r="P199" s="15">
        <v>2</v>
      </c>
      <c r="Q199" s="1">
        <v>21.513999999999999</v>
      </c>
      <c r="R199" s="1">
        <v>0.94910000000000005</v>
      </c>
      <c r="S199" s="1">
        <v>21.521000000000001</v>
      </c>
      <c r="T199" s="1">
        <v>1000.4</v>
      </c>
      <c r="U199" s="1">
        <v>0</v>
      </c>
      <c r="V199" s="1">
        <v>1.0757000000000001E-5</v>
      </c>
      <c r="W199" s="1">
        <v>1.619E-3</v>
      </c>
      <c r="X199" s="1">
        <v>0.29231200000000002</v>
      </c>
      <c r="Y199" s="1">
        <v>-39505.800000000003</v>
      </c>
      <c r="Z199" s="1">
        <v>4.0328E-4</v>
      </c>
      <c r="AA199" s="1">
        <v>0.73726999999999998</v>
      </c>
      <c r="AC199" s="1">
        <f t="shared" si="8"/>
        <v>2.7998685999999999</v>
      </c>
      <c r="AD199" s="1">
        <f t="shared" si="9"/>
        <v>9.4872051179528195E-4</v>
      </c>
      <c r="AE199" s="1">
        <f t="shared" si="10"/>
        <v>2.8393744000000001</v>
      </c>
      <c r="AF199" s="10">
        <f t="shared" si="11"/>
        <v>3.9505800000000001E-2</v>
      </c>
      <c r="AK199" s="10"/>
      <c r="AL199" s="10"/>
      <c r="AM199" s="10"/>
      <c r="AN199" s="10"/>
      <c r="AO199" s="10"/>
    </row>
    <row r="200" spans="1:41">
      <c r="A200" s="1">
        <v>0.126</v>
      </c>
      <c r="B200" t="s">
        <v>135</v>
      </c>
      <c r="C200">
        <v>3</v>
      </c>
      <c r="D200" s="1">
        <v>2843371.1</v>
      </c>
      <c r="E200" s="1">
        <v>0.94487900000000002</v>
      </c>
      <c r="F200" s="1">
        <v>4.2167999999999997E-2</v>
      </c>
      <c r="G200" s="1">
        <v>0.8599</v>
      </c>
      <c r="H200" s="1">
        <v>9.7931000000000004E-2</v>
      </c>
      <c r="I200" s="1">
        <v>0</v>
      </c>
      <c r="J200" s="1">
        <v>2842716.6</v>
      </c>
      <c r="K200" s="1">
        <v>2843371.1</v>
      </c>
      <c r="L200" s="1">
        <v>654.48428000000001</v>
      </c>
      <c r="M200" s="1">
        <v>0</v>
      </c>
      <c r="O200" s="1" t="s">
        <v>135</v>
      </c>
      <c r="P200" s="15">
        <v>3</v>
      </c>
      <c r="Q200" s="1">
        <v>21.756</v>
      </c>
      <c r="R200" s="1">
        <v>1.0043</v>
      </c>
      <c r="S200" s="1">
        <v>21.760999999999999</v>
      </c>
      <c r="T200" s="1">
        <v>1000.3</v>
      </c>
      <c r="U200" s="1">
        <v>920.02</v>
      </c>
      <c r="V200" s="1">
        <v>1.0695E-5</v>
      </c>
      <c r="W200" s="1">
        <v>1.7331E-3</v>
      </c>
      <c r="X200" s="1">
        <v>0.29232999999999998</v>
      </c>
      <c r="Y200" s="1">
        <v>-43614.400000000001</v>
      </c>
      <c r="Z200" s="1">
        <v>6.9450000000000002E-4</v>
      </c>
      <c r="AA200" s="1">
        <v>0.59438999999999997</v>
      </c>
      <c r="AC200" s="1">
        <f t="shared" si="8"/>
        <v>2.7997567000000001</v>
      </c>
      <c r="AD200" s="1">
        <f t="shared" si="9"/>
        <v>1.0039988003598919E-3</v>
      </c>
      <c r="AE200" s="1">
        <f t="shared" si="10"/>
        <v>2.8433711000000002</v>
      </c>
      <c r="AF200" s="10">
        <f t="shared" si="11"/>
        <v>4.3614400000000005E-2</v>
      </c>
      <c r="AK200" s="10"/>
      <c r="AL200" s="10"/>
      <c r="AM200" s="10"/>
      <c r="AN200" s="10"/>
      <c r="AO200" s="10"/>
    </row>
    <row r="201" spans="1:41">
      <c r="A201" s="1">
        <v>0.17599999999999999</v>
      </c>
      <c r="B201" t="s">
        <v>136</v>
      </c>
      <c r="C201">
        <v>4</v>
      </c>
      <c r="D201" s="1">
        <v>2852727.7</v>
      </c>
      <c r="E201" s="1">
        <v>0.97504599999999997</v>
      </c>
      <c r="F201" s="1">
        <v>0.39368999999999998</v>
      </c>
      <c r="G201" s="1">
        <v>0.55318999999999996</v>
      </c>
      <c r="H201" s="1">
        <v>5.3123999999999998E-2</v>
      </c>
      <c r="I201" s="1">
        <v>0</v>
      </c>
      <c r="J201" s="1">
        <v>2852071.8</v>
      </c>
      <c r="K201" s="1">
        <v>2852727.7</v>
      </c>
      <c r="L201" s="1">
        <v>655.90943000000004</v>
      </c>
      <c r="M201" s="1">
        <v>0</v>
      </c>
      <c r="O201" s="1" t="s">
        <v>136</v>
      </c>
      <c r="P201" s="15">
        <v>4</v>
      </c>
      <c r="Q201" s="1">
        <v>21.83</v>
      </c>
      <c r="R201" s="1">
        <v>1.0066999999999999</v>
      </c>
      <c r="S201" s="1">
        <v>21.835999999999999</v>
      </c>
      <c r="T201" s="1">
        <v>1000.3</v>
      </c>
      <c r="U201" s="1">
        <v>920.02</v>
      </c>
      <c r="V201" s="1">
        <v>1.0698E-5</v>
      </c>
      <c r="W201" s="1">
        <v>1.7313000000000001E-3</v>
      </c>
      <c r="X201" s="1">
        <v>0.292352</v>
      </c>
      <c r="Y201" s="1">
        <v>-53109.599999999999</v>
      </c>
      <c r="Z201" s="1">
        <v>5.3331000000000002E-5</v>
      </c>
      <c r="AA201" s="1">
        <v>0.11928</v>
      </c>
      <c r="AC201" s="1">
        <f t="shared" si="8"/>
        <v>2.7996181</v>
      </c>
      <c r="AD201" s="1">
        <f t="shared" si="9"/>
        <v>1.0063980805758272E-3</v>
      </c>
      <c r="AE201" s="1">
        <f t="shared" si="10"/>
        <v>2.8527277</v>
      </c>
      <c r="AF201" s="10">
        <f t="shared" si="11"/>
        <v>5.31096E-2</v>
      </c>
      <c r="AK201" s="10"/>
      <c r="AL201" s="10"/>
      <c r="AM201" s="10"/>
      <c r="AN201" s="10"/>
      <c r="AO201" s="10"/>
    </row>
    <row r="202" spans="1:41">
      <c r="A202" s="1">
        <v>0.22599999999999998</v>
      </c>
      <c r="B202" t="s">
        <v>137</v>
      </c>
      <c r="C202">
        <v>5</v>
      </c>
      <c r="D202" s="1">
        <v>2856579.6</v>
      </c>
      <c r="E202" s="1">
        <v>0.98745000000000005</v>
      </c>
      <c r="F202" s="1">
        <v>0.39389999999999997</v>
      </c>
      <c r="G202" s="1">
        <v>0.54149999999999998</v>
      </c>
      <c r="H202" s="1">
        <v>6.4599000000000004E-2</v>
      </c>
      <c r="I202" s="1">
        <v>0</v>
      </c>
      <c r="J202" s="1">
        <v>2855923.1</v>
      </c>
      <c r="K202" s="1">
        <v>2856579.6</v>
      </c>
      <c r="L202" s="1">
        <v>656.49617000000001</v>
      </c>
      <c r="M202" s="1">
        <v>0</v>
      </c>
      <c r="O202" s="1" t="s">
        <v>137</v>
      </c>
      <c r="P202" s="15">
        <v>5</v>
      </c>
      <c r="Q202" s="1">
        <v>21.861000000000001</v>
      </c>
      <c r="R202" s="1">
        <v>1.0078</v>
      </c>
      <c r="S202" s="1">
        <v>21.867000000000001</v>
      </c>
      <c r="T202" s="1">
        <v>1000.3</v>
      </c>
      <c r="U202" s="1">
        <v>920.02</v>
      </c>
      <c r="V202" s="1">
        <v>1.0699E-5</v>
      </c>
      <c r="W202" s="1">
        <v>1.7305000000000001E-3</v>
      </c>
      <c r="X202" s="1">
        <v>0.29236299999999998</v>
      </c>
      <c r="Y202" s="1">
        <v>-57632.800000000003</v>
      </c>
      <c r="Z202" s="1">
        <v>1.3017000000000001E-4</v>
      </c>
      <c r="AA202" s="1">
        <v>0.10988000000000001</v>
      </c>
      <c r="AC202" s="1">
        <f t="shared" si="8"/>
        <v>2.7989468000000004</v>
      </c>
      <c r="AD202" s="1">
        <f t="shared" si="9"/>
        <v>1.0074977506747977E-3</v>
      </c>
      <c r="AE202" s="1">
        <f t="shared" si="10"/>
        <v>2.8565795999999999</v>
      </c>
      <c r="AF202" s="10">
        <f t="shared" si="11"/>
        <v>5.7632800000000005E-2</v>
      </c>
      <c r="AK202" s="10"/>
      <c r="AL202" s="10"/>
      <c r="AM202" s="10"/>
      <c r="AN202" s="10"/>
      <c r="AO202" s="10"/>
    </row>
    <row r="203" spans="1:41">
      <c r="A203" s="1">
        <v>0.27599999999999997</v>
      </c>
      <c r="B203" t="s">
        <v>138</v>
      </c>
      <c r="C203">
        <v>6</v>
      </c>
      <c r="D203" s="1">
        <v>2858899.1</v>
      </c>
      <c r="E203" s="1">
        <v>0.99491399999999997</v>
      </c>
      <c r="F203" s="1">
        <v>0.39510000000000001</v>
      </c>
      <c r="G203" s="1">
        <v>0.53242999999999996</v>
      </c>
      <c r="H203" s="1">
        <v>7.2465000000000002E-2</v>
      </c>
      <c r="I203" s="1">
        <v>0</v>
      </c>
      <c r="J203" s="1">
        <v>2858242.2</v>
      </c>
      <c r="K203" s="1">
        <v>2858899.1</v>
      </c>
      <c r="L203" s="1">
        <v>656.84950000000003</v>
      </c>
      <c r="M203" s="1">
        <v>0</v>
      </c>
      <c r="O203" s="1" t="s">
        <v>138</v>
      </c>
      <c r="P203" s="15">
        <v>6</v>
      </c>
      <c r="Q203" s="1">
        <v>21.879000000000001</v>
      </c>
      <c r="R203" s="1">
        <v>1.0084</v>
      </c>
      <c r="S203" s="1">
        <v>21.885000000000002</v>
      </c>
      <c r="T203" s="1">
        <v>1000.3</v>
      </c>
      <c r="U203" s="1">
        <v>920.02</v>
      </c>
      <c r="V203" s="1">
        <v>1.0699999999999999E-5</v>
      </c>
      <c r="W203" s="1">
        <v>1.7301E-3</v>
      </c>
      <c r="X203" s="1">
        <v>0.29237099999999999</v>
      </c>
      <c r="Y203" s="1">
        <v>-60661.1</v>
      </c>
      <c r="Z203" s="1">
        <v>2.1191E-4</v>
      </c>
      <c r="AA203" s="1">
        <v>0.10295</v>
      </c>
      <c r="AC203" s="1">
        <f t="shared" si="8"/>
        <v>2.798238</v>
      </c>
      <c r="AD203" s="1">
        <f t="shared" si="9"/>
        <v>1.0080975707287814E-3</v>
      </c>
      <c r="AE203" s="1">
        <f t="shared" si="10"/>
        <v>2.8588990999999999</v>
      </c>
      <c r="AF203" s="10">
        <f t="shared" si="11"/>
        <v>6.0661099999999996E-2</v>
      </c>
      <c r="AK203" s="10"/>
      <c r="AL203" s="10"/>
      <c r="AM203" s="10"/>
      <c r="AN203" s="10"/>
      <c r="AO203" s="10"/>
    </row>
    <row r="204" spans="1:41">
      <c r="A204" s="1">
        <v>0.32599999999999996</v>
      </c>
      <c r="B204" t="s">
        <v>139</v>
      </c>
      <c r="C204">
        <v>7</v>
      </c>
      <c r="D204" s="1">
        <v>2860514.2</v>
      </c>
      <c r="E204" s="1">
        <v>1.0001100000000001</v>
      </c>
      <c r="F204" s="1">
        <v>0.39628999999999998</v>
      </c>
      <c r="G204" s="1">
        <v>0.52503</v>
      </c>
      <c r="H204" s="1">
        <v>7.8677999999999998E-2</v>
      </c>
      <c r="I204" s="1">
        <v>0</v>
      </c>
      <c r="J204" s="1">
        <v>2859857.1</v>
      </c>
      <c r="K204" s="1">
        <v>2860514.2</v>
      </c>
      <c r="L204" s="1">
        <v>657.09551999999996</v>
      </c>
      <c r="M204" s="1">
        <v>0</v>
      </c>
      <c r="O204" s="1" t="s">
        <v>139</v>
      </c>
      <c r="P204" s="15">
        <v>7</v>
      </c>
      <c r="Q204" s="1">
        <v>21.891999999999999</v>
      </c>
      <c r="R204" s="1">
        <v>1.0087999999999999</v>
      </c>
      <c r="S204" s="1">
        <v>21.898</v>
      </c>
      <c r="T204" s="1">
        <v>1000.3</v>
      </c>
      <c r="U204" s="1">
        <v>920.02</v>
      </c>
      <c r="V204" s="1">
        <v>1.0699999999999999E-5</v>
      </c>
      <c r="W204" s="1">
        <v>1.7298000000000001E-3</v>
      </c>
      <c r="X204" s="1">
        <v>0.29237600000000002</v>
      </c>
      <c r="Y204" s="1">
        <v>-63011.199999999997</v>
      </c>
      <c r="Z204" s="1">
        <v>2.9647000000000001E-4</v>
      </c>
      <c r="AA204" s="1">
        <v>9.7504999999999994E-2</v>
      </c>
      <c r="AC204" s="1">
        <f t="shared" si="8"/>
        <v>2.7975029999999999</v>
      </c>
      <c r="AD204" s="1">
        <f t="shared" si="9"/>
        <v>1.0084974507647705E-3</v>
      </c>
      <c r="AE204" s="1">
        <f t="shared" si="10"/>
        <v>2.8605142000000003</v>
      </c>
      <c r="AF204" s="10">
        <f t="shared" si="11"/>
        <v>6.3011200000000003E-2</v>
      </c>
      <c r="AK204" s="10"/>
      <c r="AL204" s="10"/>
      <c r="AM204" s="10"/>
      <c r="AN204" s="10"/>
      <c r="AO204" s="10"/>
    </row>
    <row r="205" spans="1:41">
      <c r="A205" s="1">
        <v>0.37599999999999995</v>
      </c>
      <c r="B205" t="s">
        <v>140</v>
      </c>
      <c r="C205">
        <v>8</v>
      </c>
      <c r="D205" s="1">
        <v>2861725.6</v>
      </c>
      <c r="E205" s="1">
        <v>1.004</v>
      </c>
      <c r="F205" s="1">
        <v>0.39737</v>
      </c>
      <c r="G205" s="1">
        <v>0.51868999999999998</v>
      </c>
      <c r="H205" s="1">
        <v>8.3940000000000001E-2</v>
      </c>
      <c r="I205" s="1">
        <v>0</v>
      </c>
      <c r="J205" s="1">
        <v>2861068.3</v>
      </c>
      <c r="K205" s="1">
        <v>2861725.6</v>
      </c>
      <c r="L205" s="1">
        <v>657.28006000000005</v>
      </c>
      <c r="M205" s="1">
        <v>0</v>
      </c>
      <c r="O205" s="1" t="s">
        <v>140</v>
      </c>
      <c r="P205" s="15">
        <v>8</v>
      </c>
      <c r="Q205" s="1">
        <v>21.902000000000001</v>
      </c>
      <c r="R205" s="1">
        <v>1.0091000000000001</v>
      </c>
      <c r="S205" s="1">
        <v>21.908000000000001</v>
      </c>
      <c r="T205" s="1">
        <v>1000.3</v>
      </c>
      <c r="U205" s="1">
        <v>920.02</v>
      </c>
      <c r="V205" s="1">
        <v>1.0701E-5</v>
      </c>
      <c r="W205" s="1">
        <v>1.7296E-3</v>
      </c>
      <c r="X205" s="1">
        <v>0.29237999999999997</v>
      </c>
      <c r="Y205" s="1">
        <v>-64975.199999999997</v>
      </c>
      <c r="Z205" s="1">
        <v>3.836E-4</v>
      </c>
      <c r="AA205" s="1">
        <v>9.2995999999999995E-2</v>
      </c>
      <c r="AC205" s="1">
        <f t="shared" si="8"/>
        <v>2.7967504000000001</v>
      </c>
      <c r="AD205" s="1">
        <f t="shared" si="9"/>
        <v>1.0087973607917626E-3</v>
      </c>
      <c r="AE205" s="1">
        <f t="shared" si="10"/>
        <v>2.8617256000000002</v>
      </c>
      <c r="AF205" s="10">
        <f t="shared" si="11"/>
        <v>6.4975199999999997E-2</v>
      </c>
      <c r="AK205" s="10"/>
      <c r="AL205" s="10"/>
      <c r="AM205" s="10"/>
      <c r="AN205" s="10"/>
      <c r="AO205" s="10"/>
    </row>
    <row r="206" spans="1:41">
      <c r="A206" s="1">
        <v>0.42599999999999993</v>
      </c>
      <c r="B206" t="s">
        <v>141</v>
      </c>
      <c r="C206">
        <v>9</v>
      </c>
      <c r="D206" s="1">
        <v>2862673.1</v>
      </c>
      <c r="E206" s="1">
        <v>1.00705</v>
      </c>
      <c r="F206" s="1">
        <v>0.39817000000000002</v>
      </c>
      <c r="G206" s="1">
        <v>0.51319999999999999</v>
      </c>
      <c r="H206" s="1">
        <v>8.8632000000000002E-2</v>
      </c>
      <c r="I206" s="1">
        <v>0</v>
      </c>
      <c r="J206" s="1">
        <v>2862015.7</v>
      </c>
      <c r="K206" s="1">
        <v>2862673.1</v>
      </c>
      <c r="L206" s="1">
        <v>657.42439999999999</v>
      </c>
      <c r="M206" s="1">
        <v>0</v>
      </c>
      <c r="O206" s="1" t="s">
        <v>141</v>
      </c>
      <c r="P206" s="15">
        <v>9</v>
      </c>
      <c r="Q206" s="1">
        <v>21.908999999999999</v>
      </c>
      <c r="R206" s="1">
        <v>1.0094000000000001</v>
      </c>
      <c r="S206" s="1">
        <v>21.914999999999999</v>
      </c>
      <c r="T206" s="1">
        <v>1000.3</v>
      </c>
      <c r="U206" s="1">
        <v>920.02</v>
      </c>
      <c r="V206" s="1">
        <v>1.0701E-5</v>
      </c>
      <c r="W206" s="1">
        <v>1.7294000000000001E-3</v>
      </c>
      <c r="X206" s="1">
        <v>0.292383</v>
      </c>
      <c r="Y206" s="1">
        <v>-66685.899999999994</v>
      </c>
      <c r="Z206" s="1">
        <v>4.7437999999999999E-4</v>
      </c>
      <c r="AA206" s="1">
        <v>8.9206999999999995E-2</v>
      </c>
      <c r="AC206" s="1">
        <f t="shared" si="8"/>
        <v>2.7959872000000003</v>
      </c>
      <c r="AD206" s="1">
        <f t="shared" si="9"/>
        <v>1.0090972708187544E-3</v>
      </c>
      <c r="AE206" s="1">
        <f t="shared" si="10"/>
        <v>2.8626731000000003</v>
      </c>
      <c r="AF206" s="10">
        <f t="shared" si="11"/>
        <v>6.6685899999999992E-2</v>
      </c>
      <c r="AK206" s="10"/>
      <c r="AL206" s="10"/>
      <c r="AM206" s="10"/>
      <c r="AN206" s="10"/>
      <c r="AO206" s="10"/>
    </row>
    <row r="207" spans="1:41">
      <c r="A207" s="1">
        <v>0.47599999999999992</v>
      </c>
      <c r="B207" t="s">
        <v>81</v>
      </c>
      <c r="C207">
        <v>10</v>
      </c>
      <c r="D207" s="1">
        <v>2863437.1</v>
      </c>
      <c r="E207" s="1">
        <v>1.0095099999999999</v>
      </c>
      <c r="F207" s="1">
        <v>0.39895000000000003</v>
      </c>
      <c r="G207" s="1">
        <v>0.50819999999999999</v>
      </c>
      <c r="H207" s="1">
        <v>9.2846999999999999E-2</v>
      </c>
      <c r="I207" s="1">
        <v>0</v>
      </c>
      <c r="J207" s="1">
        <v>2862779.6</v>
      </c>
      <c r="K207" s="1">
        <v>2863437.1</v>
      </c>
      <c r="L207" s="1">
        <v>657.54078000000004</v>
      </c>
      <c r="M207" s="1">
        <v>0</v>
      </c>
      <c r="O207" s="1" t="s">
        <v>81</v>
      </c>
      <c r="P207" s="15">
        <v>10</v>
      </c>
      <c r="Q207" s="1">
        <v>21.916</v>
      </c>
      <c r="R207" s="1">
        <v>1.0096000000000001</v>
      </c>
      <c r="S207" s="1">
        <v>21.920999999999999</v>
      </c>
      <c r="T207" s="1">
        <v>1000.3</v>
      </c>
      <c r="U207" s="1">
        <v>920.02</v>
      </c>
      <c r="V207" s="1">
        <v>1.0701E-5</v>
      </c>
      <c r="W207" s="1">
        <v>1.7292E-3</v>
      </c>
      <c r="X207" s="1">
        <v>0.29238599999999998</v>
      </c>
      <c r="Y207" s="1">
        <v>-68217.2</v>
      </c>
      <c r="Z207" s="1">
        <v>5.6725999999999999E-4</v>
      </c>
      <c r="AA207" s="1">
        <v>8.5845000000000005E-2</v>
      </c>
      <c r="AC207" s="1">
        <f t="shared" si="8"/>
        <v>2.7952198999999998</v>
      </c>
      <c r="AD207" s="1">
        <f t="shared" si="9"/>
        <v>1.009297210836749E-3</v>
      </c>
      <c r="AE207" s="1">
        <f t="shared" si="10"/>
        <v>2.8634371000000001</v>
      </c>
      <c r="AF207" s="10">
        <f t="shared" si="11"/>
        <v>6.8217199999999992E-2</v>
      </c>
      <c r="AK207" s="10"/>
      <c r="AL207" s="10"/>
      <c r="AM207" s="10"/>
      <c r="AN207" s="10"/>
      <c r="AO207" s="10"/>
    </row>
    <row r="208" spans="1:41">
      <c r="A208" s="1">
        <v>0.52599999999999991</v>
      </c>
      <c r="B208" t="s">
        <v>82</v>
      </c>
      <c r="C208">
        <v>11</v>
      </c>
      <c r="D208" s="1">
        <v>2864065</v>
      </c>
      <c r="E208" s="1">
        <v>1.01153</v>
      </c>
      <c r="F208" s="1">
        <v>0.39960000000000001</v>
      </c>
      <c r="G208" s="1">
        <v>0.50366</v>
      </c>
      <c r="H208" s="1">
        <v>9.6740999999999994E-2</v>
      </c>
      <c r="I208" s="1">
        <v>0</v>
      </c>
      <c r="J208" s="1">
        <v>2863407.3</v>
      </c>
      <c r="K208" s="1">
        <v>2864065</v>
      </c>
      <c r="L208" s="1">
        <v>657.63642000000004</v>
      </c>
      <c r="M208" s="1">
        <v>0</v>
      </c>
      <c r="O208" s="1" t="s">
        <v>82</v>
      </c>
      <c r="P208" s="15">
        <v>11</v>
      </c>
      <c r="Q208" s="1">
        <v>21.920999999999999</v>
      </c>
      <c r="R208" s="1">
        <v>1.0098</v>
      </c>
      <c r="S208" s="1">
        <v>21.925999999999998</v>
      </c>
      <c r="T208" s="1">
        <v>1000.3</v>
      </c>
      <c r="U208" s="1">
        <v>920.02</v>
      </c>
      <c r="V208" s="1">
        <v>1.0701E-5</v>
      </c>
      <c r="W208" s="1">
        <v>1.7290999999999999E-3</v>
      </c>
      <c r="X208" s="1">
        <v>0.29238700000000001</v>
      </c>
      <c r="Y208" s="1">
        <v>-69611.600000000006</v>
      </c>
      <c r="Z208" s="1">
        <v>6.6317999999999998E-4</v>
      </c>
      <c r="AA208" s="1">
        <v>8.2871E-2</v>
      </c>
      <c r="AC208" s="1">
        <f t="shared" si="8"/>
        <v>2.7944534000000001</v>
      </c>
      <c r="AD208" s="1">
        <f t="shared" si="9"/>
        <v>1.0094971508547437E-3</v>
      </c>
      <c r="AE208" s="1">
        <f t="shared" si="10"/>
        <v>2.8640650000000001</v>
      </c>
      <c r="AF208" s="10">
        <f t="shared" si="11"/>
        <v>6.961160000000001E-2</v>
      </c>
      <c r="AK208" s="10"/>
      <c r="AL208" s="10"/>
      <c r="AM208" s="10"/>
      <c r="AN208" s="10"/>
      <c r="AO208" s="10"/>
    </row>
    <row r="209" spans="1:41">
      <c r="A209" s="1">
        <v>0.57599999999999996</v>
      </c>
      <c r="B209" t="s">
        <v>83</v>
      </c>
      <c r="C209">
        <v>12</v>
      </c>
      <c r="D209" s="1">
        <v>2864588.6</v>
      </c>
      <c r="E209" s="1">
        <v>1.0132099999999999</v>
      </c>
      <c r="F209" s="1">
        <v>0.40017999999999998</v>
      </c>
      <c r="G209" s="1">
        <v>0.49947000000000003</v>
      </c>
      <c r="H209" s="1">
        <v>0.10034999999999999</v>
      </c>
      <c r="I209" s="1">
        <v>0</v>
      </c>
      <c r="J209" s="1">
        <v>2863930.9</v>
      </c>
      <c r="K209" s="1">
        <v>2864588.6</v>
      </c>
      <c r="L209" s="1">
        <v>657.71618999999998</v>
      </c>
      <c r="M209" s="1">
        <v>0</v>
      </c>
      <c r="O209" s="1" t="s">
        <v>83</v>
      </c>
      <c r="P209" s="15">
        <v>12</v>
      </c>
      <c r="Q209" s="1">
        <v>21.925000000000001</v>
      </c>
      <c r="R209" s="1">
        <v>1.0099</v>
      </c>
      <c r="S209" s="1">
        <v>21.93</v>
      </c>
      <c r="T209" s="1">
        <v>1000.3</v>
      </c>
      <c r="U209" s="1">
        <v>920.02</v>
      </c>
      <c r="V209" s="1">
        <v>1.0701E-5</v>
      </c>
      <c r="W209" s="1">
        <v>1.7290000000000001E-3</v>
      </c>
      <c r="X209" s="1">
        <v>0.29238900000000001</v>
      </c>
      <c r="Y209" s="1">
        <v>-70895.7</v>
      </c>
      <c r="Z209" s="1">
        <v>7.6126000000000004E-4</v>
      </c>
      <c r="AA209" s="1">
        <v>8.0185000000000006E-2</v>
      </c>
      <c r="AC209" s="1">
        <f t="shared" si="8"/>
        <v>2.7936928999999999</v>
      </c>
      <c r="AD209" s="1">
        <f t="shared" si="9"/>
        <v>1.009597120863741E-3</v>
      </c>
      <c r="AE209" s="1">
        <f t="shared" si="10"/>
        <v>2.8645886000000003</v>
      </c>
      <c r="AF209" s="10">
        <f t="shared" si="11"/>
        <v>7.0895699999999992E-2</v>
      </c>
      <c r="AK209" s="10"/>
      <c r="AL209" s="10"/>
      <c r="AM209" s="10"/>
      <c r="AN209" s="10"/>
      <c r="AO209" s="10"/>
    </row>
    <row r="210" spans="1:41">
      <c r="A210" s="1">
        <v>0.626</v>
      </c>
      <c r="B210" t="s">
        <v>84</v>
      </c>
      <c r="C210">
        <v>13</v>
      </c>
      <c r="D210" s="1">
        <v>2865030.2</v>
      </c>
      <c r="E210" s="1">
        <v>1.0146299999999999</v>
      </c>
      <c r="F210" s="1">
        <v>0.40072000000000002</v>
      </c>
      <c r="G210" s="1">
        <v>0.49557000000000001</v>
      </c>
      <c r="H210" s="1">
        <v>0.10371</v>
      </c>
      <c r="I210" s="1">
        <v>0</v>
      </c>
      <c r="J210" s="1">
        <v>2864372.4</v>
      </c>
      <c r="K210" s="1">
        <v>2865030.2</v>
      </c>
      <c r="L210" s="1">
        <v>657.78345999999999</v>
      </c>
      <c r="M210" s="1">
        <v>0</v>
      </c>
      <c r="O210" s="1" t="s">
        <v>84</v>
      </c>
      <c r="P210" s="15">
        <v>13</v>
      </c>
      <c r="Q210" s="1">
        <v>21.928000000000001</v>
      </c>
      <c r="R210" s="1">
        <v>1.01</v>
      </c>
      <c r="S210" s="1">
        <v>21.934000000000001</v>
      </c>
      <c r="T210" s="1">
        <v>1000.3</v>
      </c>
      <c r="U210" s="1">
        <v>920.02</v>
      </c>
      <c r="V210" s="1">
        <v>1.0702E-5</v>
      </c>
      <c r="W210" s="1">
        <v>1.7289E-3</v>
      </c>
      <c r="X210" s="1">
        <v>0.29238999999999998</v>
      </c>
      <c r="Y210" s="1">
        <v>-72087.3</v>
      </c>
      <c r="Z210" s="1">
        <v>8.6087000000000002E-4</v>
      </c>
      <c r="AA210" s="1">
        <v>7.7733999999999998E-2</v>
      </c>
      <c r="AC210" s="1">
        <f t="shared" si="8"/>
        <v>2.7929429000000003</v>
      </c>
      <c r="AD210" s="1">
        <f t="shared" si="9"/>
        <v>1.0096970908727383E-3</v>
      </c>
      <c r="AE210" s="1">
        <f t="shared" si="10"/>
        <v>2.8650302000000001</v>
      </c>
      <c r="AF210" s="10">
        <f t="shared" si="11"/>
        <v>7.2087300000000007E-2</v>
      </c>
      <c r="AK210" s="10"/>
      <c r="AL210" s="10"/>
      <c r="AM210" s="10"/>
      <c r="AN210" s="10"/>
      <c r="AO210" s="10"/>
    </row>
    <row r="211" spans="1:41">
      <c r="A211" s="1">
        <v>0.67600000000000005</v>
      </c>
      <c r="B211" t="s">
        <v>85</v>
      </c>
      <c r="C211">
        <v>14</v>
      </c>
      <c r="D211" s="1">
        <v>2865405.5</v>
      </c>
      <c r="E211" s="1">
        <v>1.01583</v>
      </c>
      <c r="F211" s="1">
        <v>0.40121000000000001</v>
      </c>
      <c r="G211" s="1">
        <v>0.49192999999999998</v>
      </c>
      <c r="H211" s="1">
        <v>0.10686</v>
      </c>
      <c r="I211" s="1">
        <v>0</v>
      </c>
      <c r="J211" s="1">
        <v>2864747.7</v>
      </c>
      <c r="K211" s="1">
        <v>2865405.5</v>
      </c>
      <c r="L211" s="1">
        <v>657.84063000000003</v>
      </c>
      <c r="M211" s="1">
        <v>0</v>
      </c>
      <c r="O211" s="1" t="s">
        <v>85</v>
      </c>
      <c r="P211" s="15">
        <v>14</v>
      </c>
      <c r="Q211" s="1">
        <v>21.931000000000001</v>
      </c>
      <c r="R211" s="1">
        <v>1.0101</v>
      </c>
      <c r="S211" s="1">
        <v>21.937000000000001</v>
      </c>
      <c r="T211" s="1">
        <v>1000.3</v>
      </c>
      <c r="U211" s="1">
        <v>920.02</v>
      </c>
      <c r="V211" s="1">
        <v>1.0702E-5</v>
      </c>
      <c r="W211" s="1">
        <v>1.7289E-3</v>
      </c>
      <c r="X211" s="1">
        <v>0.29239100000000001</v>
      </c>
      <c r="Y211" s="1">
        <v>-73197.8</v>
      </c>
      <c r="Z211" s="1">
        <v>9.6177000000000003E-4</v>
      </c>
      <c r="AA211" s="1">
        <v>7.5495999999999994E-2</v>
      </c>
      <c r="AC211" s="1">
        <f t="shared" si="8"/>
        <v>2.7922077000000001</v>
      </c>
      <c r="AD211" s="1">
        <f t="shared" si="9"/>
        <v>1.0097970608817356E-3</v>
      </c>
      <c r="AE211" s="1">
        <f t="shared" si="10"/>
        <v>2.8654055</v>
      </c>
      <c r="AF211" s="10">
        <f t="shared" si="11"/>
        <v>7.3197800000000007E-2</v>
      </c>
      <c r="AK211" s="10"/>
      <c r="AL211" s="10"/>
      <c r="AM211" s="10"/>
      <c r="AN211" s="10"/>
      <c r="AO211" s="10"/>
    </row>
    <row r="212" spans="1:41">
      <c r="A212" s="1">
        <v>0.72600000000000009</v>
      </c>
      <c r="B212" t="s">
        <v>86</v>
      </c>
      <c r="C212">
        <v>15</v>
      </c>
      <c r="D212" s="1">
        <v>2865726.5</v>
      </c>
      <c r="E212" s="1">
        <v>1.0168600000000001</v>
      </c>
      <c r="F212" s="1">
        <v>0.40167000000000003</v>
      </c>
      <c r="G212" s="1">
        <v>0.48852000000000001</v>
      </c>
      <c r="H212" s="1">
        <v>0.10981</v>
      </c>
      <c r="I212" s="1">
        <v>0</v>
      </c>
      <c r="J212" s="1">
        <v>2865068.6</v>
      </c>
      <c r="K212" s="1">
        <v>2865726.5</v>
      </c>
      <c r="L212" s="1">
        <v>657.88953000000004</v>
      </c>
      <c r="M212" s="1">
        <v>0</v>
      </c>
      <c r="O212" s="1" t="s">
        <v>86</v>
      </c>
      <c r="P212" s="15">
        <v>15</v>
      </c>
      <c r="Q212" s="1">
        <v>21.934000000000001</v>
      </c>
      <c r="R212" s="1">
        <v>1.0102</v>
      </c>
      <c r="S212" s="1">
        <v>21.939</v>
      </c>
      <c r="T212" s="1">
        <v>1000.3</v>
      </c>
      <c r="U212" s="1">
        <v>920.02</v>
      </c>
      <c r="V212" s="1">
        <v>1.0702E-5</v>
      </c>
      <c r="W212" s="1">
        <v>1.7288E-3</v>
      </c>
      <c r="X212" s="1">
        <v>0.29239100000000001</v>
      </c>
      <c r="Y212" s="1">
        <v>-74234.7</v>
      </c>
      <c r="Z212" s="1">
        <v>1.0629999999999999E-3</v>
      </c>
      <c r="AA212" s="1">
        <v>7.3438000000000003E-2</v>
      </c>
      <c r="AC212" s="1">
        <f t="shared" si="8"/>
        <v>2.7914917999999997</v>
      </c>
      <c r="AD212" s="1">
        <f t="shared" si="9"/>
        <v>1.0098970308907327E-3</v>
      </c>
      <c r="AE212" s="1">
        <f t="shared" si="10"/>
        <v>2.8657265000000001</v>
      </c>
      <c r="AF212" s="10">
        <f t="shared" si="11"/>
        <v>7.4234700000000001E-2</v>
      </c>
      <c r="AK212" s="10"/>
      <c r="AL212" s="10"/>
      <c r="AM212" s="10"/>
      <c r="AN212" s="10"/>
      <c r="AO212" s="10"/>
    </row>
    <row r="213" spans="1:41">
      <c r="A213" s="1">
        <v>0.77600000000000013</v>
      </c>
      <c r="B213" t="s">
        <v>87</v>
      </c>
      <c r="C213">
        <v>16</v>
      </c>
      <c r="D213" s="1">
        <v>2866002.3</v>
      </c>
      <c r="E213" s="1">
        <v>1.0177499999999999</v>
      </c>
      <c r="F213" s="1">
        <v>0.40211000000000002</v>
      </c>
      <c r="G213" s="1">
        <v>0.48532999999999998</v>
      </c>
      <c r="H213" s="1">
        <v>0.11255999999999999</v>
      </c>
      <c r="I213" s="1">
        <v>0</v>
      </c>
      <c r="J213" s="1">
        <v>2865344.4</v>
      </c>
      <c r="K213" s="1">
        <v>2866002.3</v>
      </c>
      <c r="L213" s="1">
        <v>657.93155000000002</v>
      </c>
      <c r="M213" s="1">
        <v>0</v>
      </c>
      <c r="O213" s="1" t="s">
        <v>87</v>
      </c>
      <c r="P213" s="15">
        <v>16</v>
      </c>
      <c r="Q213" s="1">
        <v>21.936</v>
      </c>
      <c r="R213" s="1">
        <v>1.0103</v>
      </c>
      <c r="S213" s="1">
        <v>21.942</v>
      </c>
      <c r="T213" s="1">
        <v>1000.3</v>
      </c>
      <c r="U213" s="1">
        <v>920.02</v>
      </c>
      <c r="V213" s="1">
        <v>1.0702E-5</v>
      </c>
      <c r="W213" s="1">
        <v>1.7288E-3</v>
      </c>
      <c r="X213" s="1">
        <v>0.29239199999999999</v>
      </c>
      <c r="Y213" s="1">
        <v>-75203.199999999997</v>
      </c>
      <c r="Z213" s="1">
        <v>1.1638E-3</v>
      </c>
      <c r="AA213" s="1">
        <v>7.1546999999999999E-2</v>
      </c>
      <c r="AC213" s="1">
        <f t="shared" si="8"/>
        <v>2.7907990999999996</v>
      </c>
      <c r="AD213" s="1">
        <f t="shared" si="9"/>
        <v>1.0099970008997301E-3</v>
      </c>
      <c r="AE213" s="1">
        <f t="shared" si="10"/>
        <v>2.8660022999999999</v>
      </c>
      <c r="AF213" s="10">
        <f t="shared" si="11"/>
        <v>7.5203199999999998E-2</v>
      </c>
      <c r="AK213" s="10"/>
      <c r="AL213" s="10"/>
      <c r="AM213" s="10"/>
      <c r="AN213" s="10"/>
      <c r="AO213" s="10"/>
    </row>
    <row r="214" spans="1:41">
      <c r="A214" s="1">
        <v>0.82600000000000018</v>
      </c>
      <c r="B214" t="s">
        <v>88</v>
      </c>
      <c r="C214">
        <v>17</v>
      </c>
      <c r="D214" s="1">
        <v>2866239.9</v>
      </c>
      <c r="E214" s="1">
        <v>1.01851</v>
      </c>
      <c r="F214" s="1">
        <v>0.40250999999999998</v>
      </c>
      <c r="G214" s="1">
        <v>0.48235</v>
      </c>
      <c r="H214" s="1">
        <v>0.11514000000000001</v>
      </c>
      <c r="I214" s="1">
        <v>0</v>
      </c>
      <c r="J214" s="1">
        <v>2865582</v>
      </c>
      <c r="K214" s="1">
        <v>2866239.9</v>
      </c>
      <c r="L214" s="1">
        <v>657.96775000000002</v>
      </c>
      <c r="M214" s="1">
        <v>0</v>
      </c>
      <c r="O214" s="1" t="s">
        <v>88</v>
      </c>
      <c r="P214" s="15">
        <v>17</v>
      </c>
      <c r="Q214" s="1">
        <v>21.937999999999999</v>
      </c>
      <c r="R214" s="1">
        <v>1.0103</v>
      </c>
      <c r="S214" s="1">
        <v>21.943000000000001</v>
      </c>
      <c r="T214" s="1">
        <v>1000.3</v>
      </c>
      <c r="U214" s="1">
        <v>920.02</v>
      </c>
      <c r="V214" s="1">
        <v>1.0702E-5</v>
      </c>
      <c r="W214" s="1">
        <v>1.7286999999999999E-3</v>
      </c>
      <c r="X214" s="1">
        <v>0.29239199999999999</v>
      </c>
      <c r="Y214" s="1">
        <v>-76106.3</v>
      </c>
      <c r="Z214" s="1">
        <v>1.2635999999999999E-3</v>
      </c>
      <c r="AA214" s="1">
        <v>6.9814000000000001E-2</v>
      </c>
      <c r="AC214" s="1">
        <f t="shared" si="8"/>
        <v>2.7901335999999999</v>
      </c>
      <c r="AD214" s="1">
        <f t="shared" si="9"/>
        <v>1.0099970008997301E-3</v>
      </c>
      <c r="AE214" s="1">
        <f t="shared" si="10"/>
        <v>2.8662399000000001</v>
      </c>
      <c r="AF214" s="10">
        <f t="shared" si="11"/>
        <v>7.6106300000000002E-2</v>
      </c>
      <c r="AK214" s="10"/>
      <c r="AL214" s="10"/>
      <c r="AM214" s="10"/>
      <c r="AN214" s="10"/>
      <c r="AO214" s="10"/>
    </row>
    <row r="215" spans="1:41">
      <c r="A215" s="1">
        <v>0.87600000000000022</v>
      </c>
      <c r="B215" t="s">
        <v>89</v>
      </c>
      <c r="C215">
        <v>18</v>
      </c>
      <c r="D215" s="1">
        <v>2866445.1</v>
      </c>
      <c r="E215" s="1">
        <v>1.0191699999999999</v>
      </c>
      <c r="F215" s="1">
        <v>0.40289000000000003</v>
      </c>
      <c r="G215" s="1">
        <v>0.47958000000000001</v>
      </c>
      <c r="H215" s="1">
        <v>0.11753</v>
      </c>
      <c r="I215" s="1">
        <v>0</v>
      </c>
      <c r="J215" s="1">
        <v>2865787.1</v>
      </c>
      <c r="K215" s="1">
        <v>2866445.1</v>
      </c>
      <c r="L215" s="1">
        <v>657.99900000000002</v>
      </c>
      <c r="M215" s="1">
        <v>0</v>
      </c>
      <c r="O215" s="1" t="s">
        <v>89</v>
      </c>
      <c r="P215" s="15">
        <v>18</v>
      </c>
      <c r="Q215" s="1">
        <v>21.939</v>
      </c>
      <c r="R215" s="1">
        <v>1.0104</v>
      </c>
      <c r="S215" s="1">
        <v>21.945</v>
      </c>
      <c r="T215" s="1">
        <v>1000.3</v>
      </c>
      <c r="U215" s="1">
        <v>920.02</v>
      </c>
      <c r="V215" s="1">
        <v>1.0702E-5</v>
      </c>
      <c r="W215" s="1">
        <v>1.7286999999999999E-3</v>
      </c>
      <c r="X215" s="1">
        <v>0.29239300000000001</v>
      </c>
      <c r="Y215" s="1">
        <v>-76946</v>
      </c>
      <c r="Z215" s="1">
        <v>1.3611999999999999E-3</v>
      </c>
      <c r="AA215" s="1">
        <v>6.8224000000000007E-2</v>
      </c>
      <c r="AC215" s="1">
        <f t="shared" si="8"/>
        <v>2.7894991</v>
      </c>
      <c r="AD215" s="1">
        <f t="shared" si="9"/>
        <v>1.0100969709087274E-3</v>
      </c>
      <c r="AE215" s="1">
        <f t="shared" si="10"/>
        <v>2.8664451</v>
      </c>
      <c r="AF215" s="10">
        <f t="shared" si="11"/>
        <v>7.6946000000000001E-2</v>
      </c>
      <c r="AK215" s="10"/>
      <c r="AL215" s="10"/>
      <c r="AM215" s="10"/>
      <c r="AN215" s="10"/>
      <c r="AO215" s="10"/>
    </row>
    <row r="216" spans="1:41">
      <c r="A216" s="1">
        <v>0.92600000000000027</v>
      </c>
      <c r="B216" t="s">
        <v>90</v>
      </c>
      <c r="C216">
        <v>19</v>
      </c>
      <c r="D216" s="1">
        <v>2866622.2</v>
      </c>
      <c r="E216" s="1">
        <v>1.0197400000000001</v>
      </c>
      <c r="F216" s="1">
        <v>0.40322999999999998</v>
      </c>
      <c r="G216" s="1">
        <v>0.47702</v>
      </c>
      <c r="H216" s="1">
        <v>0.11975</v>
      </c>
      <c r="I216" s="1">
        <v>0</v>
      </c>
      <c r="J216" s="1">
        <v>2865964.1</v>
      </c>
      <c r="K216" s="1">
        <v>2866622.2</v>
      </c>
      <c r="L216" s="1">
        <v>658.02598</v>
      </c>
      <c r="M216" s="1">
        <v>0</v>
      </c>
      <c r="O216" s="1" t="s">
        <v>90</v>
      </c>
      <c r="P216" s="15">
        <v>19</v>
      </c>
      <c r="Q216" s="1">
        <v>21.940999999999999</v>
      </c>
      <c r="R216" s="1">
        <v>1.0104</v>
      </c>
      <c r="S216" s="1">
        <v>21.946999999999999</v>
      </c>
      <c r="T216" s="1">
        <v>1000.3</v>
      </c>
      <c r="U216" s="1">
        <v>920.02</v>
      </c>
      <c r="V216" s="1">
        <v>1.0702E-5</v>
      </c>
      <c r="W216" s="1">
        <v>1.7286000000000001E-3</v>
      </c>
      <c r="X216" s="1">
        <v>0.29239300000000001</v>
      </c>
      <c r="Y216" s="1">
        <v>-77723.100000000006</v>
      </c>
      <c r="Z216" s="1">
        <v>1.4561999999999999E-3</v>
      </c>
      <c r="AA216" s="1">
        <v>6.6780000000000006E-2</v>
      </c>
      <c r="AC216" s="1">
        <f t="shared" si="8"/>
        <v>2.7888991000000001</v>
      </c>
      <c r="AD216" s="1">
        <f t="shared" si="9"/>
        <v>1.0100969709087274E-3</v>
      </c>
      <c r="AE216" s="1">
        <f t="shared" si="10"/>
        <v>2.8666222000000001</v>
      </c>
      <c r="AF216" s="10">
        <f t="shared" si="11"/>
        <v>7.7723100000000003E-2</v>
      </c>
      <c r="AK216" s="10"/>
      <c r="AL216" s="10"/>
      <c r="AM216" s="10"/>
      <c r="AN216" s="10"/>
      <c r="AO216" s="10"/>
    </row>
    <row r="217" spans="1:41">
      <c r="A217" s="1">
        <v>0.97600000000000031</v>
      </c>
      <c r="B217" t="s">
        <v>91</v>
      </c>
      <c r="C217">
        <v>20</v>
      </c>
      <c r="D217" s="1">
        <v>2866774.9</v>
      </c>
      <c r="E217" s="1">
        <v>1.02023</v>
      </c>
      <c r="F217" s="1">
        <v>0.40355000000000002</v>
      </c>
      <c r="G217" s="1">
        <v>0.47466999999999998</v>
      </c>
      <c r="H217" s="1">
        <v>0.12178</v>
      </c>
      <c r="I217" s="1">
        <v>0</v>
      </c>
      <c r="J217" s="1">
        <v>2866116.9</v>
      </c>
      <c r="K217" s="1">
        <v>2866774.9</v>
      </c>
      <c r="L217" s="1">
        <v>658.04925000000003</v>
      </c>
      <c r="M217" s="1">
        <v>0</v>
      </c>
      <c r="O217" s="1" t="s">
        <v>91</v>
      </c>
      <c r="P217" s="15">
        <v>20</v>
      </c>
      <c r="Q217" s="1">
        <v>21.942</v>
      </c>
      <c r="R217" s="1">
        <v>1.0105</v>
      </c>
      <c r="S217" s="1">
        <v>21.948</v>
      </c>
      <c r="T217" s="1">
        <v>1000.3</v>
      </c>
      <c r="U217" s="1">
        <v>920.02</v>
      </c>
      <c r="V217" s="1">
        <v>1.0702E-5</v>
      </c>
      <c r="W217" s="1">
        <v>1.7286000000000001E-3</v>
      </c>
      <c r="X217" s="1">
        <v>0.29239300000000001</v>
      </c>
      <c r="Y217" s="1">
        <v>-78437.899999999994</v>
      </c>
      <c r="Z217" s="1">
        <v>1.5472999999999999E-3</v>
      </c>
      <c r="AA217" s="1">
        <v>6.5465999999999996E-2</v>
      </c>
      <c r="AC217" s="1">
        <f t="shared" si="8"/>
        <v>2.7883369999999998</v>
      </c>
      <c r="AD217" s="1">
        <f t="shared" si="9"/>
        <v>1.0101969409177247E-3</v>
      </c>
      <c r="AE217" s="1">
        <f t="shared" si="10"/>
        <v>2.8667748999999998</v>
      </c>
      <c r="AF217" s="10">
        <f t="shared" si="11"/>
        <v>7.8437899999999991E-2</v>
      </c>
      <c r="AK217" s="10"/>
      <c r="AL217" s="10"/>
      <c r="AM217" s="10"/>
      <c r="AN217" s="10"/>
      <c r="AO217" s="10"/>
    </row>
    <row r="218" spans="1:41">
      <c r="A218" s="1">
        <v>1.0260000000000002</v>
      </c>
      <c r="B218" t="s">
        <v>112</v>
      </c>
      <c r="C218">
        <v>21</v>
      </c>
      <c r="D218" s="1">
        <v>2866906.4</v>
      </c>
      <c r="E218" s="1">
        <v>1.0206599999999999</v>
      </c>
      <c r="F218" s="1">
        <v>0.40382000000000001</v>
      </c>
      <c r="G218" s="1">
        <v>0.47253000000000001</v>
      </c>
      <c r="H218" s="1">
        <v>0.12365</v>
      </c>
      <c r="I218" s="1">
        <v>0</v>
      </c>
      <c r="J218" s="1">
        <v>2866248.3</v>
      </c>
      <c r="K218" s="1">
        <v>2866906.4</v>
      </c>
      <c r="L218" s="1">
        <v>658.06926999999996</v>
      </c>
      <c r="M218" s="1">
        <v>0</v>
      </c>
      <c r="O218" s="1" t="s">
        <v>112</v>
      </c>
      <c r="P218" s="15">
        <v>21</v>
      </c>
      <c r="Q218" s="1">
        <v>21.943000000000001</v>
      </c>
      <c r="R218" s="1">
        <v>1.0105</v>
      </c>
      <c r="S218" s="1">
        <v>21.949000000000002</v>
      </c>
      <c r="T218" s="1">
        <v>1000.3</v>
      </c>
      <c r="U218" s="1">
        <v>920.02</v>
      </c>
      <c r="V218" s="1">
        <v>1.0702E-5</v>
      </c>
      <c r="W218" s="1">
        <v>1.7286000000000001E-3</v>
      </c>
      <c r="X218" s="1">
        <v>0.29239300000000001</v>
      </c>
      <c r="Y218" s="1">
        <v>-79090.399999999994</v>
      </c>
      <c r="Z218" s="1">
        <v>1.6339E-3</v>
      </c>
      <c r="AA218" s="1">
        <v>6.4288999999999999E-2</v>
      </c>
      <c r="AC218" s="1">
        <f t="shared" si="8"/>
        <v>2.7878159999999998</v>
      </c>
      <c r="AD218" s="1">
        <f t="shared" si="9"/>
        <v>1.0101969409177247E-3</v>
      </c>
      <c r="AE218" s="1">
        <f t="shared" si="10"/>
        <v>2.8669064</v>
      </c>
      <c r="AF218" s="10">
        <f t="shared" si="11"/>
        <v>7.9090399999999991E-2</v>
      </c>
      <c r="AK218" s="10"/>
      <c r="AL218" s="10"/>
      <c r="AM218" s="10"/>
      <c r="AN218" s="10"/>
      <c r="AO218" s="10"/>
    </row>
    <row r="219" spans="1:41">
      <c r="A219" s="1">
        <v>1.0760000000000003</v>
      </c>
      <c r="B219" t="s">
        <v>113</v>
      </c>
      <c r="C219">
        <v>22</v>
      </c>
      <c r="D219" s="1">
        <v>2867018.9</v>
      </c>
      <c r="E219" s="1">
        <v>1.02102</v>
      </c>
      <c r="F219" s="1">
        <v>0.40407999999999999</v>
      </c>
      <c r="G219" s="1">
        <v>0.47059000000000001</v>
      </c>
      <c r="H219" s="1">
        <v>0.12533</v>
      </c>
      <c r="I219" s="1">
        <v>0</v>
      </c>
      <c r="J219" s="1">
        <v>2866360.9</v>
      </c>
      <c r="K219" s="1">
        <v>2867018.9</v>
      </c>
      <c r="L219" s="1">
        <v>658.08641999999998</v>
      </c>
      <c r="M219" s="1">
        <v>0</v>
      </c>
      <c r="O219" s="1" t="s">
        <v>113</v>
      </c>
      <c r="P219" s="15">
        <v>22</v>
      </c>
      <c r="Q219" s="1">
        <v>21.943999999999999</v>
      </c>
      <c r="R219" s="1">
        <v>1.0105</v>
      </c>
      <c r="S219" s="1">
        <v>21.95</v>
      </c>
      <c r="T219" s="1">
        <v>1000.3</v>
      </c>
      <c r="U219" s="1">
        <v>920.02</v>
      </c>
      <c r="V219" s="1">
        <v>1.0702E-5</v>
      </c>
      <c r="W219" s="1">
        <v>1.7286000000000001E-3</v>
      </c>
      <c r="X219" s="1">
        <v>0.29239399999999999</v>
      </c>
      <c r="Y219" s="1">
        <v>-79680.100000000006</v>
      </c>
      <c r="Z219" s="1">
        <v>1.7148E-3</v>
      </c>
      <c r="AA219" s="1">
        <v>6.3235E-2</v>
      </c>
      <c r="AC219" s="1">
        <f t="shared" si="8"/>
        <v>2.7873387999999997</v>
      </c>
      <c r="AD219" s="1">
        <f t="shared" si="9"/>
        <v>1.0101969409177247E-3</v>
      </c>
      <c r="AE219" s="1">
        <f t="shared" si="10"/>
        <v>2.8670188999999997</v>
      </c>
      <c r="AF219" s="10">
        <f t="shared" si="11"/>
        <v>7.9680100000000004E-2</v>
      </c>
      <c r="AK219" s="10"/>
      <c r="AL219" s="10"/>
      <c r="AM219" s="10"/>
      <c r="AN219" s="10"/>
      <c r="AO219" s="10"/>
    </row>
    <row r="220" spans="1:41">
      <c r="A220" s="1">
        <v>1.1260000000000003</v>
      </c>
      <c r="B220" t="s">
        <v>114</v>
      </c>
      <c r="C220">
        <v>23</v>
      </c>
      <c r="D220" s="1">
        <v>2867114.7</v>
      </c>
      <c r="E220" s="1">
        <v>1.02132</v>
      </c>
      <c r="F220" s="1">
        <v>0.40429999999999999</v>
      </c>
      <c r="G220" s="1">
        <v>0.46886</v>
      </c>
      <c r="H220" s="1">
        <v>0.12683</v>
      </c>
      <c r="I220" s="1">
        <v>0</v>
      </c>
      <c r="J220" s="1">
        <v>2866456.6</v>
      </c>
      <c r="K220" s="1">
        <v>2867114.7</v>
      </c>
      <c r="L220" s="1">
        <v>658.10100999999997</v>
      </c>
      <c r="M220" s="1">
        <v>0</v>
      </c>
      <c r="O220" s="1" t="s">
        <v>114</v>
      </c>
      <c r="P220" s="15">
        <v>23</v>
      </c>
      <c r="Q220" s="1">
        <v>21.945</v>
      </c>
      <c r="R220" s="1">
        <v>1.0105999999999999</v>
      </c>
      <c r="S220" s="1">
        <v>21.95</v>
      </c>
      <c r="T220" s="1">
        <v>1000.3</v>
      </c>
      <c r="U220" s="1">
        <v>920.02</v>
      </c>
      <c r="V220" s="1">
        <v>1.0702E-5</v>
      </c>
      <c r="W220" s="1">
        <v>1.7286000000000001E-3</v>
      </c>
      <c r="X220" s="1">
        <v>0.29239399999999999</v>
      </c>
      <c r="Y220" s="1">
        <v>-80206.5</v>
      </c>
      <c r="Z220" s="1">
        <v>1.7891000000000001E-3</v>
      </c>
      <c r="AA220" s="1">
        <v>6.2304999999999999E-2</v>
      </c>
      <c r="AC220" s="1">
        <f t="shared" si="8"/>
        <v>2.7869082000000001</v>
      </c>
      <c r="AD220" s="1">
        <f t="shared" si="9"/>
        <v>1.010296910926722E-3</v>
      </c>
      <c r="AE220" s="1">
        <f t="shared" si="10"/>
        <v>2.8671147000000001</v>
      </c>
      <c r="AF220" s="10">
        <f t="shared" si="11"/>
        <v>8.02065E-2</v>
      </c>
      <c r="AK220" s="10"/>
      <c r="AL220" s="10"/>
      <c r="AM220" s="10"/>
      <c r="AN220" s="10"/>
      <c r="AO220" s="10"/>
    </row>
    <row r="221" spans="1:41">
      <c r="A221" s="1">
        <v>1.1760000000000004</v>
      </c>
      <c r="B221" t="s">
        <v>115</v>
      </c>
      <c r="C221">
        <v>24</v>
      </c>
      <c r="D221" s="1">
        <v>2867195.3</v>
      </c>
      <c r="E221" s="1">
        <v>1.0215799999999999</v>
      </c>
      <c r="F221" s="1">
        <v>0.40449000000000002</v>
      </c>
      <c r="G221" s="1">
        <v>0.46736</v>
      </c>
      <c r="H221" s="1">
        <v>0.12814999999999999</v>
      </c>
      <c r="I221" s="1">
        <v>0</v>
      </c>
      <c r="J221" s="1">
        <v>2866537.2</v>
      </c>
      <c r="K221" s="1">
        <v>2867195.3</v>
      </c>
      <c r="L221" s="1">
        <v>658.11329000000001</v>
      </c>
      <c r="M221" s="1">
        <v>0</v>
      </c>
      <c r="O221" s="1" t="s">
        <v>115</v>
      </c>
      <c r="P221" s="15">
        <v>24</v>
      </c>
      <c r="Q221" s="1">
        <v>21.945</v>
      </c>
      <c r="R221" s="1">
        <v>1.0105999999999999</v>
      </c>
      <c r="S221" s="1">
        <v>21.951000000000001</v>
      </c>
      <c r="T221" s="1">
        <v>1000.3</v>
      </c>
      <c r="U221" s="1">
        <v>920.02</v>
      </c>
      <c r="V221" s="1">
        <v>1.0702E-5</v>
      </c>
      <c r="W221" s="1">
        <v>1.7285E-3</v>
      </c>
      <c r="X221" s="1">
        <v>0.29239399999999999</v>
      </c>
      <c r="Y221" s="1">
        <v>-80669</v>
      </c>
      <c r="Z221" s="1">
        <v>1.8564E-3</v>
      </c>
      <c r="AA221" s="1">
        <v>6.1499999999999999E-2</v>
      </c>
      <c r="AC221" s="1">
        <f t="shared" si="8"/>
        <v>2.7865262999999998</v>
      </c>
      <c r="AD221" s="1">
        <f t="shared" si="9"/>
        <v>1.010296910926722E-3</v>
      </c>
      <c r="AE221" s="1">
        <f t="shared" si="10"/>
        <v>2.8671952999999997</v>
      </c>
      <c r="AF221" s="10">
        <f t="shared" si="11"/>
        <v>8.0669000000000005E-2</v>
      </c>
      <c r="AK221" s="10"/>
      <c r="AL221" s="10"/>
      <c r="AM221" s="10"/>
      <c r="AN221" s="10"/>
      <c r="AO221" s="10"/>
    </row>
    <row r="222" spans="1:41">
      <c r="A222" s="1">
        <v>1.2260000000000004</v>
      </c>
      <c r="B222" t="s">
        <v>116</v>
      </c>
      <c r="C222">
        <v>25</v>
      </c>
      <c r="D222" s="1">
        <v>2867262.2</v>
      </c>
      <c r="E222" s="1">
        <v>1.0218</v>
      </c>
      <c r="F222" s="1">
        <v>0.40465000000000001</v>
      </c>
      <c r="G222" s="1">
        <v>0.46605999999999997</v>
      </c>
      <c r="H222" s="1">
        <v>0.12928999999999999</v>
      </c>
      <c r="I222" s="1">
        <v>0</v>
      </c>
      <c r="J222" s="1">
        <v>2866604</v>
      </c>
      <c r="K222" s="1">
        <v>2867262.2</v>
      </c>
      <c r="L222" s="1">
        <v>658.12347</v>
      </c>
      <c r="M222" s="1">
        <v>0</v>
      </c>
      <c r="O222" s="1" t="s">
        <v>116</v>
      </c>
      <c r="P222" s="15">
        <v>25</v>
      </c>
      <c r="Q222" s="1">
        <v>21.946000000000002</v>
      </c>
      <c r="R222" s="1">
        <v>1.0105999999999999</v>
      </c>
      <c r="S222" s="1">
        <v>21.952000000000002</v>
      </c>
      <c r="T222" s="1">
        <v>1000.3</v>
      </c>
      <c r="U222" s="1">
        <v>920.02</v>
      </c>
      <c r="V222" s="1">
        <v>1.0702E-5</v>
      </c>
      <c r="W222" s="1">
        <v>1.7285E-3</v>
      </c>
      <c r="X222" s="1">
        <v>0.29239399999999999</v>
      </c>
      <c r="Y222" s="1">
        <v>-81066.899999999994</v>
      </c>
      <c r="Z222" s="1">
        <v>1.9157E-3</v>
      </c>
      <c r="AA222" s="1">
        <v>6.0814E-2</v>
      </c>
      <c r="AC222" s="1">
        <f t="shared" si="8"/>
        <v>2.7861953000000002</v>
      </c>
      <c r="AD222" s="1">
        <f t="shared" si="9"/>
        <v>1.010296910926722E-3</v>
      </c>
      <c r="AE222" s="1">
        <f t="shared" si="10"/>
        <v>2.8672622000000003</v>
      </c>
      <c r="AF222" s="10">
        <f t="shared" si="11"/>
        <v>8.1066899999999997E-2</v>
      </c>
      <c r="AK222" s="10"/>
      <c r="AL222" s="10"/>
      <c r="AM222" s="10"/>
      <c r="AN222" s="10"/>
      <c r="AO222" s="10"/>
    </row>
    <row r="223" spans="1:41">
      <c r="A223" s="1">
        <v>1.2760000000000005</v>
      </c>
      <c r="B223" t="s">
        <v>117</v>
      </c>
      <c r="C223">
        <v>26</v>
      </c>
      <c r="D223" s="1">
        <v>2867316.3</v>
      </c>
      <c r="E223" s="1">
        <v>1.02197</v>
      </c>
      <c r="F223" s="1">
        <v>0.40477999999999997</v>
      </c>
      <c r="G223" s="1">
        <v>0.46496999999999999</v>
      </c>
      <c r="H223" s="1">
        <v>0.13023999999999999</v>
      </c>
      <c r="I223" s="1">
        <v>0</v>
      </c>
      <c r="J223" s="1">
        <v>2866658.2</v>
      </c>
      <c r="K223" s="1">
        <v>2867316.3</v>
      </c>
      <c r="L223" s="1">
        <v>658.13171999999997</v>
      </c>
      <c r="M223" s="1">
        <v>0</v>
      </c>
      <c r="O223" s="1" t="s">
        <v>117</v>
      </c>
      <c r="P223" s="15">
        <v>26</v>
      </c>
      <c r="Q223" s="1">
        <v>21.946000000000002</v>
      </c>
      <c r="R223" s="1">
        <v>1.0105999999999999</v>
      </c>
      <c r="S223" s="1">
        <v>21.952000000000002</v>
      </c>
      <c r="T223" s="1">
        <v>1000.3</v>
      </c>
      <c r="U223" s="1">
        <v>920.02</v>
      </c>
      <c r="V223" s="1">
        <v>1.0702E-5</v>
      </c>
      <c r="W223" s="1">
        <v>1.7285E-3</v>
      </c>
      <c r="X223" s="1">
        <v>0.29239399999999999</v>
      </c>
      <c r="Y223" s="1">
        <v>-81399.7</v>
      </c>
      <c r="Z223" s="1">
        <v>1.9662E-3</v>
      </c>
      <c r="AA223" s="1">
        <v>6.0242999999999998E-2</v>
      </c>
      <c r="AC223" s="1">
        <f t="shared" si="8"/>
        <v>2.7859165999999997</v>
      </c>
      <c r="AD223" s="1">
        <f t="shared" si="9"/>
        <v>1.010296910926722E-3</v>
      </c>
      <c r="AE223" s="1">
        <f t="shared" si="10"/>
        <v>2.8673162999999997</v>
      </c>
      <c r="AF223" s="10">
        <f t="shared" si="11"/>
        <v>8.1399699999999992E-2</v>
      </c>
      <c r="AK223" s="10"/>
      <c r="AL223" s="10"/>
      <c r="AM223" s="10"/>
      <c r="AN223" s="10"/>
      <c r="AO223" s="10"/>
    </row>
    <row r="224" spans="1:41">
      <c r="A224" s="1">
        <v>1.3260000000000005</v>
      </c>
      <c r="B224" t="s">
        <v>118</v>
      </c>
      <c r="C224">
        <v>27</v>
      </c>
      <c r="D224" s="1">
        <v>2867358.7</v>
      </c>
      <c r="E224" s="1">
        <v>1.0221100000000001</v>
      </c>
      <c r="F224" s="1">
        <v>0.40488000000000002</v>
      </c>
      <c r="G224" s="1">
        <v>0.46411000000000002</v>
      </c>
      <c r="H224" s="1">
        <v>0.13100999999999999</v>
      </c>
      <c r="I224" s="1">
        <v>0</v>
      </c>
      <c r="J224" s="1">
        <v>2866700.6</v>
      </c>
      <c r="K224" s="1">
        <v>2867358.7</v>
      </c>
      <c r="L224" s="1">
        <v>658.13818000000003</v>
      </c>
      <c r="M224" s="1">
        <v>0</v>
      </c>
      <c r="O224" s="1" t="s">
        <v>118</v>
      </c>
      <c r="P224" s="15">
        <v>27</v>
      </c>
      <c r="Q224" s="1">
        <v>21.946999999999999</v>
      </c>
      <c r="R224" s="1">
        <v>1.0105999999999999</v>
      </c>
      <c r="S224" s="1">
        <v>21.952000000000002</v>
      </c>
      <c r="T224" s="1">
        <v>1000.3</v>
      </c>
      <c r="U224" s="1">
        <v>920.02</v>
      </c>
      <c r="V224" s="1">
        <v>1.0702E-5</v>
      </c>
      <c r="W224" s="1">
        <v>1.7285E-3</v>
      </c>
      <c r="X224" s="1">
        <v>0.29239399999999999</v>
      </c>
      <c r="Y224" s="1">
        <v>-81666.7</v>
      </c>
      <c r="Z224" s="1">
        <v>2.0075000000000002E-3</v>
      </c>
      <c r="AA224" s="1">
        <v>5.9790999999999997E-2</v>
      </c>
      <c r="AC224" s="1">
        <f t="shared" si="8"/>
        <v>2.7856920000000001</v>
      </c>
      <c r="AD224" s="1">
        <f t="shared" si="9"/>
        <v>1.010296910926722E-3</v>
      </c>
      <c r="AE224" s="1">
        <f t="shared" si="10"/>
        <v>2.8673587</v>
      </c>
      <c r="AF224" s="10">
        <f t="shared" si="11"/>
        <v>8.1666699999999995E-2</v>
      </c>
      <c r="AK224" s="10"/>
      <c r="AL224" s="10"/>
      <c r="AM224" s="10"/>
      <c r="AN224" s="10"/>
      <c r="AO224" s="10"/>
    </row>
    <row r="225" spans="1:41">
      <c r="A225" s="1">
        <v>1.3760000000000006</v>
      </c>
      <c r="B225" t="s">
        <v>119</v>
      </c>
      <c r="C225">
        <v>28</v>
      </c>
      <c r="D225" s="1">
        <v>2867390</v>
      </c>
      <c r="E225" s="1">
        <v>1.0222100000000001</v>
      </c>
      <c r="F225" s="1">
        <v>0.40494999999999998</v>
      </c>
      <c r="G225" s="1">
        <v>0.46345999999999998</v>
      </c>
      <c r="H225" s="1">
        <v>0.13159000000000001</v>
      </c>
      <c r="I225" s="1">
        <v>0</v>
      </c>
      <c r="J225" s="1">
        <v>2866731.8</v>
      </c>
      <c r="K225" s="1">
        <v>2867390</v>
      </c>
      <c r="L225" s="1">
        <v>658.14293999999995</v>
      </c>
      <c r="M225" s="1">
        <v>0</v>
      </c>
      <c r="O225" s="1" t="s">
        <v>119</v>
      </c>
      <c r="P225" s="15">
        <v>28</v>
      </c>
      <c r="Q225" s="1">
        <v>21.946999999999999</v>
      </c>
      <c r="R225" s="1">
        <v>1.0105999999999999</v>
      </c>
      <c r="S225" s="1">
        <v>21.952999999999999</v>
      </c>
      <c r="T225" s="1">
        <v>1000.3</v>
      </c>
      <c r="U225" s="1">
        <v>920.02</v>
      </c>
      <c r="V225" s="1">
        <v>1.0702E-5</v>
      </c>
      <c r="W225" s="1">
        <v>1.7285E-3</v>
      </c>
      <c r="X225" s="1">
        <v>0.29239399999999999</v>
      </c>
      <c r="Y225" s="1">
        <v>-81867.399999999994</v>
      </c>
      <c r="Z225" s="1">
        <v>2.039E-3</v>
      </c>
      <c r="AA225" s="1">
        <v>5.9454E-2</v>
      </c>
      <c r="AC225" s="1">
        <f t="shared" si="8"/>
        <v>2.7855226000000002</v>
      </c>
      <c r="AD225" s="1">
        <f t="shared" si="9"/>
        <v>1.010296910926722E-3</v>
      </c>
      <c r="AE225" s="1">
        <f t="shared" si="10"/>
        <v>2.8673899999999999</v>
      </c>
      <c r="AF225" s="10">
        <f t="shared" si="11"/>
        <v>8.1867399999999993E-2</v>
      </c>
      <c r="AK225" s="10"/>
      <c r="AL225" s="10"/>
      <c r="AM225" s="10"/>
      <c r="AN225" s="10"/>
      <c r="AO225" s="10"/>
    </row>
    <row r="226" spans="1:41">
      <c r="A226" s="1">
        <v>1.4260000000000006</v>
      </c>
      <c r="B226" t="s">
        <v>120</v>
      </c>
      <c r="C226">
        <v>29</v>
      </c>
      <c r="D226" s="1">
        <v>2867410.5</v>
      </c>
      <c r="E226" s="1">
        <v>1.02227</v>
      </c>
      <c r="F226" s="1">
        <v>0.40499000000000002</v>
      </c>
      <c r="G226" s="1">
        <v>0.46303</v>
      </c>
      <c r="H226" s="1">
        <v>0.13197999999999999</v>
      </c>
      <c r="I226" s="1">
        <v>0</v>
      </c>
      <c r="J226" s="1">
        <v>2866752.4</v>
      </c>
      <c r="K226" s="1">
        <v>2867410.5</v>
      </c>
      <c r="L226" s="1">
        <v>658.14607999999998</v>
      </c>
      <c r="M226" s="1">
        <v>0</v>
      </c>
      <c r="O226" s="1" t="s">
        <v>120</v>
      </c>
      <c r="P226" s="15">
        <v>29</v>
      </c>
      <c r="Q226" s="1">
        <v>21.946999999999999</v>
      </c>
      <c r="R226" s="1">
        <v>1.0105999999999999</v>
      </c>
      <c r="S226" s="1">
        <v>21.952999999999999</v>
      </c>
      <c r="T226" s="1">
        <v>1000.3</v>
      </c>
      <c r="U226" s="1">
        <v>920.02</v>
      </c>
      <c r="V226" s="1">
        <v>1.0702E-5</v>
      </c>
      <c r="W226" s="1">
        <v>1.7285E-3</v>
      </c>
      <c r="X226" s="1">
        <v>0.29239399999999999</v>
      </c>
      <c r="Y226" s="1">
        <v>-82001.600000000006</v>
      </c>
      <c r="Z226" s="1">
        <v>2.0604E-3</v>
      </c>
      <c r="AA226" s="1">
        <v>5.9230999999999999E-2</v>
      </c>
      <c r="AC226" s="1">
        <f t="shared" si="8"/>
        <v>2.7854088999999997</v>
      </c>
      <c r="AD226" s="1">
        <f t="shared" si="9"/>
        <v>1.010296910926722E-3</v>
      </c>
      <c r="AE226" s="1">
        <f t="shared" si="10"/>
        <v>2.8674105000000001</v>
      </c>
      <c r="AF226" s="10">
        <f t="shared" si="11"/>
        <v>8.2001600000000008E-2</v>
      </c>
      <c r="AK226" s="10"/>
      <c r="AL226" s="10"/>
      <c r="AM226" s="10"/>
      <c r="AN226" s="10"/>
      <c r="AO226" s="10"/>
    </row>
    <row r="227" spans="1:41">
      <c r="A227" s="1">
        <v>1.4760000000000006</v>
      </c>
      <c r="B227" t="s">
        <v>121</v>
      </c>
      <c r="C227">
        <v>30</v>
      </c>
      <c r="D227" s="1">
        <v>2867420.8</v>
      </c>
      <c r="E227" s="1">
        <v>1.0223100000000001</v>
      </c>
      <c r="F227" s="1">
        <v>0.40500999999999998</v>
      </c>
      <c r="G227" s="1">
        <v>0.46282000000000001</v>
      </c>
      <c r="H227" s="1">
        <v>0.13217999999999999</v>
      </c>
      <c r="I227" s="1">
        <v>0</v>
      </c>
      <c r="J227" s="1">
        <v>2866762.6</v>
      </c>
      <c r="K227" s="1">
        <v>2867420.8</v>
      </c>
      <c r="L227" s="1">
        <v>658.14764000000002</v>
      </c>
      <c r="M227" s="1">
        <v>0</v>
      </c>
      <c r="O227" s="1" t="s">
        <v>121</v>
      </c>
      <c r="P227" s="15">
        <v>30</v>
      </c>
      <c r="Q227" s="1">
        <v>21.946999999999999</v>
      </c>
      <c r="R227" s="1">
        <v>1.0105999999999999</v>
      </c>
      <c r="S227" s="1">
        <v>21.952999999999999</v>
      </c>
      <c r="T227" s="1">
        <v>1000.3</v>
      </c>
      <c r="U227" s="1">
        <v>920.02</v>
      </c>
      <c r="V227" s="1">
        <v>1.0702E-5</v>
      </c>
      <c r="W227" s="1">
        <v>1.7285E-3</v>
      </c>
      <c r="X227" s="1">
        <v>0.29239399999999999</v>
      </c>
      <c r="Y227" s="1">
        <v>-82068.800000000003</v>
      </c>
      <c r="Z227" s="1">
        <v>2.0714000000000002E-3</v>
      </c>
      <c r="AA227" s="1">
        <v>5.9121E-2</v>
      </c>
      <c r="AC227" s="1">
        <f t="shared" si="8"/>
        <v>2.7853520000000001</v>
      </c>
      <c r="AD227" s="1">
        <f t="shared" si="9"/>
        <v>1.010296910926722E-3</v>
      </c>
      <c r="AE227" s="1">
        <f t="shared" si="10"/>
        <v>2.8674207999999997</v>
      </c>
      <c r="AF227" s="10">
        <f t="shared" si="11"/>
        <v>8.2068799999999997E-2</v>
      </c>
      <c r="AK227" s="10"/>
      <c r="AL227" s="10"/>
      <c r="AM227" s="10"/>
      <c r="AN227" s="10"/>
      <c r="AO227" s="10"/>
    </row>
    <row r="228" spans="1:41" ht="15">
      <c r="A228" s="7" t="s">
        <v>70</v>
      </c>
      <c r="AF228" s="10"/>
      <c r="AK228" s="10"/>
      <c r="AL228" s="10"/>
      <c r="AM228" s="10"/>
      <c r="AN228" s="10"/>
      <c r="AO228" s="10"/>
    </row>
    <row r="229" spans="1:41">
      <c r="A229" s="1">
        <v>5.0000000000000001E-4</v>
      </c>
      <c r="B229" t="s">
        <v>132</v>
      </c>
      <c r="C229">
        <v>32</v>
      </c>
      <c r="D229" s="1">
        <v>2800000</v>
      </c>
      <c r="E229" s="1">
        <v>6</v>
      </c>
      <c r="F229" s="1">
        <v>0</v>
      </c>
      <c r="G229" s="1">
        <v>1</v>
      </c>
      <c r="H229" s="1">
        <v>0</v>
      </c>
      <c r="I229" s="1">
        <v>0</v>
      </c>
      <c r="J229" s="1">
        <v>0</v>
      </c>
      <c r="K229" s="1">
        <v>4760523.5</v>
      </c>
      <c r="L229" s="1">
        <v>935.37305000000003</v>
      </c>
      <c r="M229" s="1">
        <v>0</v>
      </c>
      <c r="O229" s="1" t="s">
        <v>132</v>
      </c>
      <c r="P229" s="15">
        <v>32</v>
      </c>
      <c r="Q229" s="1">
        <v>0</v>
      </c>
      <c r="R229" s="1">
        <v>0</v>
      </c>
      <c r="S229" s="1">
        <v>0</v>
      </c>
      <c r="T229" s="1">
        <v>1001.3</v>
      </c>
      <c r="U229" s="1">
        <v>0</v>
      </c>
      <c r="V229" s="1">
        <v>1</v>
      </c>
      <c r="W229" s="1">
        <v>1.4693E-3</v>
      </c>
      <c r="X229" s="1">
        <v>0.3</v>
      </c>
      <c r="Y229" s="1">
        <v>0</v>
      </c>
      <c r="Z229" s="1">
        <v>0</v>
      </c>
      <c r="AA229" s="1">
        <v>1</v>
      </c>
      <c r="AC229" s="1">
        <f t="shared" si="8"/>
        <v>2.8</v>
      </c>
      <c r="AD229" s="1">
        <f t="shared" si="9"/>
        <v>0</v>
      </c>
      <c r="AE229" s="1">
        <f t="shared" si="10"/>
        <v>2.8</v>
      </c>
      <c r="AF229" s="10">
        <f t="shared" si="11"/>
        <v>0</v>
      </c>
      <c r="AK229" s="10"/>
      <c r="AL229" s="10"/>
      <c r="AM229" s="10"/>
      <c r="AN229" s="10"/>
      <c r="AO229" s="10"/>
    </row>
    <row r="230" spans="1:41">
      <c r="A230" s="1">
        <v>2.5999999999999999E-2</v>
      </c>
      <c r="B230" t="s">
        <v>133</v>
      </c>
      <c r="C230">
        <v>1</v>
      </c>
      <c r="D230" s="1">
        <v>2831224.9</v>
      </c>
      <c r="E230" s="1">
        <v>5.3043800000000001</v>
      </c>
      <c r="F230" s="1">
        <v>0</v>
      </c>
      <c r="G230" s="1">
        <v>0.95340999999999998</v>
      </c>
      <c r="H230" s="1">
        <v>4.6586000000000002E-2</v>
      </c>
      <c r="I230" s="1">
        <v>0</v>
      </c>
      <c r="J230" s="1">
        <v>2830333.6</v>
      </c>
      <c r="K230" s="1">
        <v>4441295.4000000004</v>
      </c>
      <c r="L230" s="1">
        <v>891.29367999999999</v>
      </c>
      <c r="M230" s="1">
        <v>0</v>
      </c>
      <c r="O230" s="1" t="s">
        <v>133</v>
      </c>
      <c r="P230" s="15">
        <v>1</v>
      </c>
      <c r="Q230" s="1">
        <v>21.219000000000001</v>
      </c>
      <c r="R230" s="1">
        <v>0.89078999999999997</v>
      </c>
      <c r="S230" s="1">
        <v>21.225999999999999</v>
      </c>
      <c r="T230" s="1">
        <v>1000.5</v>
      </c>
      <c r="U230" s="1">
        <v>0</v>
      </c>
      <c r="V230" s="1">
        <v>1.0825999999999999E-5</v>
      </c>
      <c r="W230" s="1">
        <v>1.5038E-3</v>
      </c>
      <c r="X230" s="1">
        <v>0.29227500000000001</v>
      </c>
      <c r="Y230" s="1">
        <v>-31245.5</v>
      </c>
      <c r="Z230" s="1">
        <v>2.7574000000000001E-5</v>
      </c>
      <c r="AA230" s="1">
        <v>0.84943999999999997</v>
      </c>
      <c r="AC230" s="1">
        <f t="shared" ref="AC230:AC291" si="12">(D230+Y230)/1000000</f>
        <v>2.7999793999999998</v>
      </c>
      <c r="AD230" s="1">
        <f t="shared" ref="AD230:AD291" si="13">R230/T230</f>
        <v>8.9034482758620687E-4</v>
      </c>
      <c r="AE230" s="1">
        <f t="shared" ref="AE230:AE291" si="14">D230/1000000</f>
        <v>2.8312249</v>
      </c>
      <c r="AF230" s="10">
        <f t="shared" ref="AF230:AF291" si="15">-Y230/1000000</f>
        <v>3.1245499999999999E-2</v>
      </c>
      <c r="AK230" s="10"/>
      <c r="AL230" s="10"/>
      <c r="AM230" s="10"/>
      <c r="AN230" s="10"/>
      <c r="AO230" s="10"/>
    </row>
    <row r="231" spans="1:41">
      <c r="A231" s="1">
        <v>7.5999999999999998E-2</v>
      </c>
      <c r="B231" t="s">
        <v>134</v>
      </c>
      <c r="C231">
        <v>2</v>
      </c>
      <c r="D231" s="1">
        <v>2837714.6</v>
      </c>
      <c r="E231" s="1">
        <v>3.93425</v>
      </c>
      <c r="F231" s="1">
        <v>0</v>
      </c>
      <c r="G231" s="1">
        <v>0.92396</v>
      </c>
      <c r="H231" s="1">
        <v>7.6040999999999997E-2</v>
      </c>
      <c r="I231" s="1">
        <v>0</v>
      </c>
      <c r="J231" s="1">
        <v>2836904.8</v>
      </c>
      <c r="K231" s="1">
        <v>3874271.2</v>
      </c>
      <c r="L231" s="1">
        <v>809.80668000000003</v>
      </c>
      <c r="M231" s="1">
        <v>0</v>
      </c>
      <c r="O231" s="1" t="s">
        <v>134</v>
      </c>
      <c r="P231" s="15">
        <v>2</v>
      </c>
      <c r="Q231" s="1">
        <v>21.407</v>
      </c>
      <c r="R231" s="1">
        <v>0.92525000000000002</v>
      </c>
      <c r="S231" s="1">
        <v>21.414000000000001</v>
      </c>
      <c r="T231" s="1">
        <v>1000.4</v>
      </c>
      <c r="U231" s="1">
        <v>0</v>
      </c>
      <c r="V231" s="1">
        <v>1.0786E-5</v>
      </c>
      <c r="W231" s="1">
        <v>1.5704E-3</v>
      </c>
      <c r="X231" s="1">
        <v>0.29231000000000001</v>
      </c>
      <c r="Y231" s="1">
        <v>-37783.300000000003</v>
      </c>
      <c r="Z231" s="1">
        <v>2.5827000000000001E-4</v>
      </c>
      <c r="AA231" s="1">
        <v>0.76251999999999998</v>
      </c>
      <c r="AC231" s="1">
        <f t="shared" si="12"/>
        <v>2.7999313000000003</v>
      </c>
      <c r="AD231" s="1">
        <f t="shared" si="13"/>
        <v>9.2488004798080769E-4</v>
      </c>
      <c r="AE231" s="1">
        <f t="shared" si="14"/>
        <v>2.8377146</v>
      </c>
      <c r="AF231" s="10">
        <f t="shared" si="15"/>
        <v>3.7783300000000006E-2</v>
      </c>
      <c r="AK231" s="10"/>
      <c r="AL231" s="10"/>
      <c r="AM231" s="10"/>
      <c r="AN231" s="10"/>
      <c r="AO231" s="10"/>
    </row>
    <row r="232" spans="1:41">
      <c r="A232" s="1">
        <v>0.126</v>
      </c>
      <c r="B232" t="s">
        <v>135</v>
      </c>
      <c r="C232">
        <v>3</v>
      </c>
      <c r="D232" s="1">
        <v>2840702.8</v>
      </c>
      <c r="E232" s="1">
        <v>2.56812</v>
      </c>
      <c r="F232" s="1">
        <v>0</v>
      </c>
      <c r="G232" s="1">
        <v>0.90778999999999999</v>
      </c>
      <c r="H232" s="1">
        <v>9.221E-2</v>
      </c>
      <c r="I232" s="1">
        <v>0</v>
      </c>
      <c r="J232" s="1">
        <v>2839967.6</v>
      </c>
      <c r="K232" s="1">
        <v>3374247.4</v>
      </c>
      <c r="L232" s="1">
        <v>735.18724999999995</v>
      </c>
      <c r="M232" s="1">
        <v>0</v>
      </c>
      <c r="O232" s="1" t="s">
        <v>135</v>
      </c>
      <c r="P232" s="15">
        <v>3</v>
      </c>
      <c r="Q232" s="1">
        <v>21.568000000000001</v>
      </c>
      <c r="R232" s="1">
        <v>0.96031</v>
      </c>
      <c r="S232" s="1">
        <v>21.574000000000002</v>
      </c>
      <c r="T232" s="1">
        <v>1000.4</v>
      </c>
      <c r="U232" s="1">
        <v>0</v>
      </c>
      <c r="V232" s="1">
        <v>1.0744000000000001E-5</v>
      </c>
      <c r="W232" s="1">
        <v>1.6416E-3</v>
      </c>
      <c r="X232" s="1">
        <v>0.29232599999999997</v>
      </c>
      <c r="Y232" s="1">
        <v>-40826.300000000003</v>
      </c>
      <c r="Z232" s="1">
        <v>5.5252000000000003E-4</v>
      </c>
      <c r="AA232" s="1">
        <v>0.71743999999999997</v>
      </c>
      <c r="AC232" s="1">
        <f t="shared" si="12"/>
        <v>2.7998764999999999</v>
      </c>
      <c r="AD232" s="1">
        <f t="shared" si="13"/>
        <v>9.5992602958816476E-4</v>
      </c>
      <c r="AE232" s="1">
        <f t="shared" si="14"/>
        <v>2.8407027999999999</v>
      </c>
      <c r="AF232" s="10">
        <f t="shared" si="15"/>
        <v>4.0826300000000003E-2</v>
      </c>
      <c r="AK232" s="10"/>
      <c r="AL232" s="10"/>
      <c r="AM232" s="10"/>
      <c r="AN232" s="10"/>
      <c r="AO232" s="10"/>
    </row>
    <row r="233" spans="1:41">
      <c r="A233" s="1">
        <v>0.17599999999999999</v>
      </c>
      <c r="B233" t="s">
        <v>136</v>
      </c>
      <c r="C233">
        <v>4</v>
      </c>
      <c r="D233" s="1">
        <v>2842610.5</v>
      </c>
      <c r="E233" s="1">
        <v>1.2312099999999999</v>
      </c>
      <c r="F233" s="1">
        <v>0</v>
      </c>
      <c r="G233" s="1">
        <v>0.89658000000000004</v>
      </c>
      <c r="H233" s="1">
        <v>0.10342</v>
      </c>
      <c r="I233" s="1">
        <v>0</v>
      </c>
      <c r="J233" s="1">
        <v>2841942.4</v>
      </c>
      <c r="K233" s="1">
        <v>2932888.2</v>
      </c>
      <c r="L233" s="1">
        <v>668.12234999999998</v>
      </c>
      <c r="M233" s="1">
        <v>0</v>
      </c>
      <c r="O233" s="1" t="s">
        <v>136</v>
      </c>
      <c r="P233" s="15">
        <v>4</v>
      </c>
      <c r="Q233" s="1">
        <v>21.72</v>
      </c>
      <c r="R233" s="1">
        <v>0.99602999999999997</v>
      </c>
      <c r="S233" s="1">
        <v>21.725999999999999</v>
      </c>
      <c r="T233" s="1">
        <v>1000.3</v>
      </c>
      <c r="U233" s="1">
        <v>0</v>
      </c>
      <c r="V233" s="1">
        <v>1.0703000000000001E-5</v>
      </c>
      <c r="W233" s="1">
        <v>1.7163E-3</v>
      </c>
      <c r="X233" s="1">
        <v>0.29233700000000001</v>
      </c>
      <c r="Y233" s="1">
        <v>-42793.1</v>
      </c>
      <c r="Z233" s="1">
        <v>8.5185999999999997E-4</v>
      </c>
      <c r="AA233" s="1">
        <v>0.68723999999999996</v>
      </c>
      <c r="AC233" s="1">
        <f t="shared" si="12"/>
        <v>2.7998173999999998</v>
      </c>
      <c r="AD233" s="1">
        <f t="shared" si="13"/>
        <v>9.9573128061581522E-4</v>
      </c>
      <c r="AE233" s="1">
        <f t="shared" si="14"/>
        <v>2.8426105000000002</v>
      </c>
      <c r="AF233" s="10">
        <f t="shared" si="15"/>
        <v>4.2793100000000001E-2</v>
      </c>
      <c r="AK233" s="10"/>
      <c r="AL233" s="10"/>
      <c r="AM233" s="10"/>
      <c r="AN233" s="10"/>
      <c r="AO233" s="10"/>
    </row>
    <row r="234" spans="1:41">
      <c r="A234" s="1">
        <v>0.22599999999999998</v>
      </c>
      <c r="B234" t="s">
        <v>137</v>
      </c>
      <c r="C234">
        <v>5</v>
      </c>
      <c r="D234" s="1">
        <v>2851681.1</v>
      </c>
      <c r="E234" s="1">
        <v>0.97167499999999996</v>
      </c>
      <c r="F234" s="1">
        <v>0.37318000000000001</v>
      </c>
      <c r="G234" s="1">
        <v>0.57230000000000003</v>
      </c>
      <c r="H234" s="1">
        <v>5.4517000000000003E-2</v>
      </c>
      <c r="I234" s="1">
        <v>0</v>
      </c>
      <c r="J234" s="1">
        <v>2851025.3</v>
      </c>
      <c r="K234" s="1">
        <v>2851681.1</v>
      </c>
      <c r="L234" s="1">
        <v>655.75001999999995</v>
      </c>
      <c r="M234" s="1">
        <v>0</v>
      </c>
      <c r="O234" s="1" t="s">
        <v>137</v>
      </c>
      <c r="P234" s="15">
        <v>5</v>
      </c>
      <c r="Q234" s="1">
        <v>21.821999999999999</v>
      </c>
      <c r="R234" s="1">
        <v>1.0065</v>
      </c>
      <c r="S234" s="1">
        <v>21.827999999999999</v>
      </c>
      <c r="T234" s="1">
        <v>1000.3</v>
      </c>
      <c r="U234" s="1">
        <v>920.02</v>
      </c>
      <c r="V234" s="1">
        <v>1.0696999999999999E-5</v>
      </c>
      <c r="W234" s="1">
        <v>1.7315E-3</v>
      </c>
      <c r="X234" s="1">
        <v>0.292356</v>
      </c>
      <c r="Y234" s="1">
        <v>-51924.3</v>
      </c>
      <c r="Z234" s="1">
        <v>6.0346999999999997E-5</v>
      </c>
      <c r="AA234" s="1">
        <v>0.13578000000000001</v>
      </c>
      <c r="AC234" s="1">
        <f t="shared" si="12"/>
        <v>2.7997568000000004</v>
      </c>
      <c r="AD234" s="1">
        <f t="shared" si="13"/>
        <v>1.0061981405578325E-3</v>
      </c>
      <c r="AE234" s="1">
        <f t="shared" si="14"/>
        <v>2.8516811</v>
      </c>
      <c r="AF234" s="10">
        <f t="shared" si="15"/>
        <v>5.19243E-2</v>
      </c>
      <c r="AK234" s="10"/>
      <c r="AL234" s="10"/>
      <c r="AM234" s="10"/>
      <c r="AN234" s="10"/>
      <c r="AO234" s="10"/>
    </row>
    <row r="235" spans="1:41">
      <c r="A235" s="1">
        <v>0.27599999999999997</v>
      </c>
      <c r="B235" t="s">
        <v>138</v>
      </c>
      <c r="C235">
        <v>6</v>
      </c>
      <c r="D235" s="1">
        <v>2854845.3</v>
      </c>
      <c r="E235" s="1">
        <v>0.98186600000000002</v>
      </c>
      <c r="F235" s="1">
        <v>0.39591999999999999</v>
      </c>
      <c r="G235" s="1">
        <v>0.54576999999999998</v>
      </c>
      <c r="H235" s="1">
        <v>5.8310000000000001E-2</v>
      </c>
      <c r="I235" s="1">
        <v>0</v>
      </c>
      <c r="J235" s="1">
        <v>2854189.1</v>
      </c>
      <c r="K235" s="1">
        <v>2854845.3</v>
      </c>
      <c r="L235" s="1">
        <v>656.23199999999997</v>
      </c>
      <c r="M235" s="1">
        <v>0</v>
      </c>
      <c r="O235" s="1" t="s">
        <v>138</v>
      </c>
      <c r="P235" s="15">
        <v>6</v>
      </c>
      <c r="Q235" s="1">
        <v>21.847000000000001</v>
      </c>
      <c r="R235" s="1">
        <v>1.0073000000000001</v>
      </c>
      <c r="S235" s="1">
        <v>21.853000000000002</v>
      </c>
      <c r="T235" s="1">
        <v>1000.3</v>
      </c>
      <c r="U235" s="1">
        <v>920.02</v>
      </c>
      <c r="V235" s="1">
        <v>1.0698E-5</v>
      </c>
      <c r="W235" s="1">
        <v>1.7309000000000001E-3</v>
      </c>
      <c r="X235" s="1">
        <v>0.29236499999999999</v>
      </c>
      <c r="Y235" s="1">
        <v>-55395.9</v>
      </c>
      <c r="Z235" s="1">
        <v>8.2508000000000004E-5</v>
      </c>
      <c r="AA235" s="1">
        <v>0.11326</v>
      </c>
      <c r="AC235" s="1">
        <f t="shared" si="12"/>
        <v>2.7994493999999999</v>
      </c>
      <c r="AD235" s="1">
        <f t="shared" si="13"/>
        <v>1.0069979006298111E-3</v>
      </c>
      <c r="AE235" s="1">
        <f t="shared" si="14"/>
        <v>2.8548453</v>
      </c>
      <c r="AF235" s="10">
        <f t="shared" si="15"/>
        <v>5.5395900000000005E-2</v>
      </c>
      <c r="AK235" s="10"/>
      <c r="AL235" s="10"/>
      <c r="AM235" s="10"/>
      <c r="AN235" s="10"/>
      <c r="AO235" s="10"/>
    </row>
    <row r="236" spans="1:41">
      <c r="A236" s="1">
        <v>0.32599999999999996</v>
      </c>
      <c r="B236" t="s">
        <v>139</v>
      </c>
      <c r="C236">
        <v>7</v>
      </c>
      <c r="D236" s="1">
        <v>2856880.4</v>
      </c>
      <c r="E236" s="1">
        <v>0.98841800000000002</v>
      </c>
      <c r="F236" s="1">
        <v>0.39660000000000001</v>
      </c>
      <c r="G236" s="1">
        <v>0.53907000000000005</v>
      </c>
      <c r="H236" s="1">
        <v>6.4333000000000001E-2</v>
      </c>
      <c r="I236" s="1">
        <v>0</v>
      </c>
      <c r="J236" s="1">
        <v>2856223.8</v>
      </c>
      <c r="K236" s="1">
        <v>2856880.4</v>
      </c>
      <c r="L236" s="1">
        <v>656.54199000000006</v>
      </c>
      <c r="M236" s="1">
        <v>0</v>
      </c>
      <c r="O236" s="1" t="s">
        <v>139</v>
      </c>
      <c r="P236" s="15">
        <v>7</v>
      </c>
      <c r="Q236" s="1">
        <v>21.863</v>
      </c>
      <c r="R236" s="1">
        <v>1.0079</v>
      </c>
      <c r="S236" s="1">
        <v>21.869</v>
      </c>
      <c r="T236" s="1">
        <v>1000.3</v>
      </c>
      <c r="U236" s="1">
        <v>920.02</v>
      </c>
      <c r="V236" s="1">
        <v>1.0699E-5</v>
      </c>
      <c r="W236" s="1">
        <v>1.7305000000000001E-3</v>
      </c>
      <c r="X236" s="1">
        <v>0.29237099999999999</v>
      </c>
      <c r="Y236" s="1">
        <v>-57793.4</v>
      </c>
      <c r="Z236" s="1">
        <v>1.2786000000000001E-4</v>
      </c>
      <c r="AA236" s="1">
        <v>0.108</v>
      </c>
      <c r="AC236" s="1">
        <f t="shared" si="12"/>
        <v>2.7990870000000001</v>
      </c>
      <c r="AD236" s="1">
        <f t="shared" si="13"/>
        <v>1.007597720683795E-3</v>
      </c>
      <c r="AE236" s="1">
        <f t="shared" si="14"/>
        <v>2.8568804000000001</v>
      </c>
      <c r="AF236" s="10">
        <f t="shared" si="15"/>
        <v>5.7793400000000002E-2</v>
      </c>
      <c r="AK236" s="10"/>
      <c r="AL236" s="10"/>
      <c r="AM236" s="10"/>
      <c r="AN236" s="10"/>
      <c r="AO236" s="10"/>
    </row>
    <row r="237" spans="1:41">
      <c r="A237" s="1">
        <v>0.37599999999999995</v>
      </c>
      <c r="B237" t="s">
        <v>140</v>
      </c>
      <c r="C237">
        <v>8</v>
      </c>
      <c r="D237" s="1">
        <v>2858361.3</v>
      </c>
      <c r="E237" s="1">
        <v>0.99318399999999996</v>
      </c>
      <c r="F237" s="1">
        <v>0.39748</v>
      </c>
      <c r="G237" s="1">
        <v>0.53349000000000002</v>
      </c>
      <c r="H237" s="1">
        <v>6.9034999999999999E-2</v>
      </c>
      <c r="I237" s="1">
        <v>0</v>
      </c>
      <c r="J237" s="1">
        <v>2857704.6</v>
      </c>
      <c r="K237" s="1">
        <v>2858361.3</v>
      </c>
      <c r="L237" s="1">
        <v>656.76757999999995</v>
      </c>
      <c r="M237" s="1">
        <v>0</v>
      </c>
      <c r="O237" s="1" t="s">
        <v>140</v>
      </c>
      <c r="P237" s="15">
        <v>8</v>
      </c>
      <c r="Q237" s="1">
        <v>21.875</v>
      </c>
      <c r="R237" s="1">
        <v>1.0082</v>
      </c>
      <c r="S237" s="1">
        <v>21.881</v>
      </c>
      <c r="T237" s="1">
        <v>1000.3</v>
      </c>
      <c r="U237" s="1">
        <v>920.02</v>
      </c>
      <c r="V237" s="1">
        <v>1.0699E-5</v>
      </c>
      <c r="W237" s="1">
        <v>1.7302000000000001E-3</v>
      </c>
      <c r="X237" s="1">
        <v>0.292375</v>
      </c>
      <c r="Y237" s="1">
        <v>-59646.5</v>
      </c>
      <c r="Z237" s="1">
        <v>1.7301E-4</v>
      </c>
      <c r="AA237" s="1">
        <v>0.10374</v>
      </c>
      <c r="AC237" s="1">
        <f t="shared" si="12"/>
        <v>2.7987147999999999</v>
      </c>
      <c r="AD237" s="1">
        <f t="shared" si="13"/>
        <v>1.0078976307107868E-3</v>
      </c>
      <c r="AE237" s="1">
        <f t="shared" si="14"/>
        <v>2.8583612999999999</v>
      </c>
      <c r="AF237" s="10">
        <f t="shared" si="15"/>
        <v>5.9646499999999998E-2</v>
      </c>
      <c r="AK237" s="10"/>
      <c r="AL237" s="10"/>
      <c r="AM237" s="10"/>
      <c r="AN237" s="10"/>
      <c r="AO237" s="10"/>
    </row>
    <row r="238" spans="1:41">
      <c r="A238" s="1">
        <v>0.42599999999999993</v>
      </c>
      <c r="B238" t="s">
        <v>141</v>
      </c>
      <c r="C238">
        <v>9</v>
      </c>
      <c r="D238" s="1">
        <v>2859509.4</v>
      </c>
      <c r="E238" s="1">
        <v>0.99687700000000001</v>
      </c>
      <c r="F238" s="1">
        <v>0.39817999999999998</v>
      </c>
      <c r="G238" s="1">
        <v>0.52883000000000002</v>
      </c>
      <c r="H238" s="1">
        <v>7.2992000000000001E-2</v>
      </c>
      <c r="I238" s="1">
        <v>0</v>
      </c>
      <c r="J238" s="1">
        <v>2858852.4</v>
      </c>
      <c r="K238" s="1">
        <v>2859509.4</v>
      </c>
      <c r="L238" s="1">
        <v>656.94245999999998</v>
      </c>
      <c r="M238" s="1">
        <v>0</v>
      </c>
      <c r="O238" s="1" t="s">
        <v>141</v>
      </c>
      <c r="P238" s="15">
        <v>9</v>
      </c>
      <c r="Q238" s="1">
        <v>21.884</v>
      </c>
      <c r="R238" s="1">
        <v>1.0085</v>
      </c>
      <c r="S238" s="1">
        <v>21.89</v>
      </c>
      <c r="T238" s="1">
        <v>1000.3</v>
      </c>
      <c r="U238" s="1">
        <v>920.02</v>
      </c>
      <c r="V238" s="1">
        <v>1.0699999999999999E-5</v>
      </c>
      <c r="W238" s="1">
        <v>1.73E-3</v>
      </c>
      <c r="X238" s="1">
        <v>0.292379</v>
      </c>
      <c r="Y238" s="1">
        <v>-61172.5</v>
      </c>
      <c r="Z238" s="1">
        <v>2.1837000000000001E-4</v>
      </c>
      <c r="AA238" s="1">
        <v>0.10027</v>
      </c>
      <c r="AC238" s="1">
        <f t="shared" si="12"/>
        <v>2.7983368999999998</v>
      </c>
      <c r="AD238" s="1">
        <f t="shared" si="13"/>
        <v>1.0081975407377787E-3</v>
      </c>
      <c r="AE238" s="1">
        <f t="shared" si="14"/>
        <v>2.8595093999999999</v>
      </c>
      <c r="AF238" s="10">
        <f t="shared" si="15"/>
        <v>6.1172499999999998E-2</v>
      </c>
      <c r="AK238" s="10"/>
      <c r="AL238" s="10"/>
      <c r="AM238" s="10"/>
      <c r="AN238" s="10"/>
      <c r="AO238" s="10"/>
    </row>
    <row r="239" spans="1:41">
      <c r="A239" s="1">
        <v>0.47599999999999992</v>
      </c>
      <c r="B239" t="s">
        <v>81</v>
      </c>
      <c r="C239">
        <v>10</v>
      </c>
      <c r="D239" s="1">
        <v>2860437</v>
      </c>
      <c r="E239" s="1">
        <v>0.999861</v>
      </c>
      <c r="F239" s="1">
        <v>0.39890999999999999</v>
      </c>
      <c r="G239" s="1">
        <v>0.52470000000000006</v>
      </c>
      <c r="H239" s="1">
        <v>7.6392000000000002E-2</v>
      </c>
      <c r="I239" s="1">
        <v>0</v>
      </c>
      <c r="J239" s="1">
        <v>2859779.9</v>
      </c>
      <c r="K239" s="1">
        <v>2860437</v>
      </c>
      <c r="L239" s="1">
        <v>657.08375999999998</v>
      </c>
      <c r="M239" s="1">
        <v>0</v>
      </c>
      <c r="O239" s="1" t="s">
        <v>81</v>
      </c>
      <c r="P239" s="15">
        <v>10</v>
      </c>
      <c r="Q239" s="1">
        <v>21.891999999999999</v>
      </c>
      <c r="R239" s="1">
        <v>1.0087999999999999</v>
      </c>
      <c r="S239" s="1">
        <v>21.896999999999998</v>
      </c>
      <c r="T239" s="1">
        <v>1000.3</v>
      </c>
      <c r="U239" s="1">
        <v>920.02</v>
      </c>
      <c r="V239" s="1">
        <v>1.0699999999999999E-5</v>
      </c>
      <c r="W239" s="1">
        <v>1.7298000000000001E-3</v>
      </c>
      <c r="X239" s="1">
        <v>0.292381</v>
      </c>
      <c r="Y239" s="1">
        <v>-62480.4</v>
      </c>
      <c r="Z239" s="1">
        <v>2.6316000000000002E-4</v>
      </c>
      <c r="AA239" s="1">
        <v>9.7259999999999999E-2</v>
      </c>
      <c r="AC239" s="1">
        <f t="shared" si="12"/>
        <v>2.7979566</v>
      </c>
      <c r="AD239" s="1">
        <f t="shared" si="13"/>
        <v>1.0084974507647705E-3</v>
      </c>
      <c r="AE239" s="1">
        <f t="shared" si="14"/>
        <v>2.8604370000000001</v>
      </c>
      <c r="AF239" s="10">
        <f t="shared" si="15"/>
        <v>6.2480399999999998E-2</v>
      </c>
      <c r="AK239" s="10"/>
      <c r="AL239" s="10"/>
      <c r="AM239" s="10"/>
      <c r="AN239" s="10"/>
      <c r="AO239" s="10"/>
    </row>
    <row r="240" spans="1:41">
      <c r="A240" s="1">
        <v>0.52599999999999991</v>
      </c>
      <c r="B240" t="s">
        <v>82</v>
      </c>
      <c r="C240">
        <v>11</v>
      </c>
      <c r="D240" s="1">
        <v>2861205.8</v>
      </c>
      <c r="E240" s="1">
        <v>1.0023299999999999</v>
      </c>
      <c r="F240" s="1">
        <v>0.39951999999999999</v>
      </c>
      <c r="G240" s="1">
        <v>0.52105999999999997</v>
      </c>
      <c r="H240" s="1">
        <v>7.9422999999999994E-2</v>
      </c>
      <c r="I240" s="1">
        <v>0</v>
      </c>
      <c r="J240" s="1">
        <v>2860548.6</v>
      </c>
      <c r="K240" s="1">
        <v>2861205.8</v>
      </c>
      <c r="L240" s="1">
        <v>657.20087999999998</v>
      </c>
      <c r="M240" s="1">
        <v>0</v>
      </c>
      <c r="O240" s="1" t="s">
        <v>82</v>
      </c>
      <c r="P240" s="15">
        <v>11</v>
      </c>
      <c r="Q240" s="1">
        <v>21.898</v>
      </c>
      <c r="R240" s="1">
        <v>1.0089999999999999</v>
      </c>
      <c r="S240" s="1">
        <v>21.902999999999999</v>
      </c>
      <c r="T240" s="1">
        <v>1000.3</v>
      </c>
      <c r="U240" s="1">
        <v>920.02</v>
      </c>
      <c r="V240" s="1">
        <v>1.0699999999999999E-5</v>
      </c>
      <c r="W240" s="1">
        <v>1.7297E-3</v>
      </c>
      <c r="X240" s="1">
        <v>0.292383</v>
      </c>
      <c r="Y240" s="1">
        <v>-63629.2</v>
      </c>
      <c r="Z240" s="1">
        <v>3.0791E-4</v>
      </c>
      <c r="AA240" s="1">
        <v>9.4659999999999994E-2</v>
      </c>
      <c r="AC240" s="1">
        <f t="shared" si="12"/>
        <v>2.7975765999999997</v>
      </c>
      <c r="AD240" s="1">
        <f t="shared" si="13"/>
        <v>1.0086973907827651E-3</v>
      </c>
      <c r="AE240" s="1">
        <f t="shared" si="14"/>
        <v>2.8612058</v>
      </c>
      <c r="AF240" s="10">
        <f t="shared" si="15"/>
        <v>6.3629199999999997E-2</v>
      </c>
      <c r="AK240" s="10"/>
      <c r="AL240" s="10"/>
      <c r="AM240" s="10"/>
      <c r="AN240" s="10"/>
      <c r="AO240" s="10"/>
    </row>
    <row r="241" spans="1:41">
      <c r="A241" s="1">
        <v>0.57599999999999996</v>
      </c>
      <c r="B241" t="s">
        <v>83</v>
      </c>
      <c r="C241">
        <v>12</v>
      </c>
      <c r="D241" s="1">
        <v>2861855.1</v>
      </c>
      <c r="E241" s="1">
        <v>1.0044200000000001</v>
      </c>
      <c r="F241" s="1">
        <v>0.40007999999999999</v>
      </c>
      <c r="G241" s="1">
        <v>0.51776999999999995</v>
      </c>
      <c r="H241" s="1">
        <v>8.2149E-2</v>
      </c>
      <c r="I241" s="1">
        <v>0</v>
      </c>
      <c r="J241" s="1">
        <v>2861197.8</v>
      </c>
      <c r="K241" s="1">
        <v>2861855.1</v>
      </c>
      <c r="L241" s="1">
        <v>657.29979000000003</v>
      </c>
      <c r="M241" s="1">
        <v>0</v>
      </c>
      <c r="O241" s="1" t="s">
        <v>83</v>
      </c>
      <c r="P241" s="15">
        <v>12</v>
      </c>
      <c r="Q241" s="1">
        <v>21.902999999999999</v>
      </c>
      <c r="R241" s="1">
        <v>1.0092000000000001</v>
      </c>
      <c r="S241" s="1">
        <v>21.908999999999999</v>
      </c>
      <c r="T241" s="1">
        <v>1000.3</v>
      </c>
      <c r="U241" s="1">
        <v>920.02</v>
      </c>
      <c r="V241" s="1">
        <v>1.0701E-5</v>
      </c>
      <c r="W241" s="1">
        <v>1.7294999999999999E-3</v>
      </c>
      <c r="X241" s="1">
        <v>0.29238500000000001</v>
      </c>
      <c r="Y241" s="1">
        <v>-64655.4</v>
      </c>
      <c r="Z241" s="1">
        <v>3.5226000000000002E-4</v>
      </c>
      <c r="AA241" s="1">
        <v>9.2351000000000003E-2</v>
      </c>
      <c r="AC241" s="1">
        <f t="shared" si="12"/>
        <v>2.7971997000000002</v>
      </c>
      <c r="AD241" s="1">
        <f t="shared" si="13"/>
        <v>1.00889733080076E-3</v>
      </c>
      <c r="AE241" s="1">
        <f t="shared" si="14"/>
        <v>2.8618551000000001</v>
      </c>
      <c r="AF241" s="10">
        <f t="shared" si="15"/>
        <v>6.4655400000000002E-2</v>
      </c>
      <c r="AK241" s="10"/>
      <c r="AL241" s="10"/>
      <c r="AM241" s="10"/>
      <c r="AN241" s="10"/>
      <c r="AO241" s="10"/>
    </row>
    <row r="242" spans="1:41">
      <c r="A242" s="1">
        <v>0.626</v>
      </c>
      <c r="B242" t="s">
        <v>84</v>
      </c>
      <c r="C242">
        <v>13</v>
      </c>
      <c r="D242" s="1">
        <v>2862411</v>
      </c>
      <c r="E242" s="1">
        <v>1.00621</v>
      </c>
      <c r="F242" s="1">
        <v>0.40061999999999998</v>
      </c>
      <c r="G242" s="1">
        <v>0.51476</v>
      </c>
      <c r="H242" s="1">
        <v>8.4622000000000003E-2</v>
      </c>
      <c r="I242" s="1">
        <v>0</v>
      </c>
      <c r="J242" s="1">
        <v>2861753.6</v>
      </c>
      <c r="K242" s="1">
        <v>2862411</v>
      </c>
      <c r="L242" s="1">
        <v>657.38445999999999</v>
      </c>
      <c r="M242" s="1">
        <v>0</v>
      </c>
      <c r="O242" s="1" t="s">
        <v>84</v>
      </c>
      <c r="P242" s="15">
        <v>13</v>
      </c>
      <c r="Q242" s="1">
        <v>21.907</v>
      </c>
      <c r="R242" s="1">
        <v>1.0093000000000001</v>
      </c>
      <c r="S242" s="1">
        <v>21.913</v>
      </c>
      <c r="T242" s="1">
        <v>1000.3</v>
      </c>
      <c r="U242" s="1">
        <v>920.02</v>
      </c>
      <c r="V242" s="1">
        <v>1.0701E-5</v>
      </c>
      <c r="W242" s="1">
        <v>1.7294000000000001E-3</v>
      </c>
      <c r="X242" s="1">
        <v>0.29238599999999998</v>
      </c>
      <c r="Y242" s="1">
        <v>-65583.100000000006</v>
      </c>
      <c r="Z242" s="1">
        <v>3.9599999999999998E-4</v>
      </c>
      <c r="AA242" s="1">
        <v>9.0273000000000006E-2</v>
      </c>
      <c r="AC242" s="1">
        <f t="shared" si="12"/>
        <v>2.7968278999999998</v>
      </c>
      <c r="AD242" s="1">
        <f t="shared" si="13"/>
        <v>1.0089973008097573E-3</v>
      </c>
      <c r="AE242" s="1">
        <f t="shared" si="14"/>
        <v>2.8624109999999998</v>
      </c>
      <c r="AF242" s="10">
        <f t="shared" si="15"/>
        <v>6.5583100000000005E-2</v>
      </c>
      <c r="AK242" s="10"/>
      <c r="AL242" s="10"/>
      <c r="AM242" s="10"/>
      <c r="AN242" s="10"/>
      <c r="AO242" s="10"/>
    </row>
    <row r="243" spans="1:41">
      <c r="A243" s="1">
        <v>0.67600000000000005</v>
      </c>
      <c r="B243" t="s">
        <v>85</v>
      </c>
      <c r="C243">
        <v>14</v>
      </c>
      <c r="D243" s="1">
        <v>2862891.4</v>
      </c>
      <c r="E243" s="1">
        <v>1.0077499999999999</v>
      </c>
      <c r="F243" s="1">
        <v>0.40110000000000001</v>
      </c>
      <c r="G243" s="1">
        <v>0.51200999999999997</v>
      </c>
      <c r="H243" s="1">
        <v>8.6888999999999994E-2</v>
      </c>
      <c r="I243" s="1">
        <v>0</v>
      </c>
      <c r="J243" s="1">
        <v>2862233.9</v>
      </c>
      <c r="K243" s="1">
        <v>2862891.4</v>
      </c>
      <c r="L243" s="1">
        <v>657.45763999999997</v>
      </c>
      <c r="M243" s="1">
        <v>0</v>
      </c>
      <c r="O243" s="1" t="s">
        <v>85</v>
      </c>
      <c r="P243" s="15">
        <v>14</v>
      </c>
      <c r="Q243" s="1">
        <v>21.911000000000001</v>
      </c>
      <c r="R243" s="1">
        <v>1.0094000000000001</v>
      </c>
      <c r="S243" s="1">
        <v>21.917000000000002</v>
      </c>
      <c r="T243" s="1">
        <v>1000.3</v>
      </c>
      <c r="U243" s="1">
        <v>920.02</v>
      </c>
      <c r="V243" s="1">
        <v>1.0701E-5</v>
      </c>
      <c r="W243" s="1">
        <v>1.7294000000000001E-3</v>
      </c>
      <c r="X243" s="1">
        <v>0.29238700000000001</v>
      </c>
      <c r="Y243" s="1">
        <v>-66428.2</v>
      </c>
      <c r="Z243" s="1">
        <v>4.3915000000000002E-4</v>
      </c>
      <c r="AA243" s="1">
        <v>8.8400000000000006E-2</v>
      </c>
      <c r="AC243" s="1">
        <f t="shared" si="12"/>
        <v>2.7964631999999998</v>
      </c>
      <c r="AD243" s="1">
        <f t="shared" si="13"/>
        <v>1.0090972708187544E-3</v>
      </c>
      <c r="AE243" s="1">
        <f t="shared" si="14"/>
        <v>2.8628914000000001</v>
      </c>
      <c r="AF243" s="10">
        <f t="shared" si="15"/>
        <v>6.6428199999999993E-2</v>
      </c>
      <c r="AK243" s="10"/>
      <c r="AL243" s="10"/>
      <c r="AM243" s="10"/>
      <c r="AN243" s="10"/>
      <c r="AO243" s="10"/>
    </row>
    <row r="244" spans="1:41">
      <c r="A244" s="1">
        <v>0.72600000000000009</v>
      </c>
      <c r="B244" t="s">
        <v>86</v>
      </c>
      <c r="C244">
        <v>15</v>
      </c>
      <c r="D244" s="1">
        <v>2863309.6</v>
      </c>
      <c r="E244" s="1">
        <v>1.0091000000000001</v>
      </c>
      <c r="F244" s="1">
        <v>0.40155999999999997</v>
      </c>
      <c r="G244" s="1">
        <v>0.50946999999999998</v>
      </c>
      <c r="H244" s="1">
        <v>8.8968000000000005E-2</v>
      </c>
      <c r="I244" s="1">
        <v>0</v>
      </c>
      <c r="J244" s="1">
        <v>2862652.1</v>
      </c>
      <c r="K244" s="1">
        <v>2863309.6</v>
      </c>
      <c r="L244" s="1">
        <v>657.52134999999998</v>
      </c>
      <c r="M244" s="1">
        <v>0</v>
      </c>
      <c r="O244" s="1" t="s">
        <v>86</v>
      </c>
      <c r="P244" s="15">
        <v>15</v>
      </c>
      <c r="Q244" s="1">
        <v>21.914000000000001</v>
      </c>
      <c r="R244" s="1">
        <v>1.0096000000000001</v>
      </c>
      <c r="S244" s="1">
        <v>21.92</v>
      </c>
      <c r="T244" s="1">
        <v>1000.3</v>
      </c>
      <c r="U244" s="1">
        <v>920.02</v>
      </c>
      <c r="V244" s="1">
        <v>1.0701E-5</v>
      </c>
      <c r="W244" s="1">
        <v>1.7293E-3</v>
      </c>
      <c r="X244" s="1">
        <v>0.29238799999999998</v>
      </c>
      <c r="Y244" s="1">
        <v>-67201.899999999994</v>
      </c>
      <c r="Z244" s="1">
        <v>4.8139E-4</v>
      </c>
      <c r="AA244" s="1">
        <v>8.6693999999999993E-2</v>
      </c>
      <c r="AC244" s="1">
        <f t="shared" si="12"/>
        <v>2.7961077000000003</v>
      </c>
      <c r="AD244" s="1">
        <f t="shared" si="13"/>
        <v>1.009297210836749E-3</v>
      </c>
      <c r="AE244" s="1">
        <f t="shared" si="14"/>
        <v>2.8633096</v>
      </c>
      <c r="AF244" s="10">
        <f t="shared" si="15"/>
        <v>6.7201899999999995E-2</v>
      </c>
      <c r="AK244" s="10"/>
      <c r="AL244" s="10"/>
      <c r="AM244" s="10"/>
      <c r="AN244" s="10"/>
      <c r="AO244" s="10"/>
    </row>
    <row r="245" spans="1:41">
      <c r="A245" s="1">
        <v>0.77600000000000013</v>
      </c>
      <c r="B245" t="s">
        <v>87</v>
      </c>
      <c r="C245">
        <v>16</v>
      </c>
      <c r="D245" s="1">
        <v>2863675.6</v>
      </c>
      <c r="E245" s="1">
        <v>1.01027</v>
      </c>
      <c r="F245" s="1">
        <v>0.40199000000000001</v>
      </c>
      <c r="G245" s="1">
        <v>0.50712999999999997</v>
      </c>
      <c r="H245" s="1">
        <v>9.0879000000000001E-2</v>
      </c>
      <c r="I245" s="1">
        <v>0</v>
      </c>
      <c r="J245" s="1">
        <v>2863018</v>
      </c>
      <c r="K245" s="1">
        <v>2863675.6</v>
      </c>
      <c r="L245" s="1">
        <v>657.57709999999997</v>
      </c>
      <c r="M245" s="1">
        <v>0</v>
      </c>
      <c r="O245" s="1" t="s">
        <v>87</v>
      </c>
      <c r="P245" s="15">
        <v>16</v>
      </c>
      <c r="Q245" s="1">
        <v>21.917000000000002</v>
      </c>
      <c r="R245" s="1">
        <v>1.0097</v>
      </c>
      <c r="S245" s="1">
        <v>21.922999999999998</v>
      </c>
      <c r="T245" s="1">
        <v>1000.3</v>
      </c>
      <c r="U245" s="1">
        <v>920.02</v>
      </c>
      <c r="V245" s="1">
        <v>1.0701E-5</v>
      </c>
      <c r="W245" s="1">
        <v>1.7292E-3</v>
      </c>
      <c r="X245" s="1">
        <v>0.29238900000000001</v>
      </c>
      <c r="Y245" s="1">
        <v>-67912.2</v>
      </c>
      <c r="Z245" s="1">
        <v>5.2253E-4</v>
      </c>
      <c r="AA245" s="1">
        <v>8.5137000000000004E-2</v>
      </c>
      <c r="AC245" s="1">
        <f t="shared" si="12"/>
        <v>2.7957633999999998</v>
      </c>
      <c r="AD245" s="1">
        <f t="shared" si="13"/>
        <v>1.0093971808457463E-3</v>
      </c>
      <c r="AE245" s="1">
        <f t="shared" si="14"/>
        <v>2.8636756000000001</v>
      </c>
      <c r="AF245" s="10">
        <f t="shared" si="15"/>
        <v>6.7912199999999992E-2</v>
      </c>
      <c r="AK245" s="10"/>
      <c r="AL245" s="10"/>
      <c r="AM245" s="10"/>
      <c r="AN245" s="10"/>
      <c r="AO245" s="10"/>
    </row>
    <row r="246" spans="1:41">
      <c r="A246" s="1">
        <v>0.82600000000000018</v>
      </c>
      <c r="B246" t="s">
        <v>88</v>
      </c>
      <c r="C246">
        <v>17</v>
      </c>
      <c r="D246" s="1">
        <v>2863996.8</v>
      </c>
      <c r="E246" s="1">
        <v>1.0113099999999999</v>
      </c>
      <c r="F246" s="1">
        <v>0.40239000000000003</v>
      </c>
      <c r="G246" s="1">
        <v>0.50497000000000003</v>
      </c>
      <c r="H246" s="1">
        <v>9.2641000000000001E-2</v>
      </c>
      <c r="I246" s="1">
        <v>0</v>
      </c>
      <c r="J246" s="1">
        <v>2863339.2</v>
      </c>
      <c r="K246" s="1">
        <v>2863996.8</v>
      </c>
      <c r="L246" s="1">
        <v>657.62603999999999</v>
      </c>
      <c r="M246" s="1">
        <v>0</v>
      </c>
      <c r="O246" s="1" t="s">
        <v>88</v>
      </c>
      <c r="P246" s="15">
        <v>17</v>
      </c>
      <c r="Q246" s="1">
        <v>21.92</v>
      </c>
      <c r="R246" s="1">
        <v>1.0097</v>
      </c>
      <c r="S246" s="1">
        <v>21.925999999999998</v>
      </c>
      <c r="T246" s="1">
        <v>1000.3</v>
      </c>
      <c r="U246" s="1">
        <v>920.02</v>
      </c>
      <c r="V246" s="1">
        <v>1.0701E-5</v>
      </c>
      <c r="W246" s="1">
        <v>1.7290999999999999E-3</v>
      </c>
      <c r="X246" s="1">
        <v>0.29238900000000001</v>
      </c>
      <c r="Y246" s="1">
        <v>-68564.899999999994</v>
      </c>
      <c r="Z246" s="1">
        <v>5.6245999999999998E-4</v>
      </c>
      <c r="AA246" s="1">
        <v>8.3719000000000002E-2</v>
      </c>
      <c r="AC246" s="1">
        <f t="shared" si="12"/>
        <v>2.7954319000000001</v>
      </c>
      <c r="AD246" s="1">
        <f t="shared" si="13"/>
        <v>1.0093971808457463E-3</v>
      </c>
      <c r="AE246" s="1">
        <f t="shared" si="14"/>
        <v>2.8639967999999998</v>
      </c>
      <c r="AF246" s="10">
        <f t="shared" si="15"/>
        <v>6.8564899999999998E-2</v>
      </c>
      <c r="AK246" s="10"/>
      <c r="AL246" s="10"/>
      <c r="AM246" s="10"/>
      <c r="AN246" s="10"/>
      <c r="AO246" s="10"/>
    </row>
    <row r="247" spans="1:41">
      <c r="A247" s="1">
        <v>0.87600000000000022</v>
      </c>
      <c r="B247" t="s">
        <v>89</v>
      </c>
      <c r="C247">
        <v>18</v>
      </c>
      <c r="D247" s="1">
        <v>2864279.3</v>
      </c>
      <c r="E247" s="1">
        <v>1.0122100000000001</v>
      </c>
      <c r="F247" s="1">
        <v>0.40277000000000002</v>
      </c>
      <c r="G247" s="1">
        <v>0.50297000000000003</v>
      </c>
      <c r="H247" s="1">
        <v>9.4256000000000006E-2</v>
      </c>
      <c r="I247" s="1">
        <v>0</v>
      </c>
      <c r="J247" s="1">
        <v>2863621.6</v>
      </c>
      <c r="K247" s="1">
        <v>2864279.3</v>
      </c>
      <c r="L247" s="1">
        <v>657.66907000000003</v>
      </c>
      <c r="M247" s="1">
        <v>0</v>
      </c>
      <c r="O247" s="1" t="s">
        <v>89</v>
      </c>
      <c r="P247" s="15">
        <v>18</v>
      </c>
      <c r="Q247" s="1">
        <v>21.922000000000001</v>
      </c>
      <c r="R247" s="1">
        <v>1.0098</v>
      </c>
      <c r="S247" s="1">
        <v>21.928000000000001</v>
      </c>
      <c r="T247" s="1">
        <v>1000.3</v>
      </c>
      <c r="U247" s="1">
        <v>920.02</v>
      </c>
      <c r="V247" s="1">
        <v>1.0701E-5</v>
      </c>
      <c r="W247" s="1">
        <v>1.7290999999999999E-3</v>
      </c>
      <c r="X247" s="1">
        <v>0.29238999999999998</v>
      </c>
      <c r="Y247" s="1">
        <v>-69164.100000000006</v>
      </c>
      <c r="Z247" s="1">
        <v>6.0083000000000001E-4</v>
      </c>
      <c r="AA247" s="1">
        <v>8.2421999999999995E-2</v>
      </c>
      <c r="AC247" s="1">
        <f t="shared" si="12"/>
        <v>2.7951151999999997</v>
      </c>
      <c r="AD247" s="1">
        <f t="shared" si="13"/>
        <v>1.0094971508547437E-3</v>
      </c>
      <c r="AE247" s="1">
        <f t="shared" si="14"/>
        <v>2.8642792999999998</v>
      </c>
      <c r="AF247" s="10">
        <f t="shared" si="15"/>
        <v>6.9164100000000006E-2</v>
      </c>
      <c r="AK247" s="10"/>
      <c r="AL247" s="10"/>
      <c r="AM247" s="10"/>
      <c r="AN247" s="10"/>
      <c r="AO247" s="10"/>
    </row>
    <row r="248" spans="1:41">
      <c r="A248" s="1">
        <v>0.92600000000000027</v>
      </c>
      <c r="B248" t="s">
        <v>90</v>
      </c>
      <c r="C248">
        <v>19</v>
      </c>
      <c r="D248" s="1">
        <v>2864527.6</v>
      </c>
      <c r="E248" s="1">
        <v>1.01301</v>
      </c>
      <c r="F248" s="1">
        <v>0.40311000000000002</v>
      </c>
      <c r="G248" s="1">
        <v>0.50114000000000003</v>
      </c>
      <c r="H248" s="1">
        <v>9.5742999999999995E-2</v>
      </c>
      <c r="I248" s="1">
        <v>0</v>
      </c>
      <c r="J248" s="1">
        <v>2863869.9</v>
      </c>
      <c r="K248" s="1">
        <v>2864527.6</v>
      </c>
      <c r="L248" s="1">
        <v>657.70690000000002</v>
      </c>
      <c r="M248" s="1">
        <v>0</v>
      </c>
      <c r="O248" s="1" t="s">
        <v>90</v>
      </c>
      <c r="P248" s="15">
        <v>19</v>
      </c>
      <c r="Q248" s="1">
        <v>21.923999999999999</v>
      </c>
      <c r="R248" s="1">
        <v>1.0099</v>
      </c>
      <c r="S248" s="1">
        <v>21.93</v>
      </c>
      <c r="T248" s="1">
        <v>1000.3</v>
      </c>
      <c r="U248" s="1">
        <v>920.02</v>
      </c>
      <c r="V248" s="1">
        <v>1.0701E-5</v>
      </c>
      <c r="W248" s="1">
        <v>1.7290000000000001E-3</v>
      </c>
      <c r="X248" s="1">
        <v>0.29238999999999998</v>
      </c>
      <c r="Y248" s="1">
        <v>-69712.7</v>
      </c>
      <c r="Z248" s="1">
        <v>6.3763999999999997E-4</v>
      </c>
      <c r="AA248" s="1">
        <v>8.1250000000000003E-2</v>
      </c>
      <c r="AC248" s="1">
        <f t="shared" si="12"/>
        <v>2.7948149</v>
      </c>
      <c r="AD248" s="1">
        <f t="shared" si="13"/>
        <v>1.009597120863741E-3</v>
      </c>
      <c r="AE248" s="1">
        <f t="shared" si="14"/>
        <v>2.8645276000000002</v>
      </c>
      <c r="AF248" s="10">
        <f t="shared" si="15"/>
        <v>6.9712700000000002E-2</v>
      </c>
      <c r="AK248" s="10"/>
      <c r="AL248" s="10"/>
      <c r="AM248" s="10"/>
      <c r="AN248" s="10"/>
      <c r="AO248" s="10"/>
    </row>
    <row r="249" spans="1:41">
      <c r="A249" s="1">
        <v>0.97600000000000031</v>
      </c>
      <c r="B249" t="s">
        <v>91</v>
      </c>
      <c r="C249">
        <v>20</v>
      </c>
      <c r="D249" s="1">
        <v>2864745.7</v>
      </c>
      <c r="E249" s="1">
        <v>1.0137100000000001</v>
      </c>
      <c r="F249" s="1">
        <v>0.40343000000000001</v>
      </c>
      <c r="G249" s="1">
        <v>0.49947000000000003</v>
      </c>
      <c r="H249" s="1">
        <v>9.7096000000000002E-2</v>
      </c>
      <c r="I249" s="1">
        <v>0</v>
      </c>
      <c r="J249" s="1">
        <v>2864087.9</v>
      </c>
      <c r="K249" s="1">
        <v>2864745.7</v>
      </c>
      <c r="L249" s="1">
        <v>657.74012000000005</v>
      </c>
      <c r="M249" s="1">
        <v>0</v>
      </c>
      <c r="O249" s="1" t="s">
        <v>91</v>
      </c>
      <c r="P249" s="15">
        <v>20</v>
      </c>
      <c r="Q249" s="1">
        <v>21.925999999999998</v>
      </c>
      <c r="R249" s="1">
        <v>1.0099</v>
      </c>
      <c r="S249" s="1">
        <v>21.931999999999999</v>
      </c>
      <c r="T249" s="1">
        <v>1000.3</v>
      </c>
      <c r="U249" s="1">
        <v>920.02</v>
      </c>
      <c r="V249" s="1">
        <v>1.0701E-5</v>
      </c>
      <c r="W249" s="1">
        <v>1.7290000000000001E-3</v>
      </c>
      <c r="X249" s="1">
        <v>0.29238999999999998</v>
      </c>
      <c r="Y249" s="1">
        <v>-70212.800000000003</v>
      </c>
      <c r="Z249" s="1">
        <v>6.7241999999999996E-4</v>
      </c>
      <c r="AA249" s="1">
        <v>8.0184000000000005E-2</v>
      </c>
      <c r="AC249" s="1">
        <f t="shared" si="12"/>
        <v>2.7945329000000005</v>
      </c>
      <c r="AD249" s="1">
        <f t="shared" si="13"/>
        <v>1.009597120863741E-3</v>
      </c>
      <c r="AE249" s="1">
        <f t="shared" si="14"/>
        <v>2.8647457000000003</v>
      </c>
      <c r="AF249" s="10">
        <f t="shared" si="15"/>
        <v>7.0212800000000006E-2</v>
      </c>
      <c r="AK249" s="10"/>
      <c r="AL249" s="10"/>
      <c r="AM249" s="10"/>
      <c r="AN249" s="10"/>
      <c r="AO249" s="10"/>
    </row>
    <row r="250" spans="1:41">
      <c r="A250" s="1">
        <v>1.0260000000000002</v>
      </c>
      <c r="B250" t="s">
        <v>112</v>
      </c>
      <c r="C250">
        <v>21</v>
      </c>
      <c r="D250" s="1">
        <v>2864936.4</v>
      </c>
      <c r="E250" s="1">
        <v>1.01433</v>
      </c>
      <c r="F250" s="1">
        <v>0.40371000000000001</v>
      </c>
      <c r="G250" s="1">
        <v>0.49796000000000001</v>
      </c>
      <c r="H250" s="1">
        <v>9.8329E-2</v>
      </c>
      <c r="I250" s="1">
        <v>0</v>
      </c>
      <c r="J250" s="1">
        <v>2864278.6</v>
      </c>
      <c r="K250" s="1">
        <v>2864936.4</v>
      </c>
      <c r="L250" s="1">
        <v>657.76917000000003</v>
      </c>
      <c r="M250" s="1">
        <v>0</v>
      </c>
      <c r="O250" s="1" t="s">
        <v>112</v>
      </c>
      <c r="P250" s="15">
        <v>21</v>
      </c>
      <c r="Q250" s="1">
        <v>21.927</v>
      </c>
      <c r="R250" s="1">
        <v>1.01</v>
      </c>
      <c r="S250" s="1">
        <v>21.933</v>
      </c>
      <c r="T250" s="1">
        <v>1000.3</v>
      </c>
      <c r="U250" s="1">
        <v>920.02</v>
      </c>
      <c r="V250" s="1">
        <v>1.0702E-5</v>
      </c>
      <c r="W250" s="1">
        <v>1.7290000000000001E-3</v>
      </c>
      <c r="X250" s="1">
        <v>0.29239100000000001</v>
      </c>
      <c r="Y250" s="1">
        <v>-70665.8</v>
      </c>
      <c r="Z250" s="1">
        <v>7.0522E-4</v>
      </c>
      <c r="AA250" s="1">
        <v>7.9231999999999997E-2</v>
      </c>
      <c r="AC250" s="1">
        <f t="shared" si="12"/>
        <v>2.7942705999999999</v>
      </c>
      <c r="AD250" s="1">
        <f t="shared" si="13"/>
        <v>1.0096970908727383E-3</v>
      </c>
      <c r="AE250" s="1">
        <f t="shared" si="14"/>
        <v>2.8649363999999999</v>
      </c>
      <c r="AF250" s="10">
        <f t="shared" si="15"/>
        <v>7.0665800000000001E-2</v>
      </c>
      <c r="AK250" s="10"/>
      <c r="AL250" s="10"/>
      <c r="AM250" s="10"/>
      <c r="AN250" s="10"/>
      <c r="AO250" s="10"/>
    </row>
    <row r="251" spans="1:41">
      <c r="A251" s="1">
        <v>1.0760000000000003</v>
      </c>
      <c r="B251" t="s">
        <v>113</v>
      </c>
      <c r="C251">
        <v>22</v>
      </c>
      <c r="D251" s="1">
        <v>2865102.4</v>
      </c>
      <c r="E251" s="1">
        <v>1.0148600000000001</v>
      </c>
      <c r="F251" s="1">
        <v>0.40395999999999999</v>
      </c>
      <c r="G251" s="1">
        <v>0.49659999999999999</v>
      </c>
      <c r="H251" s="1">
        <v>9.9433999999999995E-2</v>
      </c>
      <c r="I251" s="1">
        <v>0</v>
      </c>
      <c r="J251" s="1">
        <v>2864444.6</v>
      </c>
      <c r="K251" s="1">
        <v>2865102.4</v>
      </c>
      <c r="L251" s="1">
        <v>657.79444999999998</v>
      </c>
      <c r="M251" s="1">
        <v>0</v>
      </c>
      <c r="O251" s="1" t="s">
        <v>113</v>
      </c>
      <c r="P251" s="15">
        <v>22</v>
      </c>
      <c r="Q251" s="1">
        <v>21.928999999999998</v>
      </c>
      <c r="R251" s="1">
        <v>1.01</v>
      </c>
      <c r="S251" s="1">
        <v>21.934000000000001</v>
      </c>
      <c r="T251" s="1">
        <v>1000.3</v>
      </c>
      <c r="U251" s="1">
        <v>920.02</v>
      </c>
      <c r="V251" s="1">
        <v>1.0702E-5</v>
      </c>
      <c r="W251" s="1">
        <v>1.7289E-3</v>
      </c>
      <c r="X251" s="1">
        <v>0.29239100000000001</v>
      </c>
      <c r="Y251" s="1">
        <v>-71072.800000000003</v>
      </c>
      <c r="Z251" s="1">
        <v>7.3548999999999999E-4</v>
      </c>
      <c r="AA251" s="1">
        <v>7.8379000000000004E-2</v>
      </c>
      <c r="AC251" s="1">
        <f t="shared" si="12"/>
        <v>2.7940296</v>
      </c>
      <c r="AD251" s="1">
        <f t="shared" si="13"/>
        <v>1.0096970908727383E-3</v>
      </c>
      <c r="AE251" s="1">
        <f t="shared" si="14"/>
        <v>2.8651024</v>
      </c>
      <c r="AF251" s="10">
        <f t="shared" si="15"/>
        <v>7.1072800000000005E-2</v>
      </c>
      <c r="AK251" s="10"/>
      <c r="AL251" s="10"/>
      <c r="AM251" s="10"/>
      <c r="AN251" s="10"/>
      <c r="AO251" s="10"/>
    </row>
    <row r="252" spans="1:41">
      <c r="A252" s="1">
        <v>1.1260000000000003</v>
      </c>
      <c r="B252" t="s">
        <v>114</v>
      </c>
      <c r="C252">
        <v>23</v>
      </c>
      <c r="D252" s="1">
        <v>2865245.6</v>
      </c>
      <c r="E252" s="1">
        <v>1.01532</v>
      </c>
      <c r="F252" s="1">
        <v>0.40418999999999999</v>
      </c>
      <c r="G252" s="1">
        <v>0.49539</v>
      </c>
      <c r="H252" s="1">
        <v>0.10042</v>
      </c>
      <c r="I252" s="1">
        <v>0</v>
      </c>
      <c r="J252" s="1">
        <v>2864587.8</v>
      </c>
      <c r="K252" s="1">
        <v>2865245.6</v>
      </c>
      <c r="L252" s="1">
        <v>657.81628000000001</v>
      </c>
      <c r="M252" s="1">
        <v>0</v>
      </c>
      <c r="O252" s="1" t="s">
        <v>114</v>
      </c>
      <c r="P252" s="15">
        <v>23</v>
      </c>
      <c r="Q252" s="1">
        <v>21.93</v>
      </c>
      <c r="R252" s="1">
        <v>1.0101</v>
      </c>
      <c r="S252" s="1">
        <v>21.936</v>
      </c>
      <c r="T252" s="1">
        <v>1000.3</v>
      </c>
      <c r="U252" s="1">
        <v>920.02</v>
      </c>
      <c r="V252" s="1">
        <v>1.0702E-5</v>
      </c>
      <c r="W252" s="1">
        <v>1.7289E-3</v>
      </c>
      <c r="X252" s="1">
        <v>0.29239100000000001</v>
      </c>
      <c r="Y252" s="1">
        <v>-71434.3</v>
      </c>
      <c r="Z252" s="1">
        <v>7.6312000000000005E-4</v>
      </c>
      <c r="AA252" s="1">
        <v>7.7625E-2</v>
      </c>
      <c r="AC252" s="1">
        <f t="shared" si="12"/>
        <v>2.7938113000000002</v>
      </c>
      <c r="AD252" s="1">
        <f t="shared" si="13"/>
        <v>1.0097970608817356E-3</v>
      </c>
      <c r="AE252" s="1">
        <f t="shared" si="14"/>
        <v>2.8652456000000002</v>
      </c>
      <c r="AF252" s="10">
        <f t="shared" si="15"/>
        <v>7.1434300000000006E-2</v>
      </c>
      <c r="AK252" s="10"/>
      <c r="AL252" s="10"/>
      <c r="AM252" s="10"/>
      <c r="AN252" s="10"/>
      <c r="AO252" s="10"/>
    </row>
    <row r="253" spans="1:41">
      <c r="A253" s="1">
        <v>1.1760000000000004</v>
      </c>
      <c r="B253" t="s">
        <v>115</v>
      </c>
      <c r="C253">
        <v>24</v>
      </c>
      <c r="D253" s="1">
        <v>2865367.8</v>
      </c>
      <c r="E253" s="1">
        <v>1.0157099999999999</v>
      </c>
      <c r="F253" s="1">
        <v>0.40438000000000002</v>
      </c>
      <c r="G253" s="1">
        <v>0.49434</v>
      </c>
      <c r="H253" s="1">
        <v>0.10128</v>
      </c>
      <c r="I253" s="1">
        <v>0</v>
      </c>
      <c r="J253" s="1">
        <v>2864710</v>
      </c>
      <c r="K253" s="1">
        <v>2865367.8</v>
      </c>
      <c r="L253" s="1">
        <v>657.83488999999997</v>
      </c>
      <c r="M253" s="1">
        <v>0</v>
      </c>
      <c r="O253" s="1" t="s">
        <v>115</v>
      </c>
      <c r="P253" s="15">
        <v>24</v>
      </c>
      <c r="Q253" s="1">
        <v>21.931000000000001</v>
      </c>
      <c r="R253" s="1">
        <v>1.0101</v>
      </c>
      <c r="S253" s="1">
        <v>21.937000000000001</v>
      </c>
      <c r="T253" s="1">
        <v>1000.3</v>
      </c>
      <c r="U253" s="1">
        <v>920.02</v>
      </c>
      <c r="V253" s="1">
        <v>1.0702E-5</v>
      </c>
      <c r="W253" s="1">
        <v>1.7289E-3</v>
      </c>
      <c r="X253" s="1">
        <v>0.29239100000000001</v>
      </c>
      <c r="Y253" s="1">
        <v>-71750.600000000006</v>
      </c>
      <c r="Z253" s="1">
        <v>7.8801999999999995E-4</v>
      </c>
      <c r="AA253" s="1">
        <v>7.6974000000000001E-2</v>
      </c>
      <c r="AC253" s="1">
        <f t="shared" si="12"/>
        <v>2.7936171999999999</v>
      </c>
      <c r="AD253" s="1">
        <f t="shared" si="13"/>
        <v>1.0097970608817356E-3</v>
      </c>
      <c r="AE253" s="1">
        <f t="shared" si="14"/>
        <v>2.8653678</v>
      </c>
      <c r="AF253" s="10">
        <f t="shared" si="15"/>
        <v>7.1750600000000012E-2</v>
      </c>
      <c r="AK253" s="10"/>
      <c r="AL253" s="10"/>
      <c r="AM253" s="10"/>
      <c r="AN253" s="10"/>
      <c r="AO253" s="10"/>
    </row>
    <row r="254" spans="1:41">
      <c r="A254" s="1">
        <v>1.2260000000000004</v>
      </c>
      <c r="B254" t="s">
        <v>116</v>
      </c>
      <c r="C254">
        <v>25</v>
      </c>
      <c r="D254" s="1">
        <v>2865470.3</v>
      </c>
      <c r="E254" s="1">
        <v>1.0160400000000001</v>
      </c>
      <c r="F254" s="1">
        <v>0.40454000000000001</v>
      </c>
      <c r="G254" s="1">
        <v>0.49343999999999999</v>
      </c>
      <c r="H254" s="1">
        <v>0.10203</v>
      </c>
      <c r="I254" s="1">
        <v>0</v>
      </c>
      <c r="J254" s="1">
        <v>2864812.5</v>
      </c>
      <c r="K254" s="1">
        <v>2865470.3</v>
      </c>
      <c r="L254" s="1">
        <v>657.85050999999999</v>
      </c>
      <c r="M254" s="1">
        <v>0</v>
      </c>
      <c r="O254" s="1" t="s">
        <v>116</v>
      </c>
      <c r="P254" s="15">
        <v>25</v>
      </c>
      <c r="Q254" s="1">
        <v>21.931999999999999</v>
      </c>
      <c r="R254" s="1">
        <v>1.0101</v>
      </c>
      <c r="S254" s="1">
        <v>21.937000000000001</v>
      </c>
      <c r="T254" s="1">
        <v>1000.3</v>
      </c>
      <c r="U254" s="1">
        <v>920.02</v>
      </c>
      <c r="V254" s="1">
        <v>1.0702E-5</v>
      </c>
      <c r="W254" s="1">
        <v>1.7289E-3</v>
      </c>
      <c r="X254" s="1">
        <v>0.29239100000000001</v>
      </c>
      <c r="Y254" s="1">
        <v>-72022</v>
      </c>
      <c r="Z254" s="1">
        <v>8.0984999999999998E-4</v>
      </c>
      <c r="AA254" s="1">
        <v>7.6419000000000001E-2</v>
      </c>
      <c r="AC254" s="1">
        <f t="shared" si="12"/>
        <v>2.7934482999999997</v>
      </c>
      <c r="AD254" s="1">
        <f t="shared" si="13"/>
        <v>1.0097970608817356E-3</v>
      </c>
      <c r="AE254" s="1">
        <f t="shared" si="14"/>
        <v>2.8654702999999997</v>
      </c>
      <c r="AF254" s="10">
        <f t="shared" si="15"/>
        <v>7.2022000000000003E-2</v>
      </c>
      <c r="AK254" s="10"/>
      <c r="AL254" s="10"/>
      <c r="AM254" s="10"/>
      <c r="AN254" s="10"/>
      <c r="AO254" s="10"/>
    </row>
    <row r="255" spans="1:41">
      <c r="A255" s="1">
        <v>1.2760000000000005</v>
      </c>
      <c r="B255" t="s">
        <v>117</v>
      </c>
      <c r="C255">
        <v>26</v>
      </c>
      <c r="D255" s="1">
        <v>2865554.3</v>
      </c>
      <c r="E255" s="1">
        <v>1.01631</v>
      </c>
      <c r="F255" s="1">
        <v>0.40466999999999997</v>
      </c>
      <c r="G255" s="1">
        <v>0.49268000000000001</v>
      </c>
      <c r="H255" s="1">
        <v>0.10265000000000001</v>
      </c>
      <c r="I255" s="1">
        <v>0</v>
      </c>
      <c r="J255" s="1">
        <v>2864896.4</v>
      </c>
      <c r="K255" s="1">
        <v>2865554.3</v>
      </c>
      <c r="L255" s="1">
        <v>657.86329999999998</v>
      </c>
      <c r="M255" s="1">
        <v>0</v>
      </c>
      <c r="O255" s="1" t="s">
        <v>117</v>
      </c>
      <c r="P255" s="15">
        <v>26</v>
      </c>
      <c r="Q255" s="1">
        <v>21.931999999999999</v>
      </c>
      <c r="R255" s="1">
        <v>1.0102</v>
      </c>
      <c r="S255" s="1">
        <v>21.937999999999999</v>
      </c>
      <c r="T255" s="1">
        <v>1000.3</v>
      </c>
      <c r="U255" s="1">
        <v>920.02</v>
      </c>
      <c r="V255" s="1">
        <v>1.0702E-5</v>
      </c>
      <c r="W255" s="1">
        <v>1.7288E-3</v>
      </c>
      <c r="X255" s="1">
        <v>0.29239100000000001</v>
      </c>
      <c r="Y255" s="1">
        <v>-72248.399999999994</v>
      </c>
      <c r="Z255" s="1">
        <v>8.2832999999999995E-4</v>
      </c>
      <c r="AA255" s="1">
        <v>7.5956999999999997E-2</v>
      </c>
      <c r="AC255" s="1">
        <f t="shared" si="12"/>
        <v>2.7933059</v>
      </c>
      <c r="AD255" s="1">
        <f t="shared" si="13"/>
        <v>1.0098970308907327E-3</v>
      </c>
      <c r="AE255" s="1">
        <f t="shared" si="14"/>
        <v>2.8655542999999999</v>
      </c>
      <c r="AF255" s="10">
        <f t="shared" si="15"/>
        <v>7.224839999999999E-2</v>
      </c>
      <c r="AK255" s="10"/>
      <c r="AL255" s="10"/>
      <c r="AM255" s="10"/>
      <c r="AN255" s="10"/>
      <c r="AO255" s="10"/>
    </row>
    <row r="256" spans="1:41">
      <c r="A256" s="1">
        <v>1.3260000000000005</v>
      </c>
      <c r="B256" t="s">
        <v>118</v>
      </c>
      <c r="C256">
        <v>27</v>
      </c>
      <c r="D256" s="1">
        <v>2865620.5</v>
      </c>
      <c r="E256" s="1">
        <v>1.0165200000000001</v>
      </c>
      <c r="F256" s="1">
        <v>0.40477000000000002</v>
      </c>
      <c r="G256" s="1">
        <v>0.49208000000000002</v>
      </c>
      <c r="H256" s="1">
        <v>0.10314</v>
      </c>
      <c r="I256" s="1">
        <v>0</v>
      </c>
      <c r="J256" s="1">
        <v>2864962.6</v>
      </c>
      <c r="K256" s="1">
        <v>2865620.5</v>
      </c>
      <c r="L256" s="1">
        <v>657.87338999999997</v>
      </c>
      <c r="M256" s="1">
        <v>0</v>
      </c>
      <c r="O256" s="1" t="s">
        <v>118</v>
      </c>
      <c r="P256" s="15">
        <v>27</v>
      </c>
      <c r="Q256" s="1">
        <v>21.933</v>
      </c>
      <c r="R256" s="1">
        <v>1.0102</v>
      </c>
      <c r="S256" s="1">
        <v>21.939</v>
      </c>
      <c r="T256" s="1">
        <v>1000.3</v>
      </c>
      <c r="U256" s="1">
        <v>920.02</v>
      </c>
      <c r="V256" s="1">
        <v>1.0702E-5</v>
      </c>
      <c r="W256" s="1">
        <v>1.7288E-3</v>
      </c>
      <c r="X256" s="1">
        <v>0.29239100000000001</v>
      </c>
      <c r="Y256" s="1">
        <v>-72429.8</v>
      </c>
      <c r="Z256" s="1">
        <v>8.4345000000000004E-4</v>
      </c>
      <c r="AA256" s="1">
        <v>7.5590000000000004E-2</v>
      </c>
      <c r="AC256" s="1">
        <f t="shared" si="12"/>
        <v>2.7931907000000002</v>
      </c>
      <c r="AD256" s="1">
        <f t="shared" si="13"/>
        <v>1.0098970308907327E-3</v>
      </c>
      <c r="AE256" s="1">
        <f t="shared" si="14"/>
        <v>2.8656204999999999</v>
      </c>
      <c r="AF256" s="10">
        <f t="shared" si="15"/>
        <v>7.2429800000000003E-2</v>
      </c>
      <c r="AK256" s="10"/>
      <c r="AL256" s="10"/>
      <c r="AM256" s="10"/>
      <c r="AN256" s="10"/>
      <c r="AO256" s="10"/>
    </row>
    <row r="257" spans="1:41">
      <c r="A257" s="1">
        <v>1.3760000000000006</v>
      </c>
      <c r="B257" t="s">
        <v>119</v>
      </c>
      <c r="C257">
        <v>28</v>
      </c>
      <c r="D257" s="1">
        <v>2865669.7</v>
      </c>
      <c r="E257" s="1">
        <v>1.01668</v>
      </c>
      <c r="F257" s="1">
        <v>0.40483999999999998</v>
      </c>
      <c r="G257" s="1">
        <v>0.49163000000000001</v>
      </c>
      <c r="H257" s="1">
        <v>0.10352</v>
      </c>
      <c r="I257" s="1">
        <v>0</v>
      </c>
      <c r="J257" s="1">
        <v>2865011.8</v>
      </c>
      <c r="K257" s="1">
        <v>2865669.7</v>
      </c>
      <c r="L257" s="1">
        <v>657.88086999999996</v>
      </c>
      <c r="M257" s="1">
        <v>0</v>
      </c>
      <c r="O257" s="1" t="s">
        <v>119</v>
      </c>
      <c r="P257" s="15">
        <v>28</v>
      </c>
      <c r="Q257" s="1">
        <v>21.933</v>
      </c>
      <c r="R257" s="1">
        <v>1.0102</v>
      </c>
      <c r="S257" s="1">
        <v>21.939</v>
      </c>
      <c r="T257" s="1">
        <v>1000.3</v>
      </c>
      <c r="U257" s="1">
        <v>920.02</v>
      </c>
      <c r="V257" s="1">
        <v>1.0702E-5</v>
      </c>
      <c r="W257" s="1">
        <v>1.7288E-3</v>
      </c>
      <c r="X257" s="1">
        <v>0.29239100000000001</v>
      </c>
      <c r="Y257" s="1">
        <v>-72566</v>
      </c>
      <c r="Z257" s="1">
        <v>8.5499000000000003E-4</v>
      </c>
      <c r="AA257" s="1">
        <v>7.5317999999999996E-2</v>
      </c>
      <c r="AC257" s="1">
        <f t="shared" si="12"/>
        <v>2.7931037000000001</v>
      </c>
      <c r="AD257" s="1">
        <f t="shared" si="13"/>
        <v>1.0098970308907327E-3</v>
      </c>
      <c r="AE257" s="1">
        <f t="shared" si="14"/>
        <v>2.8656697000000002</v>
      </c>
      <c r="AF257" s="10">
        <f t="shared" si="15"/>
        <v>7.2566000000000005E-2</v>
      </c>
      <c r="AK257" s="10"/>
      <c r="AL257" s="10"/>
      <c r="AM257" s="10"/>
      <c r="AN257" s="10"/>
      <c r="AO257" s="10"/>
    </row>
    <row r="258" spans="1:41">
      <c r="A258" s="1">
        <v>1.4260000000000006</v>
      </c>
      <c r="B258" t="s">
        <v>120</v>
      </c>
      <c r="C258">
        <v>29</v>
      </c>
      <c r="D258" s="1">
        <v>2865702.2</v>
      </c>
      <c r="E258" s="1">
        <v>1.0167900000000001</v>
      </c>
      <c r="F258" s="1">
        <v>0.40489000000000003</v>
      </c>
      <c r="G258" s="1">
        <v>0.49134</v>
      </c>
      <c r="H258" s="1">
        <v>0.10378</v>
      </c>
      <c r="I258" s="1">
        <v>0</v>
      </c>
      <c r="J258" s="1">
        <v>2865044.3</v>
      </c>
      <c r="K258" s="1">
        <v>2865702.2</v>
      </c>
      <c r="L258" s="1">
        <v>657.88583000000006</v>
      </c>
      <c r="M258" s="1">
        <v>0</v>
      </c>
      <c r="O258" s="1" t="s">
        <v>120</v>
      </c>
      <c r="P258" s="15">
        <v>29</v>
      </c>
      <c r="Q258" s="1">
        <v>21.934000000000001</v>
      </c>
      <c r="R258" s="1">
        <v>1.0102</v>
      </c>
      <c r="S258" s="1">
        <v>21.939</v>
      </c>
      <c r="T258" s="1">
        <v>1000.3</v>
      </c>
      <c r="U258" s="1">
        <v>920.02</v>
      </c>
      <c r="V258" s="1">
        <v>1.0702E-5</v>
      </c>
      <c r="W258" s="1">
        <v>1.7288E-3</v>
      </c>
      <c r="X258" s="1">
        <v>0.29239100000000001</v>
      </c>
      <c r="Y258" s="1">
        <v>-72657</v>
      </c>
      <c r="Z258" s="1">
        <v>8.6282000000000004E-4</v>
      </c>
      <c r="AA258" s="1">
        <v>7.5137999999999996E-2</v>
      </c>
      <c r="AC258" s="1">
        <f t="shared" si="12"/>
        <v>2.7930452000000003</v>
      </c>
      <c r="AD258" s="1">
        <f t="shared" si="13"/>
        <v>1.0098970308907327E-3</v>
      </c>
      <c r="AE258" s="1">
        <f t="shared" si="14"/>
        <v>2.8657022000000003</v>
      </c>
      <c r="AF258" s="10">
        <f t="shared" si="15"/>
        <v>7.2656999999999999E-2</v>
      </c>
      <c r="AK258" s="10"/>
      <c r="AL258" s="10"/>
      <c r="AM258" s="10"/>
      <c r="AN258" s="10"/>
      <c r="AO258" s="10"/>
    </row>
    <row r="259" spans="1:41">
      <c r="A259" s="1">
        <v>1.4760000000000006</v>
      </c>
      <c r="B259" t="s">
        <v>121</v>
      </c>
      <c r="C259">
        <v>30</v>
      </c>
      <c r="D259" s="1">
        <v>2865718.4</v>
      </c>
      <c r="E259" s="1">
        <v>1.01684</v>
      </c>
      <c r="F259" s="1">
        <v>0.40489999999999998</v>
      </c>
      <c r="G259" s="1">
        <v>0.49119000000000002</v>
      </c>
      <c r="H259" s="1">
        <v>0.10391</v>
      </c>
      <c r="I259" s="1">
        <v>0</v>
      </c>
      <c r="J259" s="1">
        <v>2865060.5</v>
      </c>
      <c r="K259" s="1">
        <v>2865718.4</v>
      </c>
      <c r="L259" s="1">
        <v>657.88829999999996</v>
      </c>
      <c r="M259" s="1">
        <v>0</v>
      </c>
      <c r="O259" s="1" t="s">
        <v>121</v>
      </c>
      <c r="P259" s="15">
        <v>30</v>
      </c>
      <c r="Q259" s="1">
        <v>21.934000000000001</v>
      </c>
      <c r="R259" s="1">
        <v>1.0102</v>
      </c>
      <c r="S259" s="1">
        <v>21.939</v>
      </c>
      <c r="T259" s="1">
        <v>1000.3</v>
      </c>
      <c r="U259" s="1">
        <v>920.02</v>
      </c>
      <c r="V259" s="1">
        <v>1.0702E-5</v>
      </c>
      <c r="W259" s="1">
        <v>1.7288E-3</v>
      </c>
      <c r="X259" s="1">
        <v>0.29239100000000001</v>
      </c>
      <c r="Y259" s="1">
        <v>-72702.5</v>
      </c>
      <c r="Z259" s="1">
        <v>8.6684000000000002E-4</v>
      </c>
      <c r="AA259" s="1">
        <v>7.5051000000000007E-2</v>
      </c>
      <c r="AC259" s="1">
        <f t="shared" si="12"/>
        <v>2.7930158999999999</v>
      </c>
      <c r="AD259" s="1">
        <f t="shared" si="13"/>
        <v>1.0098970308907327E-3</v>
      </c>
      <c r="AE259" s="1">
        <f t="shared" si="14"/>
        <v>2.8657184</v>
      </c>
      <c r="AF259" s="10">
        <f t="shared" si="15"/>
        <v>7.2702500000000003E-2</v>
      </c>
      <c r="AK259" s="10"/>
      <c r="AL259" s="10"/>
      <c r="AM259" s="10"/>
      <c r="AN259" s="10"/>
      <c r="AO259" s="10"/>
    </row>
    <row r="260" spans="1:41" ht="15">
      <c r="A260" s="7" t="s">
        <v>123</v>
      </c>
      <c r="AF260" s="10"/>
      <c r="AK260" s="10"/>
      <c r="AL260" s="10"/>
      <c r="AM260" s="10"/>
      <c r="AN260" s="10"/>
      <c r="AO260" s="10"/>
    </row>
    <row r="261" spans="1:41">
      <c r="A261" s="1">
        <v>5.0000000000000001E-4</v>
      </c>
      <c r="B261" t="s">
        <v>132</v>
      </c>
      <c r="C261">
        <v>32</v>
      </c>
      <c r="D261" s="1">
        <v>2800000</v>
      </c>
      <c r="E261" s="1">
        <v>6</v>
      </c>
      <c r="F261" s="1">
        <v>0</v>
      </c>
      <c r="G261" s="1">
        <v>1</v>
      </c>
      <c r="H261" s="1">
        <v>0</v>
      </c>
      <c r="I261" s="1">
        <v>0</v>
      </c>
      <c r="J261" s="1">
        <v>0</v>
      </c>
      <c r="K261" s="1">
        <v>4760523.5</v>
      </c>
      <c r="L261" s="1">
        <v>935.37305000000003</v>
      </c>
      <c r="M261" s="1">
        <v>0</v>
      </c>
      <c r="O261" s="1" t="s">
        <v>132</v>
      </c>
      <c r="P261" s="15">
        <v>32</v>
      </c>
      <c r="Q261" s="1">
        <v>0</v>
      </c>
      <c r="R261" s="1">
        <v>0</v>
      </c>
      <c r="S261" s="1">
        <v>0</v>
      </c>
      <c r="T261" s="1">
        <v>1001.3</v>
      </c>
      <c r="U261" s="1">
        <v>0</v>
      </c>
      <c r="V261" s="1">
        <v>1</v>
      </c>
      <c r="W261" s="1">
        <v>1.4693E-3</v>
      </c>
      <c r="X261" s="1">
        <v>0.3</v>
      </c>
      <c r="Y261" s="1">
        <v>0</v>
      </c>
      <c r="Z261" s="1">
        <v>0</v>
      </c>
      <c r="AA261" s="1">
        <v>1</v>
      </c>
      <c r="AC261" s="1">
        <f t="shared" si="12"/>
        <v>2.8</v>
      </c>
      <c r="AD261" s="1">
        <f t="shared" si="13"/>
        <v>0</v>
      </c>
      <c r="AE261" s="1">
        <f t="shared" si="14"/>
        <v>2.8</v>
      </c>
      <c r="AF261" s="10">
        <f t="shared" si="15"/>
        <v>0</v>
      </c>
      <c r="AK261" s="10"/>
      <c r="AL261" s="10"/>
      <c r="AM261" s="10"/>
      <c r="AN261" s="10"/>
      <c r="AO261" s="10"/>
    </row>
    <row r="262" spans="1:41">
      <c r="A262" s="1">
        <v>2.5999999999999999E-2</v>
      </c>
      <c r="B262" t="s">
        <v>133</v>
      </c>
      <c r="C262">
        <v>1</v>
      </c>
      <c r="D262" s="1">
        <v>2830438</v>
      </c>
      <c r="E262" s="1">
        <v>5.5316999999999998</v>
      </c>
      <c r="F262" s="1">
        <v>0</v>
      </c>
      <c r="G262" s="1">
        <v>0.95648999999999995</v>
      </c>
      <c r="H262" s="1">
        <v>4.351E-2</v>
      </c>
      <c r="I262" s="1">
        <v>0</v>
      </c>
      <c r="J262" s="1">
        <v>2829532.5</v>
      </c>
      <c r="K262" s="1">
        <v>4543052.3</v>
      </c>
      <c r="L262" s="1">
        <v>905.49195999999995</v>
      </c>
      <c r="M262" s="1">
        <v>0</v>
      </c>
      <c r="O262" s="1" t="s">
        <v>133</v>
      </c>
      <c r="P262" s="15">
        <v>1</v>
      </c>
      <c r="Q262" s="1">
        <v>21.19</v>
      </c>
      <c r="R262" s="1">
        <v>0.88534999999999997</v>
      </c>
      <c r="S262" s="1">
        <v>21.198</v>
      </c>
      <c r="T262" s="1">
        <v>1000.5</v>
      </c>
      <c r="U262" s="1">
        <v>0</v>
      </c>
      <c r="V262" s="1">
        <v>1.0832999999999999E-5</v>
      </c>
      <c r="W262" s="1">
        <v>1.4932000000000001E-3</v>
      </c>
      <c r="X262" s="1">
        <v>0.29227399999999998</v>
      </c>
      <c r="Y262" s="1">
        <v>-30446.6</v>
      </c>
      <c r="Z262" s="1">
        <v>1.9068000000000001E-5</v>
      </c>
      <c r="AA262" s="1">
        <v>0.85887999999999998</v>
      </c>
      <c r="AC262" s="1">
        <f t="shared" si="12"/>
        <v>2.7999913999999997</v>
      </c>
      <c r="AD262" s="1">
        <f t="shared" si="13"/>
        <v>8.8490754622688652E-4</v>
      </c>
      <c r="AE262" s="1">
        <f t="shared" si="14"/>
        <v>2.830438</v>
      </c>
      <c r="AF262" s="10">
        <f t="shared" si="15"/>
        <v>3.0446599999999997E-2</v>
      </c>
      <c r="AK262" s="10"/>
      <c r="AL262" s="10"/>
      <c r="AM262" s="10"/>
      <c r="AN262" s="10"/>
      <c r="AO262" s="10"/>
    </row>
    <row r="263" spans="1:41">
      <c r="A263" s="1">
        <v>7.5999999999999998E-2</v>
      </c>
      <c r="B263" t="s">
        <v>134</v>
      </c>
      <c r="C263">
        <v>2</v>
      </c>
      <c r="D263" s="1">
        <v>2836565.9</v>
      </c>
      <c r="E263" s="1">
        <v>4.6115399999999998</v>
      </c>
      <c r="F263" s="1">
        <v>0</v>
      </c>
      <c r="G263" s="1">
        <v>0.92986999999999997</v>
      </c>
      <c r="H263" s="1">
        <v>7.0132E-2</v>
      </c>
      <c r="I263" s="1">
        <v>0</v>
      </c>
      <c r="J263" s="1">
        <v>2835716.6</v>
      </c>
      <c r="K263" s="1">
        <v>4145216.2</v>
      </c>
      <c r="L263" s="1">
        <v>849.22465999999997</v>
      </c>
      <c r="M263" s="1">
        <v>0</v>
      </c>
      <c r="O263" s="1" t="s">
        <v>134</v>
      </c>
      <c r="P263" s="15">
        <v>2</v>
      </c>
      <c r="Q263" s="1">
        <v>21.33</v>
      </c>
      <c r="R263" s="1">
        <v>0.90864</v>
      </c>
      <c r="S263" s="1">
        <v>21.337</v>
      </c>
      <c r="T263" s="1">
        <v>1000.5</v>
      </c>
      <c r="U263" s="1">
        <v>0</v>
      </c>
      <c r="V263" s="1">
        <v>1.0806E-5</v>
      </c>
      <c r="W263" s="1">
        <v>1.537E-3</v>
      </c>
      <c r="X263" s="1">
        <v>0.29230800000000001</v>
      </c>
      <c r="Y263" s="1">
        <v>-36594.5</v>
      </c>
      <c r="Z263" s="1">
        <v>1.8489E-4</v>
      </c>
      <c r="AA263" s="1">
        <v>0.77946000000000004</v>
      </c>
      <c r="AC263" s="1">
        <f t="shared" si="12"/>
        <v>2.7999714</v>
      </c>
      <c r="AD263" s="1">
        <f t="shared" si="13"/>
        <v>9.0818590704647671E-4</v>
      </c>
      <c r="AE263" s="1">
        <f t="shared" si="14"/>
        <v>2.8365659000000001</v>
      </c>
      <c r="AF263" s="10">
        <f t="shared" si="15"/>
        <v>3.6594500000000002E-2</v>
      </c>
      <c r="AK263" s="10"/>
      <c r="AL263" s="10"/>
      <c r="AM263" s="10"/>
      <c r="AN263" s="10"/>
      <c r="AO263" s="10"/>
    </row>
    <row r="264" spans="1:41">
      <c r="A264" s="1">
        <v>0.126</v>
      </c>
      <c r="B264" t="s">
        <v>135</v>
      </c>
      <c r="C264">
        <v>3</v>
      </c>
      <c r="D264" s="1">
        <v>2839395.4</v>
      </c>
      <c r="E264" s="1">
        <v>3.6922799999999998</v>
      </c>
      <c r="F264" s="1">
        <v>0</v>
      </c>
      <c r="G264" s="1">
        <v>0.91530999999999996</v>
      </c>
      <c r="H264" s="1">
        <v>8.4695000000000006E-2</v>
      </c>
      <c r="I264" s="1">
        <v>0</v>
      </c>
      <c r="J264" s="1">
        <v>2838599.3</v>
      </c>
      <c r="K264" s="1">
        <v>3781455.4</v>
      </c>
      <c r="L264" s="1">
        <v>796.12144999999998</v>
      </c>
      <c r="M264" s="1">
        <v>0</v>
      </c>
      <c r="O264" s="1" t="s">
        <v>135</v>
      </c>
      <c r="P264" s="15">
        <v>3</v>
      </c>
      <c r="Q264" s="1">
        <v>21.443999999999999</v>
      </c>
      <c r="R264" s="1">
        <v>0.93169999999999997</v>
      </c>
      <c r="S264" s="1">
        <v>21.451000000000001</v>
      </c>
      <c r="T264" s="1">
        <v>1000.4</v>
      </c>
      <c r="U264" s="1">
        <v>0</v>
      </c>
      <c r="V264" s="1">
        <v>1.0779E-5</v>
      </c>
      <c r="W264" s="1">
        <v>1.5827E-3</v>
      </c>
      <c r="X264" s="1">
        <v>0.29232399999999997</v>
      </c>
      <c r="Y264" s="1">
        <v>-39446.800000000003</v>
      </c>
      <c r="Z264" s="1">
        <v>3.9733999999999999E-4</v>
      </c>
      <c r="AA264" s="1">
        <v>0.73816000000000004</v>
      </c>
      <c r="AC264" s="1">
        <f t="shared" si="12"/>
        <v>2.7999486</v>
      </c>
      <c r="AD264" s="1">
        <f t="shared" si="13"/>
        <v>9.3132746901239502E-4</v>
      </c>
      <c r="AE264" s="1">
        <f t="shared" si="14"/>
        <v>2.8393953999999999</v>
      </c>
      <c r="AF264" s="10">
        <f t="shared" si="15"/>
        <v>3.9446800000000004E-2</v>
      </c>
      <c r="AK264" s="10"/>
      <c r="AL264" s="10"/>
      <c r="AM264" s="10"/>
      <c r="AN264" s="10"/>
      <c r="AO264" s="10"/>
    </row>
    <row r="265" spans="1:41">
      <c r="A265" s="1">
        <v>0.17599999999999999</v>
      </c>
      <c r="B265" t="s">
        <v>136</v>
      </c>
      <c r="C265">
        <v>4</v>
      </c>
      <c r="D265" s="1">
        <v>2841213.3</v>
      </c>
      <c r="E265" s="1">
        <v>2.7769900000000001</v>
      </c>
      <c r="F265" s="1">
        <v>0</v>
      </c>
      <c r="G265" s="1">
        <v>0.90520999999999996</v>
      </c>
      <c r="H265" s="1">
        <v>9.4792000000000001E-2</v>
      </c>
      <c r="I265" s="1">
        <v>0</v>
      </c>
      <c r="J265" s="1">
        <v>2840467.1</v>
      </c>
      <c r="K265" s="1">
        <v>3447145.7</v>
      </c>
      <c r="L265" s="1">
        <v>746.18616999999995</v>
      </c>
      <c r="M265" s="1">
        <v>0</v>
      </c>
      <c r="O265" s="1" t="s">
        <v>136</v>
      </c>
      <c r="P265" s="15">
        <v>4</v>
      </c>
      <c r="Q265" s="1">
        <v>21.550999999999998</v>
      </c>
      <c r="R265" s="1">
        <v>0.95515000000000005</v>
      </c>
      <c r="S265" s="1">
        <v>21.558</v>
      </c>
      <c r="T265" s="1">
        <v>1000.4</v>
      </c>
      <c r="U265" s="1">
        <v>0</v>
      </c>
      <c r="V265" s="1">
        <v>1.0750999999999999E-5</v>
      </c>
      <c r="W265" s="1">
        <v>1.6303999999999999E-3</v>
      </c>
      <c r="X265" s="1">
        <v>0.29233500000000001</v>
      </c>
      <c r="Y265" s="1">
        <v>-41289.4</v>
      </c>
      <c r="Z265" s="1">
        <v>6.1393000000000005E-4</v>
      </c>
      <c r="AA265" s="1">
        <v>0.71040999999999999</v>
      </c>
      <c r="AC265" s="1">
        <f t="shared" si="12"/>
        <v>2.7999239</v>
      </c>
      <c r="AD265" s="1">
        <f t="shared" si="13"/>
        <v>9.5476809276289496E-4</v>
      </c>
      <c r="AE265" s="1">
        <f t="shared" si="14"/>
        <v>2.8412132999999997</v>
      </c>
      <c r="AF265" s="10">
        <f t="shared" si="15"/>
        <v>4.1289400000000004E-2</v>
      </c>
      <c r="AK265" s="10"/>
      <c r="AL265" s="10"/>
      <c r="AM265" s="10"/>
      <c r="AN265" s="10"/>
      <c r="AO265" s="10"/>
    </row>
    <row r="266" spans="1:41">
      <c r="A266" s="1">
        <v>0.22599999999999998</v>
      </c>
      <c r="B266" t="s">
        <v>137</v>
      </c>
      <c r="C266">
        <v>5</v>
      </c>
      <c r="D266" s="1">
        <v>2842552.8</v>
      </c>
      <c r="E266" s="1">
        <v>1.8648</v>
      </c>
      <c r="F266" s="1">
        <v>0</v>
      </c>
      <c r="G266" s="1">
        <v>0.89739000000000002</v>
      </c>
      <c r="H266" s="1">
        <v>0.10261000000000001</v>
      </c>
      <c r="I266" s="1">
        <v>0</v>
      </c>
      <c r="J266" s="1">
        <v>2841853.6</v>
      </c>
      <c r="K266" s="1">
        <v>3136947.7</v>
      </c>
      <c r="L266" s="1">
        <v>699.19812999999999</v>
      </c>
      <c r="M266" s="1">
        <v>0</v>
      </c>
      <c r="O266" s="1" t="s">
        <v>137</v>
      </c>
      <c r="P266" s="15">
        <v>5</v>
      </c>
      <c r="Q266" s="1">
        <v>21.655000000000001</v>
      </c>
      <c r="R266" s="1">
        <v>0.97918000000000005</v>
      </c>
      <c r="S266" s="1">
        <v>21.661000000000001</v>
      </c>
      <c r="T266" s="1">
        <v>1000.3</v>
      </c>
      <c r="U266" s="1">
        <v>0</v>
      </c>
      <c r="V266" s="1">
        <v>1.0723000000000001E-5</v>
      </c>
      <c r="W266" s="1">
        <v>1.6803E-3</v>
      </c>
      <c r="X266" s="1">
        <v>0.29234300000000002</v>
      </c>
      <c r="Y266" s="1">
        <v>-42655.4</v>
      </c>
      <c r="Z266" s="1">
        <v>8.2720999999999999E-4</v>
      </c>
      <c r="AA266" s="1">
        <v>0.68940000000000001</v>
      </c>
      <c r="AC266" s="1">
        <f t="shared" si="12"/>
        <v>2.7998973999999999</v>
      </c>
      <c r="AD266" s="1">
        <f t="shared" si="13"/>
        <v>9.7888633409977019E-4</v>
      </c>
      <c r="AE266" s="1">
        <f t="shared" si="14"/>
        <v>2.8425528</v>
      </c>
      <c r="AF266" s="10">
        <f t="shared" si="15"/>
        <v>4.2655400000000003E-2</v>
      </c>
      <c r="AK266" s="10"/>
      <c r="AL266" s="10"/>
      <c r="AM266" s="10"/>
      <c r="AN266" s="10"/>
      <c r="AO266" s="10"/>
    </row>
    <row r="267" spans="1:41">
      <c r="A267" s="1">
        <v>0.27599999999999997</v>
      </c>
      <c r="B267" t="s">
        <v>138</v>
      </c>
      <c r="C267">
        <v>6</v>
      </c>
      <c r="D267" s="1">
        <v>2845297.6</v>
      </c>
      <c r="E267" s="1">
        <v>0.95109500000000002</v>
      </c>
      <c r="F267" s="1">
        <v>0.13596</v>
      </c>
      <c r="G267" s="1">
        <v>0.77917999999999998</v>
      </c>
      <c r="H267" s="1">
        <v>8.4867999999999999E-2</v>
      </c>
      <c r="I267" s="1">
        <v>0</v>
      </c>
      <c r="J267" s="1">
        <v>2844642.9</v>
      </c>
      <c r="K267" s="1">
        <v>2845297.6</v>
      </c>
      <c r="L267" s="1">
        <v>654.77770999999996</v>
      </c>
      <c r="M267" s="1">
        <v>0</v>
      </c>
      <c r="O267" s="1" t="s">
        <v>138</v>
      </c>
      <c r="P267" s="15">
        <v>6</v>
      </c>
      <c r="Q267" s="1">
        <v>21.771000000000001</v>
      </c>
      <c r="R267" s="1">
        <v>1.0047999999999999</v>
      </c>
      <c r="S267" s="1">
        <v>21.777000000000001</v>
      </c>
      <c r="T267" s="1">
        <v>1000.3</v>
      </c>
      <c r="U267" s="1">
        <v>920.02</v>
      </c>
      <c r="V267" s="1">
        <v>1.0695E-5</v>
      </c>
      <c r="W267" s="1">
        <v>1.7327E-3</v>
      </c>
      <c r="X267" s="1">
        <v>0.29235100000000003</v>
      </c>
      <c r="Y267" s="1">
        <v>-45428.5</v>
      </c>
      <c r="Z267" s="1">
        <v>4.0054000000000001E-4</v>
      </c>
      <c r="AA267" s="1">
        <v>0.42030000000000001</v>
      </c>
      <c r="AC267" s="1">
        <f t="shared" si="12"/>
        <v>2.7998691</v>
      </c>
      <c r="AD267" s="1">
        <f t="shared" si="13"/>
        <v>1.0044986504048785E-3</v>
      </c>
      <c r="AE267" s="1">
        <f t="shared" si="14"/>
        <v>2.8452975999999999</v>
      </c>
      <c r="AF267" s="10">
        <f t="shared" si="15"/>
        <v>4.5428499999999997E-2</v>
      </c>
      <c r="AK267" s="10"/>
      <c r="AL267" s="10"/>
      <c r="AM267" s="10"/>
      <c r="AN267" s="10"/>
      <c r="AO267" s="10"/>
    </row>
    <row r="268" spans="1:41">
      <c r="A268" s="1">
        <v>0.32599999999999996</v>
      </c>
      <c r="B268" t="s">
        <v>139</v>
      </c>
      <c r="C268">
        <v>7</v>
      </c>
      <c r="D268" s="1">
        <v>2849998.1</v>
      </c>
      <c r="E268" s="1">
        <v>0.966252</v>
      </c>
      <c r="F268" s="1">
        <v>0.39861000000000002</v>
      </c>
      <c r="G268" s="1">
        <v>0.55613999999999997</v>
      </c>
      <c r="H268" s="1">
        <v>4.5252000000000001E-2</v>
      </c>
      <c r="I268" s="1">
        <v>0</v>
      </c>
      <c r="J268" s="1">
        <v>2849342.7</v>
      </c>
      <c r="K268" s="1">
        <v>2849998.1</v>
      </c>
      <c r="L268" s="1">
        <v>655.49366999999995</v>
      </c>
      <c r="M268" s="1">
        <v>0</v>
      </c>
      <c r="O268" s="1" t="s">
        <v>139</v>
      </c>
      <c r="P268" s="15">
        <v>7</v>
      </c>
      <c r="Q268" s="1">
        <v>21.808</v>
      </c>
      <c r="R268" s="1">
        <v>1.006</v>
      </c>
      <c r="S268" s="1">
        <v>21.814</v>
      </c>
      <c r="T268" s="1">
        <v>1000.3</v>
      </c>
      <c r="U268" s="1">
        <v>920.02</v>
      </c>
      <c r="V268" s="1">
        <v>1.0696999999999999E-5</v>
      </c>
      <c r="W268" s="1">
        <v>1.7317999999999999E-3</v>
      </c>
      <c r="X268" s="1">
        <v>0.29236099999999998</v>
      </c>
      <c r="Y268" s="1">
        <v>-50172.4</v>
      </c>
      <c r="Z268" s="1">
        <v>2.3629E-5</v>
      </c>
      <c r="AA268" s="1">
        <v>0.12174</v>
      </c>
      <c r="AC268" s="1">
        <f t="shared" si="12"/>
        <v>2.7998257</v>
      </c>
      <c r="AD268" s="1">
        <f t="shared" si="13"/>
        <v>1.0056982905128462E-3</v>
      </c>
      <c r="AE268" s="1">
        <f t="shared" si="14"/>
        <v>2.8499981000000001</v>
      </c>
      <c r="AF268" s="10">
        <f t="shared" si="15"/>
        <v>5.0172399999999999E-2</v>
      </c>
      <c r="AK268" s="10"/>
      <c r="AL268" s="10"/>
      <c r="AM268" s="10"/>
      <c r="AN268" s="10"/>
      <c r="AO268" s="10"/>
    </row>
    <row r="269" spans="1:41">
      <c r="A269" s="1">
        <v>0.37599999999999995</v>
      </c>
      <c r="B269" t="s">
        <v>140</v>
      </c>
      <c r="C269">
        <v>8</v>
      </c>
      <c r="D269" s="1">
        <v>2852464.3</v>
      </c>
      <c r="E269" s="1">
        <v>0.97419800000000001</v>
      </c>
      <c r="F269" s="1">
        <v>0.3982</v>
      </c>
      <c r="G269" s="1">
        <v>0.55042000000000002</v>
      </c>
      <c r="H269" s="1">
        <v>5.1375999999999998E-2</v>
      </c>
      <c r="I269" s="1">
        <v>0</v>
      </c>
      <c r="J269" s="1">
        <v>2851808.4</v>
      </c>
      <c r="K269" s="1">
        <v>2852464.3</v>
      </c>
      <c r="L269" s="1">
        <v>655.86931000000004</v>
      </c>
      <c r="M269" s="1">
        <v>0</v>
      </c>
      <c r="O269" s="1" t="s">
        <v>140</v>
      </c>
      <c r="P269" s="15">
        <v>8</v>
      </c>
      <c r="Q269" s="1">
        <v>21.827999999999999</v>
      </c>
      <c r="R269" s="1">
        <v>1.0066999999999999</v>
      </c>
      <c r="S269" s="1">
        <v>21.834</v>
      </c>
      <c r="T269" s="1">
        <v>1000.3</v>
      </c>
      <c r="U269" s="1">
        <v>920.02</v>
      </c>
      <c r="V269" s="1">
        <v>1.0698E-5</v>
      </c>
      <c r="W269" s="1">
        <v>1.7313000000000001E-3</v>
      </c>
      <c r="X269" s="1">
        <v>0.29236699999999999</v>
      </c>
      <c r="Y269" s="1">
        <v>-52780.7</v>
      </c>
      <c r="Z269" s="1">
        <v>4.5324999999999997E-5</v>
      </c>
      <c r="AA269" s="1">
        <v>0.11701</v>
      </c>
      <c r="AC269" s="1">
        <f t="shared" si="12"/>
        <v>2.7996835999999998</v>
      </c>
      <c r="AD269" s="1">
        <f t="shared" si="13"/>
        <v>1.0063980805758272E-3</v>
      </c>
      <c r="AE269" s="1">
        <f t="shared" si="14"/>
        <v>2.8524642999999998</v>
      </c>
      <c r="AF269" s="10">
        <f t="shared" si="15"/>
        <v>5.27807E-2</v>
      </c>
      <c r="AK269" s="10"/>
      <c r="AL269" s="10"/>
      <c r="AM269" s="10"/>
      <c r="AN269" s="10"/>
      <c r="AO269" s="10"/>
    </row>
    <row r="270" spans="1:41">
      <c r="A270" s="1">
        <v>0.42599999999999993</v>
      </c>
      <c r="B270" t="s">
        <v>141</v>
      </c>
      <c r="C270">
        <v>9</v>
      </c>
      <c r="D270" s="1">
        <v>2854100.2</v>
      </c>
      <c r="E270" s="1">
        <v>0.97946699999999998</v>
      </c>
      <c r="F270" s="1">
        <v>0.39845000000000003</v>
      </c>
      <c r="G270" s="1">
        <v>0.54591999999999996</v>
      </c>
      <c r="H270" s="1">
        <v>5.5634999999999997E-2</v>
      </c>
      <c r="I270" s="1">
        <v>0</v>
      </c>
      <c r="J270" s="1">
        <v>2853444.1</v>
      </c>
      <c r="K270" s="1">
        <v>2854100.2</v>
      </c>
      <c r="L270" s="1">
        <v>656.11850000000004</v>
      </c>
      <c r="M270" s="1">
        <v>0</v>
      </c>
      <c r="O270" s="1" t="s">
        <v>141</v>
      </c>
      <c r="P270" s="15">
        <v>9</v>
      </c>
      <c r="Q270" s="1">
        <v>21.841000000000001</v>
      </c>
      <c r="R270" s="1">
        <v>1.0071000000000001</v>
      </c>
      <c r="S270" s="1">
        <v>21.847000000000001</v>
      </c>
      <c r="T270" s="1">
        <v>1000.3</v>
      </c>
      <c r="U270" s="1">
        <v>920.02</v>
      </c>
      <c r="V270" s="1">
        <v>1.0698E-5</v>
      </c>
      <c r="W270" s="1">
        <v>1.7309999999999999E-3</v>
      </c>
      <c r="X270" s="1">
        <v>0.29237099999999999</v>
      </c>
      <c r="Y270" s="1">
        <v>-54557.3</v>
      </c>
      <c r="Z270" s="1">
        <v>6.6402000000000006E-5</v>
      </c>
      <c r="AA270" s="1">
        <v>0.11337999999999999</v>
      </c>
      <c r="AC270" s="1">
        <f t="shared" si="12"/>
        <v>2.7995429000000005</v>
      </c>
      <c r="AD270" s="1">
        <f t="shared" si="13"/>
        <v>1.0067979606118167E-3</v>
      </c>
      <c r="AE270" s="1">
        <f t="shared" si="14"/>
        <v>2.8541002</v>
      </c>
      <c r="AF270" s="10">
        <f t="shared" si="15"/>
        <v>5.4557300000000003E-2</v>
      </c>
      <c r="AK270" s="10"/>
      <c r="AL270" s="10"/>
      <c r="AM270" s="10"/>
      <c r="AN270" s="10"/>
      <c r="AO270" s="10"/>
    </row>
    <row r="271" spans="1:41">
      <c r="A271" s="1">
        <v>0.47599999999999992</v>
      </c>
      <c r="B271" t="s">
        <v>81</v>
      </c>
      <c r="C271">
        <v>10</v>
      </c>
      <c r="D271" s="1">
        <v>2855312.1</v>
      </c>
      <c r="E271" s="1">
        <v>0.98336900000000005</v>
      </c>
      <c r="F271" s="1">
        <v>0.39898</v>
      </c>
      <c r="G271" s="1">
        <v>0.54213999999999996</v>
      </c>
      <c r="H271" s="1">
        <v>5.8883999999999999E-2</v>
      </c>
      <c r="I271" s="1">
        <v>0</v>
      </c>
      <c r="J271" s="1">
        <v>2854655.8</v>
      </c>
      <c r="K271" s="1">
        <v>2855312.1</v>
      </c>
      <c r="L271" s="1">
        <v>656.30309999999997</v>
      </c>
      <c r="M271" s="1">
        <v>0</v>
      </c>
      <c r="O271" s="1" t="s">
        <v>81</v>
      </c>
      <c r="P271" s="15">
        <v>10</v>
      </c>
      <c r="Q271" s="1">
        <v>21.850999999999999</v>
      </c>
      <c r="R271" s="1">
        <v>1.0074000000000001</v>
      </c>
      <c r="S271" s="1">
        <v>21.856000000000002</v>
      </c>
      <c r="T271" s="1">
        <v>1000.3</v>
      </c>
      <c r="U271" s="1">
        <v>920.02</v>
      </c>
      <c r="V271" s="1">
        <v>1.0699E-5</v>
      </c>
      <c r="W271" s="1">
        <v>1.7308E-3</v>
      </c>
      <c r="X271" s="1">
        <v>0.29237400000000002</v>
      </c>
      <c r="Y271" s="1">
        <v>-55907.7</v>
      </c>
      <c r="Z271" s="1">
        <v>8.6272000000000003E-5</v>
      </c>
      <c r="AA271" s="1">
        <v>0.11038000000000001</v>
      </c>
      <c r="AC271" s="1">
        <f t="shared" si="12"/>
        <v>2.7994043999999998</v>
      </c>
      <c r="AD271" s="1">
        <f t="shared" si="13"/>
        <v>1.0070978706388084E-3</v>
      </c>
      <c r="AE271" s="1">
        <f t="shared" si="14"/>
        <v>2.8553120999999999</v>
      </c>
      <c r="AF271" s="10">
        <f t="shared" si="15"/>
        <v>5.5907699999999998E-2</v>
      </c>
      <c r="AK271" s="10"/>
      <c r="AL271" s="10"/>
      <c r="AM271" s="10"/>
      <c r="AN271" s="10"/>
      <c r="AO271" s="10"/>
    </row>
    <row r="272" spans="1:41">
      <c r="A272" s="1">
        <v>0.52599999999999991</v>
      </c>
      <c r="B272" t="s">
        <v>82</v>
      </c>
      <c r="C272">
        <v>11</v>
      </c>
      <c r="D272" s="1">
        <v>2856264.8</v>
      </c>
      <c r="E272" s="1">
        <v>0.98643599999999998</v>
      </c>
      <c r="F272" s="1">
        <v>0.39948</v>
      </c>
      <c r="G272" s="1">
        <v>0.53898999999999997</v>
      </c>
      <c r="H272" s="1">
        <v>6.1536E-2</v>
      </c>
      <c r="I272" s="1">
        <v>0</v>
      </c>
      <c r="J272" s="1">
        <v>2855608.3</v>
      </c>
      <c r="K272" s="1">
        <v>2856264.8</v>
      </c>
      <c r="L272" s="1">
        <v>656.44821000000002</v>
      </c>
      <c r="M272" s="1">
        <v>0</v>
      </c>
      <c r="O272" s="1" t="s">
        <v>82</v>
      </c>
      <c r="P272" s="15">
        <v>11</v>
      </c>
      <c r="Q272" s="1">
        <v>21.858000000000001</v>
      </c>
      <c r="R272" s="1">
        <v>1.0077</v>
      </c>
      <c r="S272" s="1">
        <v>21.864000000000001</v>
      </c>
      <c r="T272" s="1">
        <v>1000.3</v>
      </c>
      <c r="U272" s="1">
        <v>920.02</v>
      </c>
      <c r="V272" s="1">
        <v>1.0699E-5</v>
      </c>
      <c r="W272" s="1">
        <v>1.7306000000000001E-3</v>
      </c>
      <c r="X272" s="1">
        <v>0.29237600000000002</v>
      </c>
      <c r="Y272" s="1">
        <v>-56996</v>
      </c>
      <c r="Z272" s="1">
        <v>1.0514999999999999E-4</v>
      </c>
      <c r="AA272" s="1">
        <v>0.10793</v>
      </c>
      <c r="AC272" s="1">
        <f t="shared" si="12"/>
        <v>2.7992687999999997</v>
      </c>
      <c r="AD272" s="1">
        <f t="shared" si="13"/>
        <v>1.0073977806658004E-3</v>
      </c>
      <c r="AE272" s="1">
        <f t="shared" si="14"/>
        <v>2.8562647999999999</v>
      </c>
      <c r="AF272" s="10">
        <f t="shared" si="15"/>
        <v>5.6995999999999998E-2</v>
      </c>
      <c r="AK272" s="10"/>
      <c r="AL272" s="10"/>
      <c r="AM272" s="10"/>
      <c r="AN272" s="10"/>
      <c r="AO272" s="10"/>
    </row>
    <row r="273" spans="1:41">
      <c r="A273" s="1">
        <v>0.57599999999999996</v>
      </c>
      <c r="B273" t="s">
        <v>83</v>
      </c>
      <c r="C273">
        <v>12</v>
      </c>
      <c r="D273" s="1">
        <v>2857042.5</v>
      </c>
      <c r="E273" s="1">
        <v>0.98894000000000004</v>
      </c>
      <c r="F273" s="1">
        <v>0.39996999999999999</v>
      </c>
      <c r="G273" s="1">
        <v>0.53627000000000002</v>
      </c>
      <c r="H273" s="1">
        <v>6.3764000000000001E-2</v>
      </c>
      <c r="I273" s="1">
        <v>0</v>
      </c>
      <c r="J273" s="1">
        <v>2856386</v>
      </c>
      <c r="K273" s="1">
        <v>2857042.5</v>
      </c>
      <c r="L273" s="1">
        <v>656.56668999999999</v>
      </c>
      <c r="M273" s="1">
        <v>0</v>
      </c>
      <c r="O273" s="1" t="s">
        <v>83</v>
      </c>
      <c r="P273" s="15">
        <v>12</v>
      </c>
      <c r="Q273" s="1">
        <v>21.864999999999998</v>
      </c>
      <c r="R273" s="1">
        <v>1.0079</v>
      </c>
      <c r="S273" s="1">
        <v>21.87</v>
      </c>
      <c r="T273" s="1">
        <v>1000.3</v>
      </c>
      <c r="U273" s="1">
        <v>920.02</v>
      </c>
      <c r="V273" s="1">
        <v>1.0699E-5</v>
      </c>
      <c r="W273" s="1">
        <v>1.7305000000000001E-3</v>
      </c>
      <c r="X273" s="1">
        <v>0.29237800000000003</v>
      </c>
      <c r="Y273" s="1">
        <v>-57905.7</v>
      </c>
      <c r="Z273" s="1">
        <v>1.2300000000000001E-4</v>
      </c>
      <c r="AA273" s="1">
        <v>0.10584</v>
      </c>
      <c r="AC273" s="1">
        <f t="shared" si="12"/>
        <v>2.7991367999999999</v>
      </c>
      <c r="AD273" s="1">
        <f t="shared" si="13"/>
        <v>1.007597720683795E-3</v>
      </c>
      <c r="AE273" s="1">
        <f t="shared" si="14"/>
        <v>2.8570424999999999</v>
      </c>
      <c r="AF273" s="10">
        <f t="shared" si="15"/>
        <v>5.7905699999999997E-2</v>
      </c>
      <c r="AK273" s="10"/>
      <c r="AL273" s="10"/>
      <c r="AM273" s="10"/>
      <c r="AN273" s="10"/>
      <c r="AO273" s="10"/>
    </row>
    <row r="274" spans="1:41">
      <c r="A274" s="1">
        <v>0.626</v>
      </c>
      <c r="B274" t="s">
        <v>84</v>
      </c>
      <c r="C274">
        <v>13</v>
      </c>
      <c r="D274" s="1">
        <v>2857693.9</v>
      </c>
      <c r="E274" s="1">
        <v>0.99103600000000003</v>
      </c>
      <c r="F274" s="1">
        <v>0.40045999999999998</v>
      </c>
      <c r="G274" s="1">
        <v>0.53386</v>
      </c>
      <c r="H274" s="1">
        <v>6.5675999999999998E-2</v>
      </c>
      <c r="I274" s="1">
        <v>0</v>
      </c>
      <c r="J274" s="1">
        <v>2857037.2</v>
      </c>
      <c r="K274" s="1">
        <v>2857693.9</v>
      </c>
      <c r="L274" s="1">
        <v>656.66591000000005</v>
      </c>
      <c r="M274" s="1">
        <v>0</v>
      </c>
      <c r="O274" s="1" t="s">
        <v>84</v>
      </c>
      <c r="P274" s="15">
        <v>13</v>
      </c>
      <c r="Q274" s="1">
        <v>21.87</v>
      </c>
      <c r="R274" s="1">
        <v>1.0081</v>
      </c>
      <c r="S274" s="1">
        <v>21.875</v>
      </c>
      <c r="T274" s="1">
        <v>1000.3</v>
      </c>
      <c r="U274" s="1">
        <v>920.02</v>
      </c>
      <c r="V274" s="1">
        <v>1.0699E-5</v>
      </c>
      <c r="W274" s="1">
        <v>1.7302999999999999E-3</v>
      </c>
      <c r="X274" s="1">
        <v>0.292379</v>
      </c>
      <c r="Y274" s="1">
        <v>-58685</v>
      </c>
      <c r="Z274" s="1">
        <v>1.3982999999999999E-4</v>
      </c>
      <c r="AA274" s="1">
        <v>0.10402</v>
      </c>
      <c r="AC274" s="1">
        <f t="shared" si="12"/>
        <v>2.7990089</v>
      </c>
      <c r="AD274" s="1">
        <f t="shared" si="13"/>
        <v>1.0077976607017894E-3</v>
      </c>
      <c r="AE274" s="1">
        <f t="shared" si="14"/>
        <v>2.8576939000000001</v>
      </c>
      <c r="AF274" s="10">
        <f t="shared" si="15"/>
        <v>5.8685000000000001E-2</v>
      </c>
      <c r="AK274" s="10"/>
      <c r="AL274" s="10"/>
      <c r="AM274" s="10"/>
      <c r="AN274" s="10"/>
      <c r="AO274" s="10"/>
    </row>
    <row r="275" spans="1:41">
      <c r="A275" s="1">
        <v>0.67600000000000005</v>
      </c>
      <c r="B275" t="s">
        <v>85</v>
      </c>
      <c r="C275">
        <v>14</v>
      </c>
      <c r="D275" s="1">
        <v>2858248.9</v>
      </c>
      <c r="E275" s="1">
        <v>0.99282199999999998</v>
      </c>
      <c r="F275" s="1">
        <v>0.40090999999999999</v>
      </c>
      <c r="G275" s="1">
        <v>0.53173999999999999</v>
      </c>
      <c r="H275" s="1">
        <v>6.7347000000000004E-2</v>
      </c>
      <c r="I275" s="1">
        <v>0</v>
      </c>
      <c r="J275" s="1">
        <v>2857592.2</v>
      </c>
      <c r="K275" s="1">
        <v>2858248.9</v>
      </c>
      <c r="L275" s="1">
        <v>656.75045</v>
      </c>
      <c r="M275" s="1">
        <v>0</v>
      </c>
      <c r="O275" s="1" t="s">
        <v>85</v>
      </c>
      <c r="P275" s="15">
        <v>14</v>
      </c>
      <c r="Q275" s="1">
        <v>21.873999999999999</v>
      </c>
      <c r="R275" s="1">
        <v>1.0082</v>
      </c>
      <c r="S275" s="1">
        <v>21.88</v>
      </c>
      <c r="T275" s="1">
        <v>1000.3</v>
      </c>
      <c r="U275" s="1">
        <v>920.02</v>
      </c>
      <c r="V275" s="1">
        <v>1.0699E-5</v>
      </c>
      <c r="W275" s="1">
        <v>1.7302000000000001E-3</v>
      </c>
      <c r="X275" s="1">
        <v>0.29237999999999997</v>
      </c>
      <c r="Y275" s="1">
        <v>-59363.3</v>
      </c>
      <c r="Z275" s="1">
        <v>1.5574999999999999E-4</v>
      </c>
      <c r="AA275" s="1">
        <v>0.10242999999999999</v>
      </c>
      <c r="AC275" s="1">
        <f t="shared" si="12"/>
        <v>2.7988856000000002</v>
      </c>
      <c r="AD275" s="1">
        <f t="shared" si="13"/>
        <v>1.0078976307107868E-3</v>
      </c>
      <c r="AE275" s="1">
        <f t="shared" si="14"/>
        <v>2.8582489</v>
      </c>
      <c r="AF275" s="10">
        <f t="shared" si="15"/>
        <v>5.9363300000000001E-2</v>
      </c>
      <c r="AK275" s="10"/>
      <c r="AL275" s="10"/>
      <c r="AM275" s="10"/>
      <c r="AN275" s="10"/>
      <c r="AO275" s="10"/>
    </row>
    <row r="276" spans="1:41">
      <c r="A276" s="1">
        <v>0.72600000000000009</v>
      </c>
      <c r="B276" t="s">
        <v>86</v>
      </c>
      <c r="C276">
        <v>15</v>
      </c>
      <c r="D276" s="1">
        <v>2858727.8</v>
      </c>
      <c r="E276" s="1">
        <v>0.994363</v>
      </c>
      <c r="F276" s="1">
        <v>0.40134999999999998</v>
      </c>
      <c r="G276" s="1">
        <v>0.52983000000000002</v>
      </c>
      <c r="H276" s="1">
        <v>6.8817000000000003E-2</v>
      </c>
      <c r="I276" s="1">
        <v>0</v>
      </c>
      <c r="J276" s="1">
        <v>2858070.9</v>
      </c>
      <c r="K276" s="1">
        <v>2858727.8</v>
      </c>
      <c r="L276" s="1">
        <v>656.82339999999999</v>
      </c>
      <c r="M276" s="1">
        <v>0</v>
      </c>
      <c r="O276" s="1" t="s">
        <v>86</v>
      </c>
      <c r="P276" s="15">
        <v>15</v>
      </c>
      <c r="Q276" s="1">
        <v>21.878</v>
      </c>
      <c r="R276" s="1">
        <v>1.0083</v>
      </c>
      <c r="S276" s="1">
        <v>21.884</v>
      </c>
      <c r="T276" s="1">
        <v>1000.3</v>
      </c>
      <c r="U276" s="1">
        <v>920.02</v>
      </c>
      <c r="V276" s="1">
        <v>1.0699999999999999E-5</v>
      </c>
      <c r="W276" s="1">
        <v>1.7301E-3</v>
      </c>
      <c r="X276" s="1">
        <v>0.292381</v>
      </c>
      <c r="Y276" s="1">
        <v>-59960.5</v>
      </c>
      <c r="Z276" s="1">
        <v>1.7071999999999999E-4</v>
      </c>
      <c r="AA276" s="1">
        <v>0.10101</v>
      </c>
      <c r="AC276" s="1">
        <f t="shared" si="12"/>
        <v>2.7987672999999997</v>
      </c>
      <c r="AD276" s="1">
        <f t="shared" si="13"/>
        <v>1.0079976007197841E-3</v>
      </c>
      <c r="AE276" s="1">
        <f t="shared" si="14"/>
        <v>2.8587277999999996</v>
      </c>
      <c r="AF276" s="10">
        <f t="shared" si="15"/>
        <v>5.99605E-2</v>
      </c>
      <c r="AK276" s="10"/>
      <c r="AL276" s="10"/>
      <c r="AM276" s="10"/>
      <c r="AN276" s="10"/>
      <c r="AO276" s="10"/>
    </row>
    <row r="277" spans="1:41">
      <c r="A277" s="1">
        <v>0.77600000000000013</v>
      </c>
      <c r="B277" t="s">
        <v>87</v>
      </c>
      <c r="C277">
        <v>16</v>
      </c>
      <c r="D277" s="1">
        <v>2859144.6</v>
      </c>
      <c r="E277" s="1">
        <v>0.99570400000000003</v>
      </c>
      <c r="F277" s="1">
        <v>0.40177000000000002</v>
      </c>
      <c r="G277" s="1">
        <v>0.52810999999999997</v>
      </c>
      <c r="H277" s="1">
        <v>7.0120000000000002E-2</v>
      </c>
      <c r="I277" s="1">
        <v>0</v>
      </c>
      <c r="J277" s="1">
        <v>2858487.7</v>
      </c>
      <c r="K277" s="1">
        <v>2859144.6</v>
      </c>
      <c r="L277" s="1">
        <v>656.88688999999999</v>
      </c>
      <c r="M277" s="1">
        <v>0</v>
      </c>
      <c r="O277" s="1" t="s">
        <v>87</v>
      </c>
      <c r="P277" s="15">
        <v>16</v>
      </c>
      <c r="Q277" s="1">
        <v>21.881</v>
      </c>
      <c r="R277" s="1">
        <v>1.0085</v>
      </c>
      <c r="S277" s="1">
        <v>21.887</v>
      </c>
      <c r="T277" s="1">
        <v>1000.3</v>
      </c>
      <c r="U277" s="1">
        <v>920.02</v>
      </c>
      <c r="V277" s="1">
        <v>1.0699999999999999E-5</v>
      </c>
      <c r="W277" s="1">
        <v>1.7301E-3</v>
      </c>
      <c r="X277" s="1">
        <v>0.29238199999999998</v>
      </c>
      <c r="Y277" s="1">
        <v>-60490.2</v>
      </c>
      <c r="Z277" s="1">
        <v>1.8474999999999999E-4</v>
      </c>
      <c r="AA277" s="1">
        <v>9.9745E-2</v>
      </c>
      <c r="AC277" s="1">
        <f t="shared" si="12"/>
        <v>2.7986543999999998</v>
      </c>
      <c r="AD277" s="1">
        <f t="shared" si="13"/>
        <v>1.0081975407377787E-3</v>
      </c>
      <c r="AE277" s="1">
        <f t="shared" si="14"/>
        <v>2.8591446</v>
      </c>
      <c r="AF277" s="10">
        <f t="shared" si="15"/>
        <v>6.0490199999999994E-2</v>
      </c>
      <c r="AK277" s="10"/>
      <c r="AL277" s="10"/>
      <c r="AM277" s="10"/>
      <c r="AN277" s="10"/>
      <c r="AO277" s="10"/>
    </row>
    <row r="278" spans="1:41">
      <c r="A278" s="1">
        <v>0.82600000000000018</v>
      </c>
      <c r="B278" t="s">
        <v>88</v>
      </c>
      <c r="C278">
        <v>17</v>
      </c>
      <c r="D278" s="1">
        <v>2859509.4</v>
      </c>
      <c r="E278" s="1">
        <v>0.99687700000000001</v>
      </c>
      <c r="F278" s="1">
        <v>0.40216000000000002</v>
      </c>
      <c r="G278" s="1">
        <v>0.52656000000000003</v>
      </c>
      <c r="H278" s="1">
        <v>7.1281999999999998E-2</v>
      </c>
      <c r="I278" s="1">
        <v>0</v>
      </c>
      <c r="J278" s="1">
        <v>2858852.5</v>
      </c>
      <c r="K278" s="1">
        <v>2859509.4</v>
      </c>
      <c r="L278" s="1">
        <v>656.94246999999996</v>
      </c>
      <c r="M278" s="1">
        <v>0</v>
      </c>
      <c r="O278" s="1" t="s">
        <v>88</v>
      </c>
      <c r="P278" s="15">
        <v>17</v>
      </c>
      <c r="Q278" s="1">
        <v>21.884</v>
      </c>
      <c r="R278" s="1">
        <v>1.0085</v>
      </c>
      <c r="S278" s="1">
        <v>21.89</v>
      </c>
      <c r="T278" s="1">
        <v>1000.3</v>
      </c>
      <c r="U278" s="1">
        <v>920.02</v>
      </c>
      <c r="V278" s="1">
        <v>1.0699999999999999E-5</v>
      </c>
      <c r="W278" s="1">
        <v>1.73E-3</v>
      </c>
      <c r="X278" s="1">
        <v>0.292383</v>
      </c>
      <c r="Y278" s="1">
        <v>-60962.3</v>
      </c>
      <c r="Z278" s="1">
        <v>1.9790000000000001E-4</v>
      </c>
      <c r="AA278" s="1">
        <v>9.8611000000000004E-2</v>
      </c>
      <c r="AC278" s="1">
        <f t="shared" si="12"/>
        <v>2.7985471</v>
      </c>
      <c r="AD278" s="1">
        <f t="shared" si="13"/>
        <v>1.0081975407377787E-3</v>
      </c>
      <c r="AE278" s="1">
        <f t="shared" si="14"/>
        <v>2.8595093999999999</v>
      </c>
      <c r="AF278" s="10">
        <f t="shared" si="15"/>
        <v>6.0962300000000004E-2</v>
      </c>
      <c r="AK278" s="10"/>
      <c r="AL278" s="10"/>
      <c r="AM278" s="10"/>
      <c r="AN278" s="10"/>
      <c r="AO278" s="10"/>
    </row>
    <row r="279" spans="1:41">
      <c r="A279" s="1">
        <v>0.87600000000000022</v>
      </c>
      <c r="B279" t="s">
        <v>89</v>
      </c>
      <c r="C279">
        <v>18</v>
      </c>
      <c r="D279" s="1">
        <v>2859830</v>
      </c>
      <c r="E279" s="1">
        <v>0.99790900000000005</v>
      </c>
      <c r="F279" s="1">
        <v>0.40253</v>
      </c>
      <c r="G279" s="1">
        <v>0.52515000000000001</v>
      </c>
      <c r="H279" s="1">
        <v>7.2316000000000005E-2</v>
      </c>
      <c r="I279" s="1">
        <v>0</v>
      </c>
      <c r="J279" s="1">
        <v>2859173</v>
      </c>
      <c r="K279" s="1">
        <v>2859830</v>
      </c>
      <c r="L279" s="1">
        <v>656.99130000000002</v>
      </c>
      <c r="M279" s="1">
        <v>0</v>
      </c>
      <c r="O279" s="1" t="s">
        <v>89</v>
      </c>
      <c r="P279" s="15">
        <v>18</v>
      </c>
      <c r="Q279" s="1">
        <v>21.887</v>
      </c>
      <c r="R279" s="1">
        <v>1.0085999999999999</v>
      </c>
      <c r="S279" s="1">
        <v>21.891999999999999</v>
      </c>
      <c r="T279" s="1">
        <v>1000.3</v>
      </c>
      <c r="U279" s="1">
        <v>920.02</v>
      </c>
      <c r="V279" s="1">
        <v>1.0699999999999999E-5</v>
      </c>
      <c r="W279" s="1">
        <v>1.7298999999999999E-3</v>
      </c>
      <c r="X279" s="1">
        <v>0.292383</v>
      </c>
      <c r="Y279" s="1">
        <v>-61384</v>
      </c>
      <c r="Z279" s="1">
        <v>2.1012E-4</v>
      </c>
      <c r="AA279" s="1">
        <v>9.7589999999999996E-2</v>
      </c>
      <c r="AC279" s="1">
        <f t="shared" si="12"/>
        <v>2.7984460000000002</v>
      </c>
      <c r="AD279" s="1">
        <f t="shared" si="13"/>
        <v>1.008297510746776E-3</v>
      </c>
      <c r="AE279" s="1">
        <f t="shared" si="14"/>
        <v>2.8598300000000001</v>
      </c>
      <c r="AF279" s="10">
        <f t="shared" si="15"/>
        <v>6.1384000000000001E-2</v>
      </c>
      <c r="AK279" s="10"/>
      <c r="AL279" s="10"/>
      <c r="AM279" s="10"/>
      <c r="AN279" s="10"/>
      <c r="AO279" s="10"/>
    </row>
    <row r="280" spans="1:41">
      <c r="A280" s="1">
        <v>0.92600000000000027</v>
      </c>
      <c r="B280" t="s">
        <v>90</v>
      </c>
      <c r="C280">
        <v>19</v>
      </c>
      <c r="D280" s="1">
        <v>2860112</v>
      </c>
      <c r="E280" s="1">
        <v>0.99881500000000001</v>
      </c>
      <c r="F280" s="1">
        <v>0.40286</v>
      </c>
      <c r="G280" s="1">
        <v>0.52388999999999997</v>
      </c>
      <c r="H280" s="1">
        <v>7.3244000000000004E-2</v>
      </c>
      <c r="I280" s="1">
        <v>0</v>
      </c>
      <c r="J280" s="1">
        <v>2859454.9</v>
      </c>
      <c r="K280" s="1">
        <v>2860112</v>
      </c>
      <c r="L280" s="1">
        <v>657.03425000000004</v>
      </c>
      <c r="M280" s="1">
        <v>0</v>
      </c>
      <c r="O280" s="1" t="s">
        <v>90</v>
      </c>
      <c r="P280" s="15">
        <v>19</v>
      </c>
      <c r="Q280" s="1">
        <v>21.888999999999999</v>
      </c>
      <c r="R280" s="1">
        <v>1.0086999999999999</v>
      </c>
      <c r="S280" s="1">
        <v>21.895</v>
      </c>
      <c r="T280" s="1">
        <v>1000.3</v>
      </c>
      <c r="U280" s="1">
        <v>920.02</v>
      </c>
      <c r="V280" s="1">
        <v>1.0699999999999999E-5</v>
      </c>
      <c r="W280" s="1">
        <v>1.7298999999999999E-3</v>
      </c>
      <c r="X280" s="1">
        <v>0.29238399999999998</v>
      </c>
      <c r="Y280" s="1">
        <v>-61760.6</v>
      </c>
      <c r="Z280" s="1">
        <v>2.2149E-4</v>
      </c>
      <c r="AA280" s="1">
        <v>9.6684000000000006E-2</v>
      </c>
      <c r="AC280" s="1">
        <f t="shared" si="12"/>
        <v>2.7983514</v>
      </c>
      <c r="AD280" s="1">
        <f t="shared" si="13"/>
        <v>1.0083974807557732E-3</v>
      </c>
      <c r="AE280" s="1">
        <f t="shared" si="14"/>
        <v>2.860112</v>
      </c>
      <c r="AF280" s="10">
        <f t="shared" si="15"/>
        <v>6.1760599999999999E-2</v>
      </c>
      <c r="AK280" s="10"/>
      <c r="AL280" s="10"/>
      <c r="AM280" s="10"/>
      <c r="AN280" s="10"/>
      <c r="AO280" s="10"/>
    </row>
    <row r="281" spans="1:41">
      <c r="A281" s="1">
        <v>0.97600000000000031</v>
      </c>
      <c r="B281" t="s">
        <v>91</v>
      </c>
      <c r="C281">
        <v>20</v>
      </c>
      <c r="D281" s="1">
        <v>2860359.8</v>
      </c>
      <c r="E281" s="1">
        <v>0.99961299999999997</v>
      </c>
      <c r="F281" s="1">
        <v>0.40317999999999998</v>
      </c>
      <c r="G281" s="1">
        <v>0.52275000000000005</v>
      </c>
      <c r="H281" s="1">
        <v>7.4066999999999994E-2</v>
      </c>
      <c r="I281" s="1">
        <v>0</v>
      </c>
      <c r="J281" s="1">
        <v>2859702.7</v>
      </c>
      <c r="K281" s="1">
        <v>2860359.8</v>
      </c>
      <c r="L281" s="1">
        <v>657.07200999999998</v>
      </c>
      <c r="M281" s="1">
        <v>0</v>
      </c>
      <c r="O281" s="1" t="s">
        <v>91</v>
      </c>
      <c r="P281" s="15">
        <v>20</v>
      </c>
      <c r="Q281" s="1">
        <v>21.890999999999998</v>
      </c>
      <c r="R281" s="1">
        <v>1.0087999999999999</v>
      </c>
      <c r="S281" s="1">
        <v>21.896999999999998</v>
      </c>
      <c r="T281" s="1">
        <v>1000.3</v>
      </c>
      <c r="U281" s="1">
        <v>920.02</v>
      </c>
      <c r="V281" s="1">
        <v>1.0699999999999999E-5</v>
      </c>
      <c r="W281" s="1">
        <v>1.7298000000000001E-3</v>
      </c>
      <c r="X281" s="1">
        <v>0.29238399999999998</v>
      </c>
      <c r="Y281" s="1">
        <v>-62096.5</v>
      </c>
      <c r="Z281" s="1">
        <v>2.3191999999999999E-4</v>
      </c>
      <c r="AA281" s="1">
        <v>9.5867999999999995E-2</v>
      </c>
      <c r="AC281" s="1">
        <f t="shared" si="12"/>
        <v>2.7982632999999999</v>
      </c>
      <c r="AD281" s="1">
        <f t="shared" si="13"/>
        <v>1.0084974507647705E-3</v>
      </c>
      <c r="AE281" s="1">
        <f t="shared" si="14"/>
        <v>2.8603597999999999</v>
      </c>
      <c r="AF281" s="10">
        <f t="shared" si="15"/>
        <v>6.2096499999999999E-2</v>
      </c>
      <c r="AK281" s="10"/>
      <c r="AL281" s="10"/>
      <c r="AM281" s="10"/>
      <c r="AN281" s="10"/>
      <c r="AO281" s="10"/>
    </row>
    <row r="282" spans="1:41">
      <c r="A282" s="1">
        <v>1.0260000000000002</v>
      </c>
      <c r="B282" t="s">
        <v>112</v>
      </c>
      <c r="C282">
        <v>21</v>
      </c>
      <c r="D282" s="1">
        <v>2860577.1</v>
      </c>
      <c r="E282" s="1">
        <v>1.00031</v>
      </c>
      <c r="F282" s="1">
        <v>0.40344999999999998</v>
      </c>
      <c r="G282" s="1">
        <v>0.52175000000000005</v>
      </c>
      <c r="H282" s="1">
        <v>7.4801999999999993E-2</v>
      </c>
      <c r="I282" s="1">
        <v>0</v>
      </c>
      <c r="J282" s="1">
        <v>2859920</v>
      </c>
      <c r="K282" s="1">
        <v>2860577.1</v>
      </c>
      <c r="L282" s="1">
        <v>657.10509999999999</v>
      </c>
      <c r="M282" s="1">
        <v>0</v>
      </c>
      <c r="O282" s="1" t="s">
        <v>112</v>
      </c>
      <c r="P282" s="15">
        <v>21</v>
      </c>
      <c r="Q282" s="1">
        <v>21.893000000000001</v>
      </c>
      <c r="R282" s="1">
        <v>1.0087999999999999</v>
      </c>
      <c r="S282" s="1">
        <v>21.898</v>
      </c>
      <c r="T282" s="1">
        <v>1000.3</v>
      </c>
      <c r="U282" s="1">
        <v>920.02</v>
      </c>
      <c r="V282" s="1">
        <v>1.0699999999999999E-5</v>
      </c>
      <c r="W282" s="1">
        <v>1.7298000000000001E-3</v>
      </c>
      <c r="X282" s="1">
        <v>0.29238399999999998</v>
      </c>
      <c r="Y282" s="1">
        <v>-62394.7</v>
      </c>
      <c r="Z282" s="1">
        <v>2.4152000000000001E-4</v>
      </c>
      <c r="AA282" s="1">
        <v>9.5152E-2</v>
      </c>
      <c r="AC282" s="1">
        <f t="shared" si="12"/>
        <v>2.7981824</v>
      </c>
      <c r="AD282" s="1">
        <f t="shared" si="13"/>
        <v>1.0084974507647705E-3</v>
      </c>
      <c r="AE282" s="1">
        <f t="shared" si="14"/>
        <v>2.8605771</v>
      </c>
      <c r="AF282" s="10">
        <f t="shared" si="15"/>
        <v>6.2394699999999997E-2</v>
      </c>
      <c r="AK282" s="10"/>
      <c r="AL282" s="10"/>
      <c r="AM282" s="10"/>
      <c r="AN282" s="10"/>
      <c r="AO282" s="10"/>
    </row>
    <row r="283" spans="1:41">
      <c r="A283" s="1">
        <v>1.0760000000000003</v>
      </c>
      <c r="B283" t="s">
        <v>113</v>
      </c>
      <c r="C283">
        <v>22</v>
      </c>
      <c r="D283" s="1">
        <v>2860766.5</v>
      </c>
      <c r="E283" s="1">
        <v>1.00092</v>
      </c>
      <c r="F283" s="1">
        <v>0.4037</v>
      </c>
      <c r="G283" s="1">
        <v>0.52085000000000004</v>
      </c>
      <c r="H283" s="1">
        <v>7.5448000000000001E-2</v>
      </c>
      <c r="I283" s="1">
        <v>0</v>
      </c>
      <c r="J283" s="1">
        <v>2860109.4</v>
      </c>
      <c r="K283" s="1">
        <v>2860766.5</v>
      </c>
      <c r="L283" s="1">
        <v>657.13396</v>
      </c>
      <c r="M283" s="1">
        <v>0</v>
      </c>
      <c r="O283" s="1" t="s">
        <v>113</v>
      </c>
      <c r="P283" s="15">
        <v>22</v>
      </c>
      <c r="Q283" s="1">
        <v>21.893999999999998</v>
      </c>
      <c r="R283" s="1">
        <v>1.0088999999999999</v>
      </c>
      <c r="S283" s="1">
        <v>21.9</v>
      </c>
      <c r="T283" s="1">
        <v>1000.3</v>
      </c>
      <c r="U283" s="1">
        <v>920.02</v>
      </c>
      <c r="V283" s="1">
        <v>1.0699999999999999E-5</v>
      </c>
      <c r="W283" s="1">
        <v>1.7298000000000001E-3</v>
      </c>
      <c r="X283" s="1">
        <v>0.29238399999999998</v>
      </c>
      <c r="Y283" s="1">
        <v>-62657.9</v>
      </c>
      <c r="Z283" s="1">
        <v>2.5014999999999998E-4</v>
      </c>
      <c r="AA283" s="1">
        <v>9.4514000000000001E-2</v>
      </c>
      <c r="AC283" s="1">
        <f t="shared" si="12"/>
        <v>2.7981085999999999</v>
      </c>
      <c r="AD283" s="1">
        <f t="shared" si="13"/>
        <v>1.0085974207737678E-3</v>
      </c>
      <c r="AE283" s="1">
        <f t="shared" si="14"/>
        <v>2.8607665</v>
      </c>
      <c r="AF283" s="10">
        <f t="shared" si="15"/>
        <v>6.2657900000000002E-2</v>
      </c>
      <c r="AK283" s="10"/>
      <c r="AL283" s="10"/>
      <c r="AM283" s="10"/>
      <c r="AN283" s="10"/>
      <c r="AO283" s="10"/>
    </row>
    <row r="284" spans="1:41">
      <c r="A284" s="1">
        <v>1.1260000000000003</v>
      </c>
      <c r="B284" t="s">
        <v>114</v>
      </c>
      <c r="C284">
        <v>23</v>
      </c>
      <c r="D284" s="1">
        <v>2860930.4</v>
      </c>
      <c r="E284" s="1">
        <v>1.00145</v>
      </c>
      <c r="F284" s="1">
        <v>0.40393000000000001</v>
      </c>
      <c r="G284" s="1">
        <v>0.52005999999999997</v>
      </c>
      <c r="H284" s="1">
        <v>7.6011999999999996E-2</v>
      </c>
      <c r="I284" s="1">
        <v>0</v>
      </c>
      <c r="J284" s="1">
        <v>2860273.3</v>
      </c>
      <c r="K284" s="1">
        <v>2860930.4</v>
      </c>
      <c r="L284" s="1">
        <v>657.15893000000005</v>
      </c>
      <c r="M284" s="1">
        <v>0</v>
      </c>
      <c r="O284" s="1" t="s">
        <v>114</v>
      </c>
      <c r="P284" s="15">
        <v>23</v>
      </c>
      <c r="Q284" s="1">
        <v>21.896000000000001</v>
      </c>
      <c r="R284" s="1">
        <v>1.0088999999999999</v>
      </c>
      <c r="S284" s="1">
        <v>21.901</v>
      </c>
      <c r="T284" s="1">
        <v>1000.3</v>
      </c>
      <c r="U284" s="1">
        <v>920.02</v>
      </c>
      <c r="V284" s="1">
        <v>1.0699999999999999E-5</v>
      </c>
      <c r="W284" s="1">
        <v>1.7297E-3</v>
      </c>
      <c r="X284" s="1">
        <v>0.29238500000000001</v>
      </c>
      <c r="Y284" s="1">
        <v>-62888</v>
      </c>
      <c r="Z284" s="1">
        <v>2.5787E-4</v>
      </c>
      <c r="AA284" s="1">
        <v>9.3955999999999998E-2</v>
      </c>
      <c r="AC284" s="1">
        <f t="shared" si="12"/>
        <v>2.7980423999999999</v>
      </c>
      <c r="AD284" s="1">
        <f t="shared" si="13"/>
        <v>1.0085974207737678E-3</v>
      </c>
      <c r="AE284" s="1">
        <f t="shared" si="14"/>
        <v>2.8609304</v>
      </c>
      <c r="AF284" s="10">
        <f t="shared" si="15"/>
        <v>6.2887999999999999E-2</v>
      </c>
      <c r="AK284" s="10"/>
      <c r="AL284" s="10"/>
      <c r="AM284" s="10"/>
      <c r="AN284" s="10"/>
      <c r="AO284" s="10"/>
    </row>
    <row r="285" spans="1:41">
      <c r="A285" s="1">
        <v>1.1760000000000004</v>
      </c>
      <c r="B285" t="s">
        <v>115</v>
      </c>
      <c r="C285">
        <v>24</v>
      </c>
      <c r="D285" s="1">
        <v>2861070.6</v>
      </c>
      <c r="E285" s="1">
        <v>1.0019</v>
      </c>
      <c r="F285" s="1">
        <v>0.40411000000000002</v>
      </c>
      <c r="G285" s="1">
        <v>0.51937999999999995</v>
      </c>
      <c r="H285" s="1">
        <v>7.6503000000000002E-2</v>
      </c>
      <c r="I285" s="1">
        <v>0</v>
      </c>
      <c r="J285" s="1">
        <v>2860413.4</v>
      </c>
      <c r="K285" s="1">
        <v>2861070.6</v>
      </c>
      <c r="L285" s="1">
        <v>657.18028000000004</v>
      </c>
      <c r="M285" s="1">
        <v>0</v>
      </c>
      <c r="O285" s="1" t="s">
        <v>115</v>
      </c>
      <c r="P285" s="15">
        <v>24</v>
      </c>
      <c r="Q285" s="1">
        <v>21.896999999999998</v>
      </c>
      <c r="R285" s="1">
        <v>1.0089999999999999</v>
      </c>
      <c r="S285" s="1">
        <v>21.902000000000001</v>
      </c>
      <c r="T285" s="1">
        <v>1000.3</v>
      </c>
      <c r="U285" s="1">
        <v>920.02</v>
      </c>
      <c r="V285" s="1">
        <v>1.0699999999999999E-5</v>
      </c>
      <c r="W285" s="1">
        <v>1.7297E-3</v>
      </c>
      <c r="X285" s="1">
        <v>0.29238500000000001</v>
      </c>
      <c r="Y285" s="1">
        <v>-63086.6</v>
      </c>
      <c r="Z285" s="1">
        <v>2.6469999999999998E-4</v>
      </c>
      <c r="AA285" s="1">
        <v>9.3480999999999995E-2</v>
      </c>
      <c r="AC285" s="1">
        <f t="shared" si="12"/>
        <v>2.797984</v>
      </c>
      <c r="AD285" s="1">
        <f t="shared" si="13"/>
        <v>1.0086973907827651E-3</v>
      </c>
      <c r="AE285" s="1">
        <f t="shared" si="14"/>
        <v>2.8610706000000001</v>
      </c>
      <c r="AF285" s="10">
        <f t="shared" si="15"/>
        <v>6.3086599999999993E-2</v>
      </c>
      <c r="AK285" s="10"/>
      <c r="AL285" s="10"/>
      <c r="AM285" s="10"/>
      <c r="AN285" s="10"/>
      <c r="AO285" s="10"/>
    </row>
    <row r="286" spans="1:41">
      <c r="A286" s="1">
        <v>1.2260000000000004</v>
      </c>
      <c r="B286" t="s">
        <v>116</v>
      </c>
      <c r="C286">
        <v>25</v>
      </c>
      <c r="D286" s="1">
        <v>2861188.4</v>
      </c>
      <c r="E286" s="1">
        <v>1.0022800000000001</v>
      </c>
      <c r="F286" s="1">
        <v>0.40427000000000002</v>
      </c>
      <c r="G286" s="1">
        <v>0.51880999999999999</v>
      </c>
      <c r="H286" s="1">
        <v>7.6919000000000001E-2</v>
      </c>
      <c r="I286" s="1">
        <v>0</v>
      </c>
      <c r="J286" s="1">
        <v>2860531.2</v>
      </c>
      <c r="K286" s="1">
        <v>2861188.4</v>
      </c>
      <c r="L286" s="1">
        <v>657.19822999999997</v>
      </c>
      <c r="M286" s="1">
        <v>0</v>
      </c>
      <c r="O286" s="1" t="s">
        <v>116</v>
      </c>
      <c r="P286" s="15">
        <v>25</v>
      </c>
      <c r="Q286" s="1">
        <v>21.898</v>
      </c>
      <c r="R286" s="1">
        <v>1.0089999999999999</v>
      </c>
      <c r="S286" s="1">
        <v>21.902999999999999</v>
      </c>
      <c r="T286" s="1">
        <v>1000.3</v>
      </c>
      <c r="U286" s="1">
        <v>920.02</v>
      </c>
      <c r="V286" s="1">
        <v>1.0699999999999999E-5</v>
      </c>
      <c r="W286" s="1">
        <v>1.7297E-3</v>
      </c>
      <c r="X286" s="1">
        <v>0.29238500000000001</v>
      </c>
      <c r="Y286" s="1">
        <v>-63254.9</v>
      </c>
      <c r="Z286" s="1">
        <v>2.7060000000000002E-4</v>
      </c>
      <c r="AA286" s="1">
        <v>9.3078999999999995E-2</v>
      </c>
      <c r="AC286" s="1">
        <f t="shared" si="12"/>
        <v>2.7979335000000001</v>
      </c>
      <c r="AD286" s="1">
        <f t="shared" si="13"/>
        <v>1.0086973907827651E-3</v>
      </c>
      <c r="AE286" s="1">
        <f t="shared" si="14"/>
        <v>2.8611884000000001</v>
      </c>
      <c r="AF286" s="10">
        <f t="shared" si="15"/>
        <v>6.3254900000000003E-2</v>
      </c>
      <c r="AK286" s="10"/>
      <c r="AL286" s="10"/>
      <c r="AM286" s="10"/>
      <c r="AN286" s="10"/>
      <c r="AO286" s="10"/>
    </row>
    <row r="287" spans="1:41">
      <c r="A287" s="1">
        <v>1.2760000000000005</v>
      </c>
      <c r="B287" t="s">
        <v>117</v>
      </c>
      <c r="C287">
        <v>26</v>
      </c>
      <c r="D287" s="1">
        <v>2861285.1</v>
      </c>
      <c r="E287" s="1">
        <v>1.0025900000000001</v>
      </c>
      <c r="F287" s="1">
        <v>0.40440999999999999</v>
      </c>
      <c r="G287" s="1">
        <v>0.51832999999999996</v>
      </c>
      <c r="H287" s="1">
        <v>7.7260999999999996E-2</v>
      </c>
      <c r="I287" s="1">
        <v>0</v>
      </c>
      <c r="J287" s="1">
        <v>2860627.9</v>
      </c>
      <c r="K287" s="1">
        <v>2861285.1</v>
      </c>
      <c r="L287" s="1">
        <v>657.21294999999998</v>
      </c>
      <c r="M287" s="1">
        <v>0</v>
      </c>
      <c r="O287" s="1" t="s">
        <v>117</v>
      </c>
      <c r="P287" s="15">
        <v>26</v>
      </c>
      <c r="Q287" s="1">
        <v>21.898</v>
      </c>
      <c r="R287" s="1">
        <v>1.0089999999999999</v>
      </c>
      <c r="S287" s="1">
        <v>21.904</v>
      </c>
      <c r="T287" s="1">
        <v>1000.3</v>
      </c>
      <c r="U287" s="1">
        <v>920.02</v>
      </c>
      <c r="V287" s="1">
        <v>1.0699999999999999E-5</v>
      </c>
      <c r="W287" s="1">
        <v>1.7297E-3</v>
      </c>
      <c r="X287" s="1">
        <v>0.29238500000000001</v>
      </c>
      <c r="Y287" s="1">
        <v>-63394</v>
      </c>
      <c r="Z287" s="1">
        <v>2.7551000000000002E-4</v>
      </c>
      <c r="AA287" s="1">
        <v>9.2744999999999994E-2</v>
      </c>
      <c r="AC287" s="1">
        <f t="shared" si="12"/>
        <v>2.7978911000000002</v>
      </c>
      <c r="AD287" s="1">
        <f t="shared" si="13"/>
        <v>1.0086973907827651E-3</v>
      </c>
      <c r="AE287" s="1">
        <f t="shared" si="14"/>
        <v>2.8612850999999999</v>
      </c>
      <c r="AF287" s="10">
        <f t="shared" si="15"/>
        <v>6.3394000000000006E-2</v>
      </c>
      <c r="AK287" s="10"/>
      <c r="AL287" s="10"/>
      <c r="AM287" s="10"/>
      <c r="AN287" s="10"/>
      <c r="AO287" s="10"/>
    </row>
    <row r="288" spans="1:41">
      <c r="A288" s="1">
        <v>1.3260000000000005</v>
      </c>
      <c r="B288" t="s">
        <v>118</v>
      </c>
      <c r="C288">
        <v>27</v>
      </c>
      <c r="D288" s="1">
        <v>2861361.5</v>
      </c>
      <c r="E288" s="1">
        <v>1.0028300000000001</v>
      </c>
      <c r="F288" s="1">
        <v>0.40450000000000003</v>
      </c>
      <c r="G288" s="1">
        <v>0.51795999999999998</v>
      </c>
      <c r="H288" s="1">
        <v>7.7535999999999994E-2</v>
      </c>
      <c r="I288" s="1">
        <v>0</v>
      </c>
      <c r="J288" s="1">
        <v>2860704.2</v>
      </c>
      <c r="K288" s="1">
        <v>2861361.5</v>
      </c>
      <c r="L288" s="1">
        <v>657.22459000000003</v>
      </c>
      <c r="M288" s="1">
        <v>0</v>
      </c>
      <c r="O288" s="1" t="s">
        <v>118</v>
      </c>
      <c r="P288" s="15">
        <v>27</v>
      </c>
      <c r="Q288" s="1">
        <v>21.899000000000001</v>
      </c>
      <c r="R288" s="1">
        <v>1.0089999999999999</v>
      </c>
      <c r="S288" s="1">
        <v>21.905000000000001</v>
      </c>
      <c r="T288" s="1">
        <v>1000.3</v>
      </c>
      <c r="U288" s="1">
        <v>920.02</v>
      </c>
      <c r="V288" s="1">
        <v>1.0699999999999999E-5</v>
      </c>
      <c r="W288" s="1">
        <v>1.7296E-3</v>
      </c>
      <c r="X288" s="1">
        <v>0.29238500000000001</v>
      </c>
      <c r="Y288" s="1">
        <v>-63504.4</v>
      </c>
      <c r="Z288" s="1">
        <v>2.7949000000000002E-4</v>
      </c>
      <c r="AA288" s="1">
        <v>9.2483999999999997E-2</v>
      </c>
      <c r="AC288" s="1">
        <f t="shared" si="12"/>
        <v>2.7978570999999999</v>
      </c>
      <c r="AD288" s="1">
        <f t="shared" si="13"/>
        <v>1.0086973907827651E-3</v>
      </c>
      <c r="AE288" s="1">
        <f t="shared" si="14"/>
        <v>2.8613615000000001</v>
      </c>
      <c r="AF288" s="10">
        <f t="shared" si="15"/>
        <v>6.3504400000000003E-2</v>
      </c>
      <c r="AK288" s="10"/>
      <c r="AL288" s="10"/>
      <c r="AM288" s="10"/>
      <c r="AN288" s="10"/>
      <c r="AO288" s="10"/>
    </row>
    <row r="289" spans="1:41">
      <c r="A289" s="1">
        <v>1.3760000000000006</v>
      </c>
      <c r="B289" t="s">
        <v>119</v>
      </c>
      <c r="C289">
        <v>28</v>
      </c>
      <c r="D289" s="1">
        <v>2861418.2</v>
      </c>
      <c r="E289" s="1">
        <v>1.00302</v>
      </c>
      <c r="F289" s="1">
        <v>0.40456999999999999</v>
      </c>
      <c r="G289" s="1">
        <v>0.51768000000000003</v>
      </c>
      <c r="H289" s="1">
        <v>7.7742000000000006E-2</v>
      </c>
      <c r="I289" s="1">
        <v>0</v>
      </c>
      <c r="J289" s="1">
        <v>2860761</v>
      </c>
      <c r="K289" s="1">
        <v>2861418.2</v>
      </c>
      <c r="L289" s="1">
        <v>657.23323000000005</v>
      </c>
      <c r="M289" s="1">
        <v>0</v>
      </c>
      <c r="O289" s="1" t="s">
        <v>119</v>
      </c>
      <c r="P289" s="15">
        <v>28</v>
      </c>
      <c r="Q289" s="1">
        <v>21.899000000000001</v>
      </c>
      <c r="R289" s="1">
        <v>1.0091000000000001</v>
      </c>
      <c r="S289" s="1">
        <v>21.905000000000001</v>
      </c>
      <c r="T289" s="1">
        <v>1000.3</v>
      </c>
      <c r="U289" s="1">
        <v>920.02</v>
      </c>
      <c r="V289" s="1">
        <v>1.0699999999999999E-5</v>
      </c>
      <c r="W289" s="1">
        <v>1.7296E-3</v>
      </c>
      <c r="X289" s="1">
        <v>0.29238500000000001</v>
      </c>
      <c r="Y289" s="1">
        <v>-63586.8</v>
      </c>
      <c r="Z289" s="1">
        <v>2.8250999999999998E-4</v>
      </c>
      <c r="AA289" s="1">
        <v>9.2291999999999999E-2</v>
      </c>
      <c r="AC289" s="1">
        <f t="shared" si="12"/>
        <v>2.7978314000000002</v>
      </c>
      <c r="AD289" s="1">
        <f t="shared" si="13"/>
        <v>1.0087973607917626E-3</v>
      </c>
      <c r="AE289" s="1">
        <f t="shared" si="14"/>
        <v>2.8614182000000001</v>
      </c>
      <c r="AF289" s="10">
        <f t="shared" si="15"/>
        <v>6.3586799999999999E-2</v>
      </c>
      <c r="AK289" s="10"/>
      <c r="AL289" s="10"/>
      <c r="AM289" s="10"/>
      <c r="AN289" s="10"/>
      <c r="AO289" s="10"/>
    </row>
    <row r="290" spans="1:41">
      <c r="A290" s="1">
        <v>1.4260000000000006</v>
      </c>
      <c r="B290" t="s">
        <v>120</v>
      </c>
      <c r="C290">
        <v>29</v>
      </c>
      <c r="D290" s="1">
        <v>2861455.8</v>
      </c>
      <c r="E290" s="1">
        <v>1.0031399999999999</v>
      </c>
      <c r="F290" s="1">
        <v>0.40461999999999998</v>
      </c>
      <c r="G290" s="1">
        <v>0.51749999999999996</v>
      </c>
      <c r="H290" s="1">
        <v>7.7881000000000006E-2</v>
      </c>
      <c r="I290" s="1">
        <v>0</v>
      </c>
      <c r="J290" s="1">
        <v>2860798.6</v>
      </c>
      <c r="K290" s="1">
        <v>2861455.8</v>
      </c>
      <c r="L290" s="1">
        <v>657.23896000000002</v>
      </c>
      <c r="M290" s="1">
        <v>0</v>
      </c>
      <c r="O290" s="1" t="s">
        <v>120</v>
      </c>
      <c r="P290" s="15">
        <v>29</v>
      </c>
      <c r="Q290" s="1">
        <v>21.9</v>
      </c>
      <c r="R290" s="1">
        <v>1.0091000000000001</v>
      </c>
      <c r="S290" s="1">
        <v>21.905000000000001</v>
      </c>
      <c r="T290" s="1">
        <v>1000.3</v>
      </c>
      <c r="U290" s="1">
        <v>920.02</v>
      </c>
      <c r="V290" s="1">
        <v>1.0699999999999999E-5</v>
      </c>
      <c r="W290" s="1">
        <v>1.7296E-3</v>
      </c>
      <c r="X290" s="1">
        <v>0.29238500000000001</v>
      </c>
      <c r="Y290" s="1">
        <v>-63641.599999999999</v>
      </c>
      <c r="Z290" s="1">
        <v>2.8455E-4</v>
      </c>
      <c r="AA290" s="1">
        <v>9.2166999999999999E-2</v>
      </c>
      <c r="AC290" s="1">
        <f t="shared" si="12"/>
        <v>2.7978141999999999</v>
      </c>
      <c r="AD290" s="1">
        <f t="shared" si="13"/>
        <v>1.0087973607917626E-3</v>
      </c>
      <c r="AE290" s="1">
        <f t="shared" si="14"/>
        <v>2.8614557999999999</v>
      </c>
      <c r="AF290" s="10">
        <f t="shared" si="15"/>
        <v>6.3641599999999993E-2</v>
      </c>
      <c r="AK290" s="10"/>
      <c r="AL290" s="10"/>
      <c r="AM290" s="10"/>
      <c r="AN290" s="10"/>
      <c r="AO290" s="10"/>
    </row>
    <row r="291" spans="1:41">
      <c r="A291" s="1">
        <v>1.4760000000000006</v>
      </c>
      <c r="B291" t="s">
        <v>121</v>
      </c>
      <c r="C291">
        <v>30</v>
      </c>
      <c r="D291" s="1">
        <v>2861474.6</v>
      </c>
      <c r="E291" s="1">
        <v>1.0032000000000001</v>
      </c>
      <c r="F291" s="1">
        <v>0.40462999999999999</v>
      </c>
      <c r="G291" s="1">
        <v>0.51741999999999999</v>
      </c>
      <c r="H291" s="1">
        <v>7.7952999999999995E-2</v>
      </c>
      <c r="I291" s="1">
        <v>0</v>
      </c>
      <c r="J291" s="1">
        <v>2860817.3</v>
      </c>
      <c r="K291" s="1">
        <v>2861474.6</v>
      </c>
      <c r="L291" s="1">
        <v>657.24181999999996</v>
      </c>
      <c r="M291" s="1">
        <v>0</v>
      </c>
      <c r="O291" s="1" t="s">
        <v>121</v>
      </c>
      <c r="P291" s="15">
        <v>30</v>
      </c>
      <c r="Q291" s="1">
        <v>21.9</v>
      </c>
      <c r="R291" s="1">
        <v>1.0091000000000001</v>
      </c>
      <c r="S291" s="1">
        <v>21.905999999999999</v>
      </c>
      <c r="T291" s="1">
        <v>1000.3</v>
      </c>
      <c r="U291" s="1">
        <v>920.02</v>
      </c>
      <c r="V291" s="1">
        <v>1.0699999999999999E-5</v>
      </c>
      <c r="W291" s="1">
        <v>1.7296E-3</v>
      </c>
      <c r="X291" s="1">
        <v>0.29238500000000001</v>
      </c>
      <c r="Y291" s="1">
        <v>-63668.9</v>
      </c>
      <c r="Z291" s="1">
        <v>2.8561E-4</v>
      </c>
      <c r="AA291" s="1">
        <v>9.2107999999999995E-2</v>
      </c>
      <c r="AC291" s="1">
        <f t="shared" si="12"/>
        <v>2.7978057000000001</v>
      </c>
      <c r="AD291" s="1">
        <f t="shared" si="13"/>
        <v>1.0087973607917626E-3</v>
      </c>
      <c r="AE291" s="1">
        <f t="shared" si="14"/>
        <v>2.8614746000000002</v>
      </c>
      <c r="AF291" s="10">
        <f t="shared" si="15"/>
        <v>6.36689E-2</v>
      </c>
      <c r="AK291" s="10"/>
      <c r="AL291" s="10"/>
      <c r="AM291" s="10"/>
      <c r="AN291" s="10"/>
      <c r="AO291" s="10"/>
    </row>
    <row r="292" spans="1:41" ht="15">
      <c r="A292" s="7" t="s">
        <v>124</v>
      </c>
      <c r="AK292" s="10"/>
      <c r="AL292" s="10"/>
      <c r="AM292" s="10"/>
      <c r="AN292" s="10"/>
      <c r="AO292" s="10"/>
    </row>
    <row r="293" spans="1:41">
      <c r="A293" s="1">
        <v>5.0000000000000001E-4</v>
      </c>
      <c r="B293" s="1" t="s">
        <v>132</v>
      </c>
      <c r="C293" s="1">
        <v>32</v>
      </c>
      <c r="D293" s="1">
        <v>2800000</v>
      </c>
      <c r="E293" s="1">
        <v>6</v>
      </c>
      <c r="F293" s="1">
        <v>0</v>
      </c>
      <c r="G293" s="1">
        <v>1</v>
      </c>
      <c r="H293" s="1">
        <v>0</v>
      </c>
      <c r="I293" s="1">
        <v>0</v>
      </c>
      <c r="J293" s="1">
        <v>0</v>
      </c>
      <c r="K293" s="1">
        <v>4760523.5</v>
      </c>
      <c r="L293" s="1">
        <v>935.37305000000003</v>
      </c>
      <c r="M293" s="1">
        <v>0</v>
      </c>
      <c r="O293" s="1" t="s">
        <v>132</v>
      </c>
      <c r="P293" s="15">
        <v>32</v>
      </c>
      <c r="Q293" s="1">
        <v>0</v>
      </c>
      <c r="R293" s="1">
        <v>0</v>
      </c>
      <c r="S293" s="1">
        <v>0</v>
      </c>
      <c r="T293" s="1">
        <v>1001.3</v>
      </c>
      <c r="U293" s="1">
        <v>0</v>
      </c>
      <c r="V293" s="1">
        <v>1</v>
      </c>
      <c r="W293" s="1">
        <v>1.4693E-3</v>
      </c>
      <c r="X293" s="1">
        <v>0.3</v>
      </c>
      <c r="Y293" s="1">
        <v>0</v>
      </c>
      <c r="Z293" s="1">
        <v>0</v>
      </c>
      <c r="AA293" s="1">
        <v>1</v>
      </c>
      <c r="AC293" s="1">
        <f t="shared" ref="AC293:AC323" si="16">(D293+Y293)/1000000</f>
        <v>2.8</v>
      </c>
      <c r="AD293" s="1">
        <f t="shared" ref="AD293:AD323" si="17">R293/T293</f>
        <v>0</v>
      </c>
      <c r="AE293" s="1">
        <f t="shared" ref="AE293:AE323" si="18">D293/1000000</f>
        <v>2.8</v>
      </c>
      <c r="AF293" s="10">
        <f t="shared" ref="AF293:AF323" si="19">-Y293/1000000</f>
        <v>0</v>
      </c>
      <c r="AK293" s="10"/>
      <c r="AL293" s="10"/>
      <c r="AM293" s="10"/>
      <c r="AN293" s="10"/>
      <c r="AO293" s="10"/>
    </row>
    <row r="294" spans="1:41">
      <c r="A294" s="1">
        <v>2.5999999999999999E-2</v>
      </c>
      <c r="B294" s="1" t="s">
        <v>133</v>
      </c>
      <c r="C294" s="1">
        <v>1</v>
      </c>
      <c r="D294" s="1">
        <v>2830036.2</v>
      </c>
      <c r="E294" s="1">
        <v>5.6056499999999998</v>
      </c>
      <c r="F294" s="1">
        <v>0</v>
      </c>
      <c r="G294" s="1">
        <v>0.95801000000000003</v>
      </c>
      <c r="H294" s="1">
        <v>4.1991000000000001E-2</v>
      </c>
      <c r="I294" s="1">
        <v>0</v>
      </c>
      <c r="J294" s="1">
        <v>2829126.1</v>
      </c>
      <c r="K294" s="1">
        <v>4576679.7</v>
      </c>
      <c r="L294" s="1">
        <v>910.15391</v>
      </c>
      <c r="M294" s="1">
        <v>0</v>
      </c>
      <c r="O294" s="1" t="s">
        <v>133</v>
      </c>
      <c r="P294" s="15">
        <v>1</v>
      </c>
      <c r="Q294" s="1">
        <v>21.18</v>
      </c>
      <c r="R294" s="1">
        <v>0.88353999999999999</v>
      </c>
      <c r="S294" s="1">
        <v>21.187999999999999</v>
      </c>
      <c r="T294" s="1">
        <v>1000.5</v>
      </c>
      <c r="U294" s="1">
        <v>0</v>
      </c>
      <c r="V294" s="1">
        <v>1.0835E-5</v>
      </c>
      <c r="W294" s="1">
        <v>1.4897999999999999E-3</v>
      </c>
      <c r="X294" s="1">
        <v>0.29227300000000001</v>
      </c>
      <c r="Y294" s="1">
        <v>-30040.5</v>
      </c>
      <c r="Z294" s="1">
        <v>1.5605999999999999E-5</v>
      </c>
      <c r="AA294" s="1">
        <v>0.86356999999999995</v>
      </c>
      <c r="AC294" s="1">
        <f t="shared" si="16"/>
        <v>2.7999957000000002</v>
      </c>
      <c r="AD294" s="1">
        <f t="shared" si="17"/>
        <v>8.8309845077461264E-4</v>
      </c>
      <c r="AE294" s="1">
        <f t="shared" si="18"/>
        <v>2.8300362000000003</v>
      </c>
      <c r="AF294" s="10">
        <f t="shared" si="19"/>
        <v>3.0040500000000001E-2</v>
      </c>
      <c r="AK294" s="10"/>
      <c r="AL294" s="10"/>
      <c r="AM294" s="10"/>
      <c r="AN294" s="10"/>
      <c r="AO294" s="10"/>
    </row>
    <row r="295" spans="1:41">
      <c r="A295" s="1">
        <v>7.5999999999999998E-2</v>
      </c>
      <c r="B295" s="1" t="s">
        <v>134</v>
      </c>
      <c r="C295" s="1">
        <v>2</v>
      </c>
      <c r="D295" s="1">
        <v>2835968.1</v>
      </c>
      <c r="E295" s="1">
        <v>4.8307200000000003</v>
      </c>
      <c r="F295" s="1">
        <v>0</v>
      </c>
      <c r="G295" s="1">
        <v>0.93281999999999998</v>
      </c>
      <c r="H295" s="1">
        <v>6.7183000000000007E-2</v>
      </c>
      <c r="I295" s="1">
        <v>0</v>
      </c>
      <c r="J295" s="1">
        <v>2835105.8</v>
      </c>
      <c r="K295" s="1">
        <v>4236691.3</v>
      </c>
      <c r="L295" s="1">
        <v>862.33924999999999</v>
      </c>
      <c r="M295" s="1">
        <v>0</v>
      </c>
      <c r="O295" s="1" t="s">
        <v>134</v>
      </c>
      <c r="P295" s="15">
        <v>2</v>
      </c>
      <c r="Q295" s="1">
        <v>21.303999999999998</v>
      </c>
      <c r="R295" s="1">
        <v>0.90329000000000004</v>
      </c>
      <c r="S295" s="1">
        <v>21.311</v>
      </c>
      <c r="T295" s="1">
        <v>1000.5</v>
      </c>
      <c r="U295" s="1">
        <v>0</v>
      </c>
      <c r="V295" s="1">
        <v>1.0813E-5</v>
      </c>
      <c r="W295" s="1">
        <v>1.5264E-3</v>
      </c>
      <c r="X295" s="1">
        <v>0.29230699999999998</v>
      </c>
      <c r="Y295" s="1">
        <v>-35982.300000000003</v>
      </c>
      <c r="Z295" s="1">
        <v>1.5414000000000001E-4</v>
      </c>
      <c r="AA295" s="1">
        <v>0.78800999999999999</v>
      </c>
      <c r="AC295" s="1">
        <f t="shared" si="16"/>
        <v>2.7999858000000004</v>
      </c>
      <c r="AD295" s="1">
        <f t="shared" si="17"/>
        <v>9.0283858070964518E-4</v>
      </c>
      <c r="AE295" s="1">
        <f t="shared" si="18"/>
        <v>2.8359681000000001</v>
      </c>
      <c r="AF295" s="10">
        <f t="shared" si="19"/>
        <v>3.5982300000000002E-2</v>
      </c>
      <c r="AK295" s="10"/>
      <c r="AL295" s="10"/>
      <c r="AM295" s="10"/>
      <c r="AN295" s="10"/>
      <c r="AO295" s="10"/>
    </row>
    <row r="296" spans="1:41">
      <c r="A296" s="1">
        <v>0.126</v>
      </c>
      <c r="B296" s="1" t="s">
        <v>135</v>
      </c>
      <c r="C296" s="1">
        <v>3</v>
      </c>
      <c r="D296" s="1">
        <v>2838705.6</v>
      </c>
      <c r="E296" s="1">
        <v>4.0543800000000001</v>
      </c>
      <c r="F296" s="1">
        <v>0</v>
      </c>
      <c r="G296" s="1">
        <v>0.91908999999999996</v>
      </c>
      <c r="H296" s="1">
        <v>8.0914E-2</v>
      </c>
      <c r="I296" s="1">
        <v>0</v>
      </c>
      <c r="J296" s="1">
        <v>2837888.9</v>
      </c>
      <c r="K296" s="1">
        <v>3921099.7</v>
      </c>
      <c r="L296" s="1">
        <v>816.67764999999997</v>
      </c>
      <c r="M296" s="1">
        <v>0</v>
      </c>
      <c r="O296" s="1" t="s">
        <v>135</v>
      </c>
      <c r="P296" s="15">
        <v>3</v>
      </c>
      <c r="Q296" s="1">
        <v>21.402999999999999</v>
      </c>
      <c r="R296" s="1">
        <v>0.92266000000000004</v>
      </c>
      <c r="S296" s="1">
        <v>21.41</v>
      </c>
      <c r="T296" s="1">
        <v>1000.4</v>
      </c>
      <c r="U296" s="1">
        <v>0</v>
      </c>
      <c r="V296" s="1">
        <v>1.079E-5</v>
      </c>
      <c r="W296" s="1">
        <v>1.5644000000000001E-3</v>
      </c>
      <c r="X296" s="1">
        <v>0.292323</v>
      </c>
      <c r="Y296" s="1">
        <v>-38730.800000000003</v>
      </c>
      <c r="Z296" s="1">
        <v>3.3168E-4</v>
      </c>
      <c r="AA296" s="1">
        <v>0.74873999999999996</v>
      </c>
      <c r="AC296" s="1">
        <f t="shared" si="16"/>
        <v>2.7999748000000002</v>
      </c>
      <c r="AD296" s="1">
        <f t="shared" si="17"/>
        <v>9.2229108356657347E-4</v>
      </c>
      <c r="AE296" s="1">
        <f t="shared" si="18"/>
        <v>2.8387055999999999</v>
      </c>
      <c r="AF296" s="10">
        <f t="shared" si="19"/>
        <v>3.8730800000000003E-2</v>
      </c>
      <c r="AK296" s="10"/>
      <c r="AL296" s="10"/>
      <c r="AM296" s="10"/>
      <c r="AN296" s="10"/>
      <c r="AO296" s="10"/>
    </row>
    <row r="297" spans="1:41">
      <c r="A297" s="1">
        <v>0.17599999999999999</v>
      </c>
      <c r="B297" s="1" t="s">
        <v>136</v>
      </c>
      <c r="C297" s="1">
        <v>4</v>
      </c>
      <c r="D297" s="1">
        <v>2840465.7</v>
      </c>
      <c r="E297" s="1">
        <v>3.2779099999999999</v>
      </c>
      <c r="F297" s="1">
        <v>0</v>
      </c>
      <c r="G297" s="1">
        <v>0.90958000000000006</v>
      </c>
      <c r="H297" s="1">
        <v>9.0416999999999997E-2</v>
      </c>
      <c r="I297" s="1">
        <v>0</v>
      </c>
      <c r="J297" s="1">
        <v>2839692.6</v>
      </c>
      <c r="K297" s="1">
        <v>3626963.4</v>
      </c>
      <c r="L297" s="1">
        <v>773.16016999999999</v>
      </c>
      <c r="M297" s="1">
        <v>0</v>
      </c>
      <c r="O297" s="1" t="s">
        <v>136</v>
      </c>
      <c r="P297" s="15">
        <v>4</v>
      </c>
      <c r="Q297" s="1">
        <v>21.495000000000001</v>
      </c>
      <c r="R297" s="1">
        <v>0.94230000000000003</v>
      </c>
      <c r="S297" s="1">
        <v>21.501000000000001</v>
      </c>
      <c r="T297" s="1">
        <v>1000.4</v>
      </c>
      <c r="U297" s="1">
        <v>0</v>
      </c>
      <c r="V297" s="1">
        <v>1.0766E-5</v>
      </c>
      <c r="W297" s="1">
        <v>1.604E-3</v>
      </c>
      <c r="X297" s="1">
        <v>0.29233399999999998</v>
      </c>
      <c r="Y297" s="1">
        <v>-40502.800000000003</v>
      </c>
      <c r="Z297" s="1">
        <v>5.1236999999999995E-4</v>
      </c>
      <c r="AA297" s="1">
        <v>0.72235000000000005</v>
      </c>
      <c r="AC297" s="1">
        <f t="shared" si="16"/>
        <v>2.7999629000000006</v>
      </c>
      <c r="AD297" s="1">
        <f t="shared" si="17"/>
        <v>9.4192323070771693E-4</v>
      </c>
      <c r="AE297" s="1">
        <f t="shared" si="18"/>
        <v>2.8404657000000002</v>
      </c>
      <c r="AF297" s="10">
        <f t="shared" si="19"/>
        <v>4.0502800000000005E-2</v>
      </c>
      <c r="AK297" s="10"/>
      <c r="AL297" s="10"/>
      <c r="AM297" s="10"/>
      <c r="AN297" s="10"/>
      <c r="AO297" s="10"/>
    </row>
    <row r="298" spans="1:41">
      <c r="A298" s="1">
        <v>0.22599999999999998</v>
      </c>
      <c r="B298" s="1" t="s">
        <v>137</v>
      </c>
      <c r="C298" s="1">
        <v>5</v>
      </c>
      <c r="D298" s="1">
        <v>2841764.2</v>
      </c>
      <c r="E298" s="1">
        <v>2.5015900000000002</v>
      </c>
      <c r="F298" s="1">
        <v>0</v>
      </c>
      <c r="G298" s="1">
        <v>0.90224000000000004</v>
      </c>
      <c r="H298" s="1">
        <v>9.7758999999999999E-2</v>
      </c>
      <c r="I298" s="1">
        <v>0</v>
      </c>
      <c r="J298" s="1">
        <v>2841032.4</v>
      </c>
      <c r="K298" s="1">
        <v>3351272.7</v>
      </c>
      <c r="L298" s="1">
        <v>731.71432000000004</v>
      </c>
      <c r="M298" s="1">
        <v>0</v>
      </c>
      <c r="O298" s="1" t="s">
        <v>137</v>
      </c>
      <c r="P298" s="15">
        <v>5</v>
      </c>
      <c r="Q298" s="1">
        <v>21.584</v>
      </c>
      <c r="R298" s="1">
        <v>0.96236999999999995</v>
      </c>
      <c r="S298" s="1">
        <v>21.59</v>
      </c>
      <c r="T298" s="1">
        <v>1000.4</v>
      </c>
      <c r="U298" s="1">
        <v>0</v>
      </c>
      <c r="V298" s="1">
        <v>1.0742E-5</v>
      </c>
      <c r="W298" s="1">
        <v>1.6452000000000001E-3</v>
      </c>
      <c r="X298" s="1">
        <v>0.29234199999999999</v>
      </c>
      <c r="Y298" s="1">
        <v>-41813.699999999997</v>
      </c>
      <c r="Z298" s="1">
        <v>6.8992000000000001E-4</v>
      </c>
      <c r="AA298" s="1">
        <v>0.70238</v>
      </c>
      <c r="AC298" s="1">
        <f t="shared" si="16"/>
        <v>2.7999505</v>
      </c>
      <c r="AD298" s="1">
        <f t="shared" si="17"/>
        <v>9.6198520591763293E-4</v>
      </c>
      <c r="AE298" s="1">
        <f t="shared" si="18"/>
        <v>2.8417642000000001</v>
      </c>
      <c r="AF298" s="10">
        <f t="shared" si="19"/>
        <v>4.1813699999999995E-2</v>
      </c>
      <c r="AK298" s="10"/>
      <c r="AL298" s="10"/>
      <c r="AM298" s="10"/>
      <c r="AN298" s="10"/>
      <c r="AO298" s="10"/>
    </row>
    <row r="299" spans="1:41">
      <c r="A299" s="1">
        <v>0.27599999999999997</v>
      </c>
      <c r="B299" s="1" t="s">
        <v>138</v>
      </c>
      <c r="C299" s="1">
        <v>6</v>
      </c>
      <c r="D299" s="1">
        <v>2842795</v>
      </c>
      <c r="E299" s="1">
        <v>1.7248300000000001</v>
      </c>
      <c r="F299" s="1">
        <v>0</v>
      </c>
      <c r="G299" s="1">
        <v>0.89620999999999995</v>
      </c>
      <c r="H299" s="1">
        <v>0.10378999999999999</v>
      </c>
      <c r="I299" s="1">
        <v>0</v>
      </c>
      <c r="J299" s="1">
        <v>2842102.8</v>
      </c>
      <c r="K299" s="1">
        <v>3091120.4</v>
      </c>
      <c r="L299" s="1">
        <v>692.22492</v>
      </c>
      <c r="M299" s="1">
        <v>0</v>
      </c>
      <c r="O299" s="1" t="s">
        <v>138</v>
      </c>
      <c r="P299" s="15">
        <v>6</v>
      </c>
      <c r="Q299" s="1">
        <v>21.670999999999999</v>
      </c>
      <c r="R299" s="1">
        <v>0.98294999999999999</v>
      </c>
      <c r="S299" s="1">
        <v>21.677</v>
      </c>
      <c r="T299" s="1">
        <v>1000.3</v>
      </c>
      <c r="U299" s="1">
        <v>0</v>
      </c>
      <c r="V299" s="1">
        <v>1.0719E-5</v>
      </c>
      <c r="W299" s="1">
        <v>1.6881000000000001E-3</v>
      </c>
      <c r="X299" s="1">
        <v>0.29234700000000002</v>
      </c>
      <c r="Y299" s="1">
        <v>-42857.7</v>
      </c>
      <c r="Z299" s="1">
        <v>8.6317999999999996E-4</v>
      </c>
      <c r="AA299" s="1">
        <v>0.68627000000000005</v>
      </c>
      <c r="AC299" s="1">
        <f t="shared" si="16"/>
        <v>2.7999372999999999</v>
      </c>
      <c r="AD299" s="1">
        <f t="shared" si="17"/>
        <v>9.8265520343896839E-4</v>
      </c>
      <c r="AE299" s="1">
        <f t="shared" si="18"/>
        <v>2.8427950000000002</v>
      </c>
      <c r="AF299" s="10">
        <f t="shared" si="19"/>
        <v>4.2857699999999999E-2</v>
      </c>
      <c r="AK299" s="10"/>
      <c r="AL299" s="10"/>
      <c r="AM299" s="10"/>
      <c r="AN299" s="10"/>
      <c r="AO299" s="10"/>
    </row>
    <row r="300" spans="1:41">
      <c r="A300" s="1">
        <v>0.32599999999999996</v>
      </c>
      <c r="B300" s="1" t="s">
        <v>139</v>
      </c>
      <c r="C300" s="1">
        <v>7</v>
      </c>
      <c r="D300" s="1">
        <v>2843834.9</v>
      </c>
      <c r="E300" s="1">
        <v>0.946376</v>
      </c>
      <c r="F300" s="1">
        <v>2.6585999999999999E-2</v>
      </c>
      <c r="G300" s="1">
        <v>0.87005999999999994</v>
      </c>
      <c r="H300" s="1">
        <v>0.10335999999999999</v>
      </c>
      <c r="I300" s="1">
        <v>0</v>
      </c>
      <c r="J300" s="1">
        <v>2843180.3</v>
      </c>
      <c r="K300" s="1">
        <v>2843834.9</v>
      </c>
      <c r="L300" s="1">
        <v>654.55492000000004</v>
      </c>
      <c r="M300" s="1">
        <v>0</v>
      </c>
      <c r="O300" s="1" t="s">
        <v>139</v>
      </c>
      <c r="P300" s="15">
        <v>7</v>
      </c>
      <c r="Q300" s="1">
        <v>21.759</v>
      </c>
      <c r="R300" s="1">
        <v>1.0044</v>
      </c>
      <c r="S300" s="1">
        <v>21.765000000000001</v>
      </c>
      <c r="T300" s="1">
        <v>1000.3</v>
      </c>
      <c r="U300" s="1">
        <v>920.02</v>
      </c>
      <c r="V300" s="1">
        <v>1.0695E-5</v>
      </c>
      <c r="W300" s="1">
        <v>1.7329999999999999E-3</v>
      </c>
      <c r="X300" s="1">
        <v>0.292352</v>
      </c>
      <c r="Y300" s="1">
        <v>-43911.199999999997</v>
      </c>
      <c r="Z300" s="1">
        <v>8.4997000000000002E-4</v>
      </c>
      <c r="AA300" s="1">
        <v>0.61919999999999997</v>
      </c>
      <c r="AC300" s="1">
        <f t="shared" si="16"/>
        <v>2.7999236999999999</v>
      </c>
      <c r="AD300" s="1">
        <f t="shared" si="17"/>
        <v>1.0040987703688893E-3</v>
      </c>
      <c r="AE300" s="1">
        <f t="shared" si="18"/>
        <v>2.8438349000000001</v>
      </c>
      <c r="AF300" s="10">
        <f t="shared" si="19"/>
        <v>4.3911199999999997E-2</v>
      </c>
      <c r="AK300" s="10"/>
      <c r="AL300" s="10"/>
      <c r="AM300" s="10"/>
      <c r="AN300" s="10"/>
      <c r="AO300" s="10"/>
    </row>
    <row r="301" spans="1:41">
      <c r="A301" s="1">
        <v>0.37599999999999995</v>
      </c>
      <c r="B301" s="1" t="s">
        <v>140</v>
      </c>
      <c r="C301" s="1">
        <v>8</v>
      </c>
      <c r="D301" s="1">
        <v>2848024.4</v>
      </c>
      <c r="E301" s="1">
        <v>0.95988899999999999</v>
      </c>
      <c r="F301" s="1">
        <v>0.40040999999999999</v>
      </c>
      <c r="G301" s="1">
        <v>0.55915000000000004</v>
      </c>
      <c r="H301" s="1">
        <v>4.0439000000000003E-2</v>
      </c>
      <c r="I301" s="1">
        <v>0</v>
      </c>
      <c r="J301" s="1">
        <v>2847369.2</v>
      </c>
      <c r="K301" s="1">
        <v>2848024.4</v>
      </c>
      <c r="L301" s="1">
        <v>655.19303000000002</v>
      </c>
      <c r="M301" s="1">
        <v>0</v>
      </c>
      <c r="O301" s="1" t="s">
        <v>140</v>
      </c>
      <c r="P301" s="15">
        <v>8</v>
      </c>
      <c r="Q301" s="1">
        <v>21.792999999999999</v>
      </c>
      <c r="R301" s="1">
        <v>1.0055000000000001</v>
      </c>
      <c r="S301" s="1">
        <v>21.797999999999998</v>
      </c>
      <c r="T301" s="1">
        <v>1000.3</v>
      </c>
      <c r="U301" s="1">
        <v>920.02</v>
      </c>
      <c r="V301" s="1">
        <v>1.0696000000000001E-5</v>
      </c>
      <c r="W301" s="1">
        <v>1.7321999999999999E-3</v>
      </c>
      <c r="X301" s="1">
        <v>0.29236000000000001</v>
      </c>
      <c r="Y301" s="1">
        <v>-48115.9</v>
      </c>
      <c r="Z301" s="1">
        <v>1.253E-5</v>
      </c>
      <c r="AA301" s="1">
        <v>0.12427000000000001</v>
      </c>
      <c r="AC301" s="1">
        <f t="shared" si="16"/>
        <v>2.7999084999999999</v>
      </c>
      <c r="AD301" s="1">
        <f t="shared" si="17"/>
        <v>1.0051984404678598E-3</v>
      </c>
      <c r="AE301" s="1">
        <f t="shared" si="18"/>
        <v>2.8480243999999999</v>
      </c>
      <c r="AF301" s="10">
        <f t="shared" si="19"/>
        <v>4.8115900000000003E-2</v>
      </c>
      <c r="AK301" s="10"/>
      <c r="AL301" s="10"/>
      <c r="AM301" s="10"/>
      <c r="AN301" s="10"/>
      <c r="AO301" s="10"/>
    </row>
    <row r="302" spans="1:41">
      <c r="A302" s="1">
        <v>0.42599999999999993</v>
      </c>
      <c r="B302" s="1" t="s">
        <v>141</v>
      </c>
      <c r="C302" s="1">
        <v>9</v>
      </c>
      <c r="D302" s="1">
        <v>2850267.1</v>
      </c>
      <c r="E302" s="1">
        <v>0.96711800000000003</v>
      </c>
      <c r="F302" s="1">
        <v>0.39927000000000001</v>
      </c>
      <c r="G302" s="1">
        <v>0.55501999999999996</v>
      </c>
      <c r="H302" s="1">
        <v>4.5712000000000003E-2</v>
      </c>
      <c r="I302" s="1">
        <v>0</v>
      </c>
      <c r="J302" s="1">
        <v>2849611.6</v>
      </c>
      <c r="K302" s="1">
        <v>2850267.1</v>
      </c>
      <c r="L302" s="1">
        <v>655.53463999999997</v>
      </c>
      <c r="M302" s="1">
        <v>0</v>
      </c>
      <c r="O302" s="1" t="s">
        <v>141</v>
      </c>
      <c r="P302" s="15">
        <v>9</v>
      </c>
      <c r="Q302" s="1">
        <v>21.811</v>
      </c>
      <c r="R302" s="1">
        <v>1.0061</v>
      </c>
      <c r="S302" s="1">
        <v>21.815999999999999</v>
      </c>
      <c r="T302" s="1">
        <v>1000.3</v>
      </c>
      <c r="U302" s="1">
        <v>920.02</v>
      </c>
      <c r="V302" s="1">
        <v>1.0696999999999999E-5</v>
      </c>
      <c r="W302" s="1">
        <v>1.7317000000000001E-3</v>
      </c>
      <c r="X302" s="1">
        <v>0.29236499999999999</v>
      </c>
      <c r="Y302" s="1">
        <v>-50431</v>
      </c>
      <c r="Z302" s="1">
        <v>2.4941999999999999E-5</v>
      </c>
      <c r="AA302" s="1">
        <v>0.12081</v>
      </c>
      <c r="AC302" s="1">
        <f t="shared" si="16"/>
        <v>2.7998361000000003</v>
      </c>
      <c r="AD302" s="1">
        <f t="shared" si="17"/>
        <v>1.0057982605218435E-3</v>
      </c>
      <c r="AE302" s="1">
        <f t="shared" si="18"/>
        <v>2.8502670999999999</v>
      </c>
      <c r="AF302" s="10">
        <f t="shared" si="19"/>
        <v>5.0430999999999997E-2</v>
      </c>
      <c r="AK302" s="10"/>
      <c r="AL302" s="10"/>
      <c r="AM302" s="10"/>
      <c r="AN302" s="10"/>
      <c r="AO302" s="10"/>
    </row>
    <row r="303" spans="1:41">
      <c r="A303" s="1">
        <v>0.47599999999999992</v>
      </c>
      <c r="B303" s="1" t="s">
        <v>81</v>
      </c>
      <c r="C303" s="1">
        <v>10</v>
      </c>
      <c r="D303" s="1">
        <v>2851767.7</v>
      </c>
      <c r="E303" s="1">
        <v>0.97195399999999998</v>
      </c>
      <c r="F303" s="1">
        <v>0.39933999999999997</v>
      </c>
      <c r="G303" s="1">
        <v>0.55135000000000001</v>
      </c>
      <c r="H303" s="1">
        <v>4.9305000000000002E-2</v>
      </c>
      <c r="I303" s="1">
        <v>0</v>
      </c>
      <c r="J303" s="1">
        <v>2851111.9</v>
      </c>
      <c r="K303" s="1">
        <v>2851767.7</v>
      </c>
      <c r="L303" s="1">
        <v>655.76319999999998</v>
      </c>
      <c r="M303" s="1">
        <v>0</v>
      </c>
      <c r="O303" s="1" t="s">
        <v>81</v>
      </c>
      <c r="P303" s="15">
        <v>10</v>
      </c>
      <c r="Q303" s="1">
        <v>21.823</v>
      </c>
      <c r="R303" s="1">
        <v>1.0065</v>
      </c>
      <c r="S303" s="1">
        <v>21.827999999999999</v>
      </c>
      <c r="T303" s="1">
        <v>1000.3</v>
      </c>
      <c r="U303" s="1">
        <v>920.02</v>
      </c>
      <c r="V303" s="1">
        <v>1.0696999999999999E-5</v>
      </c>
      <c r="W303" s="1">
        <v>1.7315E-3</v>
      </c>
      <c r="X303" s="1">
        <v>0.29236899999999999</v>
      </c>
      <c r="Y303" s="1">
        <v>-52002.5</v>
      </c>
      <c r="Z303" s="1">
        <v>3.693E-5</v>
      </c>
      <c r="AA303" s="1">
        <v>0.11777</v>
      </c>
      <c r="AC303" s="1">
        <f t="shared" si="16"/>
        <v>2.7997652000000004</v>
      </c>
      <c r="AD303" s="1">
        <f t="shared" si="17"/>
        <v>1.0061981405578325E-3</v>
      </c>
      <c r="AE303" s="1">
        <f t="shared" si="18"/>
        <v>2.8517677000000003</v>
      </c>
      <c r="AF303" s="10">
        <f t="shared" si="19"/>
        <v>5.20025E-2</v>
      </c>
      <c r="AK303" s="10"/>
      <c r="AL303" s="10"/>
      <c r="AM303" s="10"/>
      <c r="AN303" s="10"/>
      <c r="AO303" s="10"/>
    </row>
    <row r="304" spans="1:41">
      <c r="A304" s="1">
        <v>0.52599999999999991</v>
      </c>
      <c r="B304" s="1" t="s">
        <v>82</v>
      </c>
      <c r="C304" s="1">
        <v>11</v>
      </c>
      <c r="D304" s="1">
        <v>2852881.3</v>
      </c>
      <c r="E304" s="1">
        <v>0.97554099999999999</v>
      </c>
      <c r="F304" s="1">
        <v>0.39962999999999999</v>
      </c>
      <c r="G304" s="1">
        <v>0.54832999999999998</v>
      </c>
      <c r="H304" s="1">
        <v>5.2041999999999998E-2</v>
      </c>
      <c r="I304" s="1">
        <v>0</v>
      </c>
      <c r="J304" s="1">
        <v>2852225.4</v>
      </c>
      <c r="K304" s="1">
        <v>2852881.3</v>
      </c>
      <c r="L304" s="1">
        <v>655.93284000000006</v>
      </c>
      <c r="M304" s="1">
        <v>0</v>
      </c>
      <c r="O304" s="1" t="s">
        <v>82</v>
      </c>
      <c r="P304" s="15">
        <v>11</v>
      </c>
      <c r="Q304" s="1">
        <v>21.831</v>
      </c>
      <c r="R304" s="1">
        <v>1.0067999999999999</v>
      </c>
      <c r="S304" s="1">
        <v>21.837</v>
      </c>
      <c r="T304" s="1">
        <v>1000.3</v>
      </c>
      <c r="U304" s="1">
        <v>920.02</v>
      </c>
      <c r="V304" s="1">
        <v>1.0698E-5</v>
      </c>
      <c r="W304" s="1">
        <v>1.7312E-3</v>
      </c>
      <c r="X304" s="1">
        <v>0.29237099999999999</v>
      </c>
      <c r="Y304" s="1">
        <v>-53185.5</v>
      </c>
      <c r="Z304" s="1">
        <v>4.8275000000000001E-5</v>
      </c>
      <c r="AA304" s="1">
        <v>0.11531</v>
      </c>
      <c r="AC304" s="1">
        <f t="shared" si="16"/>
        <v>2.7996957999999998</v>
      </c>
      <c r="AD304" s="1">
        <f t="shared" si="17"/>
        <v>1.0064980505848245E-3</v>
      </c>
      <c r="AE304" s="1">
        <f t="shared" si="18"/>
        <v>2.8528813</v>
      </c>
      <c r="AF304" s="10">
        <f t="shared" si="19"/>
        <v>5.3185499999999997E-2</v>
      </c>
      <c r="AK304" s="10"/>
      <c r="AL304" s="10"/>
      <c r="AM304" s="10"/>
      <c r="AN304" s="10"/>
      <c r="AO304" s="10"/>
    </row>
    <row r="305" spans="1:41">
      <c r="A305" s="1">
        <v>0.57599999999999996</v>
      </c>
      <c r="B305" s="1" t="s">
        <v>83</v>
      </c>
      <c r="C305" s="1">
        <v>12</v>
      </c>
      <c r="D305" s="1">
        <v>2853758.2</v>
      </c>
      <c r="E305" s="1">
        <v>0.97836500000000004</v>
      </c>
      <c r="F305" s="1">
        <v>0.40000999999999998</v>
      </c>
      <c r="G305" s="1">
        <v>0.54574999999999996</v>
      </c>
      <c r="H305" s="1">
        <v>5.4238000000000001E-2</v>
      </c>
      <c r="I305" s="1">
        <v>0</v>
      </c>
      <c r="J305" s="1">
        <v>2853102.1</v>
      </c>
      <c r="K305" s="1">
        <v>2853758.2</v>
      </c>
      <c r="L305" s="1">
        <v>656.06640000000004</v>
      </c>
      <c r="M305" s="1">
        <v>0</v>
      </c>
      <c r="O305" s="1" t="s">
        <v>83</v>
      </c>
      <c r="P305" s="15">
        <v>12</v>
      </c>
      <c r="Q305" s="1">
        <v>21.838000000000001</v>
      </c>
      <c r="R305" s="1">
        <v>1.0069999999999999</v>
      </c>
      <c r="S305" s="1">
        <v>21.844000000000001</v>
      </c>
      <c r="T305" s="1">
        <v>1000.3</v>
      </c>
      <c r="U305" s="1">
        <v>920.02</v>
      </c>
      <c r="V305" s="1">
        <v>1.0698E-5</v>
      </c>
      <c r="W305" s="1">
        <v>1.7311E-3</v>
      </c>
      <c r="X305" s="1">
        <v>0.29237299999999999</v>
      </c>
      <c r="Y305" s="1">
        <v>-54129.599999999999</v>
      </c>
      <c r="Z305" s="1">
        <v>5.8896E-5</v>
      </c>
      <c r="AA305" s="1">
        <v>0.11323999999999999</v>
      </c>
      <c r="AC305" s="1">
        <f t="shared" si="16"/>
        <v>2.7996286000000001</v>
      </c>
      <c r="AD305" s="1">
        <f t="shared" si="17"/>
        <v>1.0066979906028191E-3</v>
      </c>
      <c r="AE305" s="1">
        <f t="shared" si="18"/>
        <v>2.8537582000000001</v>
      </c>
      <c r="AF305" s="10">
        <f t="shared" si="19"/>
        <v>5.41296E-2</v>
      </c>
      <c r="AK305" s="10"/>
      <c r="AL305" s="10"/>
      <c r="AM305" s="10"/>
      <c r="AN305" s="10"/>
      <c r="AO305" s="10"/>
    </row>
    <row r="306" spans="1:41">
      <c r="A306" s="1">
        <v>0.626</v>
      </c>
      <c r="B306" s="1" t="s">
        <v>84</v>
      </c>
      <c r="C306" s="1">
        <v>13</v>
      </c>
      <c r="D306" s="1">
        <v>2854474.6</v>
      </c>
      <c r="E306" s="1">
        <v>0.98067300000000002</v>
      </c>
      <c r="F306" s="1">
        <v>0.40044000000000002</v>
      </c>
      <c r="G306" s="1">
        <v>0.54349999999999998</v>
      </c>
      <c r="H306" s="1">
        <v>5.6057999999999997E-2</v>
      </c>
      <c r="I306" s="1">
        <v>0</v>
      </c>
      <c r="J306" s="1">
        <v>2853818.5</v>
      </c>
      <c r="K306" s="1">
        <v>2854474.6</v>
      </c>
      <c r="L306" s="1">
        <v>656.17552999999998</v>
      </c>
      <c r="M306" s="1">
        <v>0</v>
      </c>
      <c r="O306" s="1" t="s">
        <v>84</v>
      </c>
      <c r="P306" s="15">
        <v>13</v>
      </c>
      <c r="Q306" s="1">
        <v>21.844000000000001</v>
      </c>
      <c r="R306" s="1">
        <v>1.0072000000000001</v>
      </c>
      <c r="S306" s="1">
        <v>21.85</v>
      </c>
      <c r="T306" s="1">
        <v>1000.3</v>
      </c>
      <c r="U306" s="1">
        <v>920.02</v>
      </c>
      <c r="V306" s="1">
        <v>1.0698E-5</v>
      </c>
      <c r="W306" s="1">
        <v>1.7309000000000001E-3</v>
      </c>
      <c r="X306" s="1">
        <v>0.29237400000000002</v>
      </c>
      <c r="Y306" s="1">
        <v>-54911</v>
      </c>
      <c r="Z306" s="1">
        <v>6.8794999999999994E-5</v>
      </c>
      <c r="AA306" s="1">
        <v>0.11146</v>
      </c>
      <c r="AC306" s="1">
        <f t="shared" si="16"/>
        <v>2.7995635999999999</v>
      </c>
      <c r="AD306" s="1">
        <f t="shared" si="17"/>
        <v>1.006897930620814E-3</v>
      </c>
      <c r="AE306" s="1">
        <f t="shared" si="18"/>
        <v>2.8544746000000001</v>
      </c>
      <c r="AF306" s="10">
        <f t="shared" si="19"/>
        <v>5.4911000000000001E-2</v>
      </c>
      <c r="AK306" s="10"/>
      <c r="AL306" s="10"/>
      <c r="AM306" s="10"/>
      <c r="AN306" s="10"/>
      <c r="AO306" s="10"/>
    </row>
    <row r="307" spans="1:41">
      <c r="A307" s="1">
        <v>0.67600000000000005</v>
      </c>
      <c r="B307" s="1" t="s">
        <v>85</v>
      </c>
      <c r="C307" s="1">
        <v>14</v>
      </c>
      <c r="D307" s="1">
        <v>2855074.5</v>
      </c>
      <c r="E307" s="1">
        <v>0.98260400000000003</v>
      </c>
      <c r="F307" s="1">
        <v>0.40084999999999998</v>
      </c>
      <c r="G307" s="1">
        <v>0.54154999999999998</v>
      </c>
      <c r="H307" s="1">
        <v>5.7605999999999997E-2</v>
      </c>
      <c r="I307" s="1">
        <v>0</v>
      </c>
      <c r="J307" s="1">
        <v>2854418.2</v>
      </c>
      <c r="K307" s="1">
        <v>2855074.5</v>
      </c>
      <c r="L307" s="1">
        <v>656.26689999999996</v>
      </c>
      <c r="M307" s="1">
        <v>0</v>
      </c>
      <c r="O307" s="1" t="s">
        <v>85</v>
      </c>
      <c r="P307" s="15">
        <v>14</v>
      </c>
      <c r="Q307" s="1">
        <v>21.849</v>
      </c>
      <c r="R307" s="1">
        <v>1.0074000000000001</v>
      </c>
      <c r="S307" s="1">
        <v>21.855</v>
      </c>
      <c r="T307" s="1">
        <v>1000.3</v>
      </c>
      <c r="U307" s="1">
        <v>920.02</v>
      </c>
      <c r="V307" s="1">
        <v>1.0698E-5</v>
      </c>
      <c r="W307" s="1">
        <v>1.7308E-3</v>
      </c>
      <c r="X307" s="1">
        <v>0.29237600000000002</v>
      </c>
      <c r="Y307" s="1">
        <v>-55573.2</v>
      </c>
      <c r="Z307" s="1">
        <v>7.8041999999999996E-5</v>
      </c>
      <c r="AA307" s="1">
        <v>0.10992</v>
      </c>
      <c r="AC307" s="1">
        <f t="shared" si="16"/>
        <v>2.7995012999999997</v>
      </c>
      <c r="AD307" s="1">
        <f t="shared" si="17"/>
        <v>1.0070978706388084E-3</v>
      </c>
      <c r="AE307" s="1">
        <f t="shared" si="18"/>
        <v>2.8550745000000002</v>
      </c>
      <c r="AF307" s="10">
        <f t="shared" si="19"/>
        <v>5.5573199999999996E-2</v>
      </c>
      <c r="AK307" s="10"/>
      <c r="AL307" s="10"/>
      <c r="AM307" s="10"/>
      <c r="AN307" s="10"/>
      <c r="AO307" s="10"/>
    </row>
    <row r="308" spans="1:41">
      <c r="A308" s="1">
        <v>0.72600000000000009</v>
      </c>
      <c r="B308" s="1" t="s">
        <v>86</v>
      </c>
      <c r="C308" s="1">
        <v>15</v>
      </c>
      <c r="D308" s="1">
        <v>2855585.3</v>
      </c>
      <c r="E308" s="1">
        <v>0.98424900000000004</v>
      </c>
      <c r="F308" s="1">
        <v>0.40125</v>
      </c>
      <c r="G308" s="1">
        <v>0.53981000000000001</v>
      </c>
      <c r="H308" s="1">
        <v>5.8937999999999997E-2</v>
      </c>
      <c r="I308" s="1">
        <v>0</v>
      </c>
      <c r="J308" s="1">
        <v>2854928.9</v>
      </c>
      <c r="K308" s="1">
        <v>2855585.3</v>
      </c>
      <c r="L308" s="1">
        <v>656.34470999999996</v>
      </c>
      <c r="M308" s="1">
        <v>0</v>
      </c>
      <c r="O308" s="1" t="s">
        <v>86</v>
      </c>
      <c r="P308" s="15">
        <v>15</v>
      </c>
      <c r="Q308" s="1">
        <v>21.853000000000002</v>
      </c>
      <c r="R308" s="1">
        <v>1.0075000000000001</v>
      </c>
      <c r="S308" s="1">
        <v>21.859000000000002</v>
      </c>
      <c r="T308" s="1">
        <v>1000.3</v>
      </c>
      <c r="U308" s="1">
        <v>920.02</v>
      </c>
      <c r="V308" s="1">
        <v>1.0699E-5</v>
      </c>
      <c r="W308" s="1">
        <v>1.7306999999999999E-3</v>
      </c>
      <c r="X308" s="1">
        <v>0.292377</v>
      </c>
      <c r="Y308" s="1">
        <v>-56143.6</v>
      </c>
      <c r="Z308" s="1">
        <v>8.6632000000000007E-5</v>
      </c>
      <c r="AA308" s="1">
        <v>0.10857</v>
      </c>
      <c r="AC308" s="1">
        <f t="shared" si="16"/>
        <v>2.7994416999999996</v>
      </c>
      <c r="AD308" s="1">
        <f t="shared" si="17"/>
        <v>1.0071978406478057E-3</v>
      </c>
      <c r="AE308" s="1">
        <f t="shared" si="18"/>
        <v>2.8555853</v>
      </c>
      <c r="AF308" s="10">
        <f t="shared" si="19"/>
        <v>5.6143600000000002E-2</v>
      </c>
      <c r="AK308" s="10"/>
      <c r="AL308" s="10"/>
      <c r="AM308" s="10"/>
      <c r="AN308" s="10"/>
      <c r="AO308" s="10"/>
    </row>
    <row r="309" spans="1:41">
      <c r="A309" s="1">
        <v>0.77600000000000013</v>
      </c>
      <c r="B309" s="1" t="s">
        <v>87</v>
      </c>
      <c r="C309" s="1">
        <v>16</v>
      </c>
      <c r="D309" s="1">
        <v>2856025.5</v>
      </c>
      <c r="E309" s="1">
        <v>0.98566600000000004</v>
      </c>
      <c r="F309" s="1">
        <v>0.40165000000000001</v>
      </c>
      <c r="G309" s="1">
        <v>0.53825000000000001</v>
      </c>
      <c r="H309" s="1">
        <v>6.0095999999999997E-2</v>
      </c>
      <c r="I309" s="1">
        <v>0</v>
      </c>
      <c r="J309" s="1">
        <v>2855369.1</v>
      </c>
      <c r="K309" s="1">
        <v>2856025.5</v>
      </c>
      <c r="L309" s="1">
        <v>656.41177000000005</v>
      </c>
      <c r="M309" s="1">
        <v>0</v>
      </c>
      <c r="O309" s="1" t="s">
        <v>87</v>
      </c>
      <c r="P309" s="15">
        <v>16</v>
      </c>
      <c r="Q309" s="1">
        <v>21.856000000000002</v>
      </c>
      <c r="R309" s="1">
        <v>1.0076000000000001</v>
      </c>
      <c r="S309" s="1">
        <v>21.861999999999998</v>
      </c>
      <c r="T309" s="1">
        <v>1000.3</v>
      </c>
      <c r="U309" s="1">
        <v>920.02</v>
      </c>
      <c r="V309" s="1">
        <v>1.0699E-5</v>
      </c>
      <c r="W309" s="1">
        <v>1.7306999999999999E-3</v>
      </c>
      <c r="X309" s="1">
        <v>0.292377</v>
      </c>
      <c r="Y309" s="1">
        <v>-56640.4</v>
      </c>
      <c r="Z309" s="1">
        <v>9.4593999999999996E-5</v>
      </c>
      <c r="AA309" s="1">
        <v>0.10736999999999999</v>
      </c>
      <c r="AC309" s="1">
        <f t="shared" si="16"/>
        <v>2.7993851000000003</v>
      </c>
      <c r="AD309" s="1">
        <f t="shared" si="17"/>
        <v>1.0072978106568031E-3</v>
      </c>
      <c r="AE309" s="1">
        <f t="shared" si="18"/>
        <v>2.8560254999999999</v>
      </c>
      <c r="AF309" s="10">
        <f t="shared" si="19"/>
        <v>5.66404E-2</v>
      </c>
      <c r="AK309" s="10"/>
      <c r="AL309" s="10"/>
      <c r="AM309" s="10"/>
      <c r="AN309" s="10"/>
      <c r="AO309" s="10"/>
    </row>
    <row r="310" spans="1:41">
      <c r="A310" s="1">
        <v>0.82600000000000018</v>
      </c>
      <c r="B310" s="1" t="s">
        <v>88</v>
      </c>
      <c r="C310" s="1">
        <v>17</v>
      </c>
      <c r="D310" s="1">
        <v>2856407.8</v>
      </c>
      <c r="E310" s="1">
        <v>0.98689700000000002</v>
      </c>
      <c r="F310" s="1">
        <v>0.40203</v>
      </c>
      <c r="G310" s="1">
        <v>0.53686</v>
      </c>
      <c r="H310" s="1">
        <v>6.1112E-2</v>
      </c>
      <c r="I310" s="1">
        <v>0</v>
      </c>
      <c r="J310" s="1">
        <v>2855751.4</v>
      </c>
      <c r="K310" s="1">
        <v>2856407.8</v>
      </c>
      <c r="L310" s="1">
        <v>656.47001</v>
      </c>
      <c r="M310" s="1">
        <v>0</v>
      </c>
      <c r="O310" s="1" t="s">
        <v>88</v>
      </c>
      <c r="P310" s="15">
        <v>17</v>
      </c>
      <c r="Q310" s="1">
        <v>21.86</v>
      </c>
      <c r="R310" s="1">
        <v>1.0077</v>
      </c>
      <c r="S310" s="1">
        <v>21.864999999999998</v>
      </c>
      <c r="T310" s="1">
        <v>1000.3</v>
      </c>
      <c r="U310" s="1">
        <v>920.02</v>
      </c>
      <c r="V310" s="1">
        <v>1.0699E-5</v>
      </c>
      <c r="W310" s="1">
        <v>1.7306000000000001E-3</v>
      </c>
      <c r="X310" s="1">
        <v>0.29237800000000003</v>
      </c>
      <c r="Y310" s="1">
        <v>-57076.3</v>
      </c>
      <c r="Z310" s="1">
        <v>1.0197E-4</v>
      </c>
      <c r="AA310" s="1">
        <v>0.10630000000000001</v>
      </c>
      <c r="AC310" s="1">
        <f t="shared" si="16"/>
        <v>2.7993315000000001</v>
      </c>
      <c r="AD310" s="1">
        <f t="shared" si="17"/>
        <v>1.0073977806658004E-3</v>
      </c>
      <c r="AE310" s="1">
        <f t="shared" si="18"/>
        <v>2.8564077999999999</v>
      </c>
      <c r="AF310" s="10">
        <f t="shared" si="19"/>
        <v>5.7076300000000003E-2</v>
      </c>
      <c r="AK310" s="10"/>
      <c r="AL310" s="10"/>
      <c r="AM310" s="10"/>
      <c r="AN310" s="10"/>
      <c r="AO310" s="10"/>
    </row>
    <row r="311" spans="1:41">
      <c r="A311" s="1">
        <v>0.87600000000000022</v>
      </c>
      <c r="B311" s="1" t="s">
        <v>89</v>
      </c>
      <c r="C311" s="1">
        <v>18</v>
      </c>
      <c r="D311" s="1">
        <v>2856741.7</v>
      </c>
      <c r="E311" s="1">
        <v>0.98797100000000004</v>
      </c>
      <c r="F311" s="1">
        <v>0.40239000000000003</v>
      </c>
      <c r="G311" s="1">
        <v>0.53561000000000003</v>
      </c>
      <c r="H311" s="1">
        <v>6.2003000000000003E-2</v>
      </c>
      <c r="I311" s="1">
        <v>0</v>
      </c>
      <c r="J311" s="1">
        <v>2856085.2</v>
      </c>
      <c r="K311" s="1">
        <v>2856741.7</v>
      </c>
      <c r="L311" s="1">
        <v>656.52085999999997</v>
      </c>
      <c r="M311" s="1">
        <v>0</v>
      </c>
      <c r="O311" s="1" t="s">
        <v>89</v>
      </c>
      <c r="P311" s="15">
        <v>18</v>
      </c>
      <c r="Q311" s="1">
        <v>21.861999999999998</v>
      </c>
      <c r="R311" s="1">
        <v>1.0078</v>
      </c>
      <c r="S311" s="1">
        <v>21.867999999999999</v>
      </c>
      <c r="T311" s="1">
        <v>1000.3</v>
      </c>
      <c r="U311" s="1">
        <v>920.02</v>
      </c>
      <c r="V311" s="1">
        <v>1.0699E-5</v>
      </c>
      <c r="W311" s="1">
        <v>1.7305000000000001E-3</v>
      </c>
      <c r="X311" s="1">
        <v>0.292379</v>
      </c>
      <c r="Y311" s="1">
        <v>-57460.4</v>
      </c>
      <c r="Z311" s="1">
        <v>1.0874000000000001E-4</v>
      </c>
      <c r="AA311" s="1">
        <v>0.10534</v>
      </c>
      <c r="AC311" s="1">
        <f t="shared" si="16"/>
        <v>2.7992813000000001</v>
      </c>
      <c r="AD311" s="1">
        <f t="shared" si="17"/>
        <v>1.0074977506747977E-3</v>
      </c>
      <c r="AE311" s="1">
        <f t="shared" si="18"/>
        <v>2.8567417000000002</v>
      </c>
      <c r="AF311" s="10">
        <f t="shared" si="19"/>
        <v>5.7460400000000002E-2</v>
      </c>
      <c r="AK311" s="10"/>
      <c r="AL311" s="10"/>
      <c r="AM311" s="10"/>
      <c r="AN311" s="10"/>
      <c r="AO311" s="10"/>
    </row>
    <row r="312" spans="1:41">
      <c r="A312" s="1">
        <v>0.92600000000000027</v>
      </c>
      <c r="B312" s="1" t="s">
        <v>90</v>
      </c>
      <c r="C312" s="1">
        <v>19</v>
      </c>
      <c r="D312" s="1">
        <v>2857033.9</v>
      </c>
      <c r="E312" s="1">
        <v>0.98891200000000001</v>
      </c>
      <c r="F312" s="1">
        <v>0.40271000000000001</v>
      </c>
      <c r="G312" s="1">
        <v>0.53449999999999998</v>
      </c>
      <c r="H312" s="1">
        <v>6.2792000000000001E-2</v>
      </c>
      <c r="I312" s="1">
        <v>0</v>
      </c>
      <c r="J312" s="1">
        <v>2856377.3</v>
      </c>
      <c r="K312" s="1">
        <v>2857033.9</v>
      </c>
      <c r="L312" s="1">
        <v>656.56537000000003</v>
      </c>
      <c r="M312" s="1">
        <v>0</v>
      </c>
      <c r="O312" s="1" t="s">
        <v>90</v>
      </c>
      <c r="P312" s="15">
        <v>19</v>
      </c>
      <c r="Q312" s="1">
        <v>21.864999999999998</v>
      </c>
      <c r="R312" s="1">
        <v>1.0079</v>
      </c>
      <c r="S312" s="1">
        <v>21.87</v>
      </c>
      <c r="T312" s="1">
        <v>1000.3</v>
      </c>
      <c r="U312" s="1">
        <v>920.02</v>
      </c>
      <c r="V312" s="1">
        <v>1.0699E-5</v>
      </c>
      <c r="W312" s="1">
        <v>1.7305000000000001E-3</v>
      </c>
      <c r="X312" s="1">
        <v>0.292379</v>
      </c>
      <c r="Y312" s="1">
        <v>-57799.5</v>
      </c>
      <c r="Z312" s="1">
        <v>1.1499E-4</v>
      </c>
      <c r="AA312" s="1">
        <v>0.1045</v>
      </c>
      <c r="AC312" s="1">
        <f t="shared" si="16"/>
        <v>2.7992344</v>
      </c>
      <c r="AD312" s="1">
        <f t="shared" si="17"/>
        <v>1.007597720683795E-3</v>
      </c>
      <c r="AE312" s="1">
        <f t="shared" si="18"/>
        <v>2.8570338999999998</v>
      </c>
      <c r="AF312" s="10">
        <f t="shared" si="19"/>
        <v>5.7799499999999997E-2</v>
      </c>
      <c r="AK312" s="10"/>
      <c r="AL312" s="10"/>
      <c r="AM312" s="10"/>
      <c r="AN312" s="10"/>
      <c r="AO312" s="10"/>
    </row>
    <row r="313" spans="1:41">
      <c r="A313" s="1">
        <v>0.97600000000000031</v>
      </c>
      <c r="B313" s="1" t="s">
        <v>91</v>
      </c>
      <c r="C313" s="1">
        <v>20</v>
      </c>
      <c r="D313" s="1">
        <v>2857289.7</v>
      </c>
      <c r="E313" s="1">
        <v>0.98973500000000003</v>
      </c>
      <c r="F313" s="1">
        <v>0.40301999999999999</v>
      </c>
      <c r="G313" s="1">
        <v>0.53349999999999997</v>
      </c>
      <c r="H313" s="1">
        <v>6.3485E-2</v>
      </c>
      <c r="I313" s="1">
        <v>0</v>
      </c>
      <c r="J313" s="1">
        <v>2856633.1</v>
      </c>
      <c r="K313" s="1">
        <v>2857289.7</v>
      </c>
      <c r="L313" s="1">
        <v>656.60433999999998</v>
      </c>
      <c r="M313" s="1">
        <v>0</v>
      </c>
      <c r="O313" s="1" t="s">
        <v>91</v>
      </c>
      <c r="P313" s="15">
        <v>20</v>
      </c>
      <c r="Q313" s="1">
        <v>21.867000000000001</v>
      </c>
      <c r="R313" s="1">
        <v>1.008</v>
      </c>
      <c r="S313" s="1">
        <v>21.872</v>
      </c>
      <c r="T313" s="1">
        <v>1000.3</v>
      </c>
      <c r="U313" s="1">
        <v>920.02</v>
      </c>
      <c r="V313" s="1">
        <v>1.0699E-5</v>
      </c>
      <c r="W313" s="1">
        <v>1.7304E-3</v>
      </c>
      <c r="X313" s="1">
        <v>0.292379</v>
      </c>
      <c r="Y313" s="1">
        <v>-58098.7</v>
      </c>
      <c r="Z313" s="1">
        <v>1.2066E-4</v>
      </c>
      <c r="AA313" s="1">
        <v>0.10374</v>
      </c>
      <c r="AC313" s="1">
        <f t="shared" si="16"/>
        <v>2.799191</v>
      </c>
      <c r="AD313" s="1">
        <f t="shared" si="17"/>
        <v>1.0076976906927921E-3</v>
      </c>
      <c r="AE313" s="1">
        <f t="shared" si="18"/>
        <v>2.8572897000000004</v>
      </c>
      <c r="AF313" s="10">
        <f t="shared" si="19"/>
        <v>5.8098699999999996E-2</v>
      </c>
      <c r="AK313" s="10"/>
      <c r="AL313" s="10"/>
      <c r="AM313" s="10"/>
      <c r="AN313" s="10"/>
      <c r="AO313" s="10"/>
    </row>
    <row r="314" spans="1:41">
      <c r="A314" s="1">
        <v>1.0260000000000002</v>
      </c>
      <c r="B314" s="1" t="s">
        <v>112</v>
      </c>
      <c r="C314" s="1">
        <v>21</v>
      </c>
      <c r="D314" s="1">
        <v>2857513.2</v>
      </c>
      <c r="E314" s="1">
        <v>0.99045399999999995</v>
      </c>
      <c r="F314" s="1">
        <v>0.40328000000000003</v>
      </c>
      <c r="G314" s="1">
        <v>0.53261999999999998</v>
      </c>
      <c r="H314" s="1">
        <v>6.4098000000000002E-2</v>
      </c>
      <c r="I314" s="1">
        <v>0</v>
      </c>
      <c r="J314" s="1">
        <v>2856856.5</v>
      </c>
      <c r="K314" s="1">
        <v>2857513.2</v>
      </c>
      <c r="L314" s="1">
        <v>656.63837999999998</v>
      </c>
      <c r="M314" s="1">
        <v>0</v>
      </c>
      <c r="O314" s="1" t="s">
        <v>112</v>
      </c>
      <c r="P314" s="15">
        <v>21</v>
      </c>
      <c r="Q314" s="1">
        <v>21.867999999999999</v>
      </c>
      <c r="R314" s="1">
        <v>1.008</v>
      </c>
      <c r="S314" s="1">
        <v>21.873999999999999</v>
      </c>
      <c r="T314" s="1">
        <v>1000.3</v>
      </c>
      <c r="U314" s="1">
        <v>920.02</v>
      </c>
      <c r="V314" s="1">
        <v>1.0699E-5</v>
      </c>
      <c r="W314" s="1">
        <v>1.7304E-3</v>
      </c>
      <c r="X314" s="1">
        <v>0.29237999999999997</v>
      </c>
      <c r="Y314" s="1">
        <v>-58361.9</v>
      </c>
      <c r="Z314" s="1">
        <v>1.2583000000000001E-4</v>
      </c>
      <c r="AA314" s="1">
        <v>0.10309</v>
      </c>
      <c r="AC314" s="1">
        <f t="shared" si="16"/>
        <v>2.7991513000000001</v>
      </c>
      <c r="AD314" s="1">
        <f t="shared" si="17"/>
        <v>1.0076976906927921E-3</v>
      </c>
      <c r="AE314" s="1">
        <f t="shared" si="18"/>
        <v>2.8575132000000001</v>
      </c>
      <c r="AF314" s="10">
        <f t="shared" si="19"/>
        <v>5.8361900000000001E-2</v>
      </c>
      <c r="AK314" s="10"/>
      <c r="AL314" s="10"/>
      <c r="AM314" s="10"/>
      <c r="AN314" s="10"/>
      <c r="AO314" s="10"/>
    </row>
    <row r="315" spans="1:41">
      <c r="A315" s="1">
        <v>1.0760000000000003</v>
      </c>
      <c r="B315" s="1" t="s">
        <v>113</v>
      </c>
      <c r="C315" s="1">
        <v>22</v>
      </c>
      <c r="D315" s="1">
        <v>2857707.5</v>
      </c>
      <c r="E315" s="1">
        <v>0.99107999999999996</v>
      </c>
      <c r="F315" s="1">
        <v>0.40353</v>
      </c>
      <c r="G315" s="1">
        <v>0.53183999999999998</v>
      </c>
      <c r="H315" s="1">
        <v>6.4630000000000007E-2</v>
      </c>
      <c r="I315" s="1">
        <v>0</v>
      </c>
      <c r="J315" s="1">
        <v>2857050.9</v>
      </c>
      <c r="K315" s="1">
        <v>2857707.5</v>
      </c>
      <c r="L315" s="1">
        <v>656.66799000000003</v>
      </c>
      <c r="M315" s="1">
        <v>0</v>
      </c>
      <c r="O315" s="1" t="s">
        <v>113</v>
      </c>
      <c r="P315" s="15">
        <v>22</v>
      </c>
      <c r="Q315" s="1">
        <v>21.87</v>
      </c>
      <c r="R315" s="1">
        <v>1.0081</v>
      </c>
      <c r="S315" s="1">
        <v>21.876000000000001</v>
      </c>
      <c r="T315" s="1">
        <v>1000.3</v>
      </c>
      <c r="U315" s="1">
        <v>920.02</v>
      </c>
      <c r="V315" s="1">
        <v>1.0699E-5</v>
      </c>
      <c r="W315" s="1">
        <v>1.7302999999999999E-3</v>
      </c>
      <c r="X315" s="1">
        <v>0.29237999999999997</v>
      </c>
      <c r="Y315" s="1">
        <v>-58592.4</v>
      </c>
      <c r="Z315" s="1">
        <v>1.3045E-4</v>
      </c>
      <c r="AA315" s="1">
        <v>0.10249999999999999</v>
      </c>
      <c r="AC315" s="1">
        <f t="shared" si="16"/>
        <v>2.7991151000000003</v>
      </c>
      <c r="AD315" s="1">
        <f t="shared" si="17"/>
        <v>1.0077976607017894E-3</v>
      </c>
      <c r="AE315" s="1">
        <f t="shared" si="18"/>
        <v>2.8577075000000001</v>
      </c>
      <c r="AF315" s="10">
        <f t="shared" si="19"/>
        <v>5.8592400000000003E-2</v>
      </c>
      <c r="AK315" s="10"/>
      <c r="AL315" s="10"/>
      <c r="AM315" s="10"/>
      <c r="AN315" s="10"/>
      <c r="AO315" s="10"/>
    </row>
    <row r="316" spans="1:41">
      <c r="A316" s="1">
        <v>1.1260000000000003</v>
      </c>
      <c r="B316" s="1" t="s">
        <v>114</v>
      </c>
      <c r="C316" s="1">
        <v>23</v>
      </c>
      <c r="D316" s="1">
        <v>2857875.3</v>
      </c>
      <c r="E316" s="1">
        <v>0.99161999999999995</v>
      </c>
      <c r="F316" s="1">
        <v>0.40376000000000001</v>
      </c>
      <c r="G316" s="1">
        <v>0.53115000000000001</v>
      </c>
      <c r="H316" s="1">
        <v>6.5092999999999998E-2</v>
      </c>
      <c r="I316" s="1">
        <v>0</v>
      </c>
      <c r="J316" s="1">
        <v>2857218.7</v>
      </c>
      <c r="K316" s="1">
        <v>2857875.3</v>
      </c>
      <c r="L316" s="1">
        <v>656.69354999999996</v>
      </c>
      <c r="M316" s="1">
        <v>0</v>
      </c>
      <c r="O316" s="1" t="s">
        <v>114</v>
      </c>
      <c r="P316" s="15">
        <v>23</v>
      </c>
      <c r="Q316" s="1">
        <v>21.870999999999999</v>
      </c>
      <c r="R316" s="1">
        <v>1.0081</v>
      </c>
      <c r="S316" s="1">
        <v>21.876999999999999</v>
      </c>
      <c r="T316" s="1">
        <v>1000.3</v>
      </c>
      <c r="U316" s="1">
        <v>920.02</v>
      </c>
      <c r="V316" s="1">
        <v>1.0699E-5</v>
      </c>
      <c r="W316" s="1">
        <v>1.7302999999999999E-3</v>
      </c>
      <c r="X316" s="1">
        <v>0.29237999999999997</v>
      </c>
      <c r="Y316" s="1">
        <v>-58792.5</v>
      </c>
      <c r="Z316" s="1">
        <v>1.3454E-4</v>
      </c>
      <c r="AA316" s="1">
        <v>0.10199</v>
      </c>
      <c r="AC316" s="1">
        <f t="shared" si="16"/>
        <v>2.7990827999999999</v>
      </c>
      <c r="AD316" s="1">
        <f t="shared" si="17"/>
        <v>1.0077976607017894E-3</v>
      </c>
      <c r="AE316" s="1">
        <f t="shared" si="18"/>
        <v>2.8578752999999999</v>
      </c>
      <c r="AF316" s="10">
        <f t="shared" si="19"/>
        <v>5.8792499999999998E-2</v>
      </c>
      <c r="AK316" s="10"/>
      <c r="AL316" s="10"/>
      <c r="AM316" s="10"/>
      <c r="AN316" s="10"/>
      <c r="AO316" s="10"/>
    </row>
    <row r="317" spans="1:41">
      <c r="A317" s="1">
        <v>1.1760000000000004</v>
      </c>
      <c r="B317" s="1" t="s">
        <v>115</v>
      </c>
      <c r="C317" s="1">
        <v>24</v>
      </c>
      <c r="D317" s="1">
        <v>2858018.6</v>
      </c>
      <c r="E317" s="1">
        <v>0.99208099999999999</v>
      </c>
      <c r="F317" s="1">
        <v>0.40394000000000002</v>
      </c>
      <c r="G317" s="1">
        <v>0.53056999999999999</v>
      </c>
      <c r="H317" s="1">
        <v>6.5491999999999995E-2</v>
      </c>
      <c r="I317" s="1">
        <v>0</v>
      </c>
      <c r="J317" s="1">
        <v>2857361.8</v>
      </c>
      <c r="K317" s="1">
        <v>2858018.6</v>
      </c>
      <c r="L317" s="1">
        <v>656.71537000000001</v>
      </c>
      <c r="M317" s="1">
        <v>0</v>
      </c>
      <c r="O317" s="1" t="s">
        <v>115</v>
      </c>
      <c r="P317" s="15">
        <v>24</v>
      </c>
      <c r="Q317" s="1">
        <v>21.872</v>
      </c>
      <c r="R317" s="1">
        <v>1.0082</v>
      </c>
      <c r="S317" s="1">
        <v>21.878</v>
      </c>
      <c r="T317" s="1">
        <v>1000.3</v>
      </c>
      <c r="U317" s="1">
        <v>920.02</v>
      </c>
      <c r="V317" s="1">
        <v>1.0699E-5</v>
      </c>
      <c r="W317" s="1">
        <v>1.7302999999999999E-3</v>
      </c>
      <c r="X317" s="1">
        <v>0.29237999999999997</v>
      </c>
      <c r="Y317" s="1">
        <v>-58964.1</v>
      </c>
      <c r="Z317" s="1">
        <v>1.3815E-4</v>
      </c>
      <c r="AA317" s="1">
        <v>0.10156</v>
      </c>
      <c r="AC317" s="1">
        <f t="shared" si="16"/>
        <v>2.7990545</v>
      </c>
      <c r="AD317" s="1">
        <f t="shared" si="17"/>
        <v>1.0078976307107868E-3</v>
      </c>
      <c r="AE317" s="1">
        <f t="shared" si="18"/>
        <v>2.8580186000000003</v>
      </c>
      <c r="AF317" s="10">
        <f t="shared" si="19"/>
        <v>5.8964099999999998E-2</v>
      </c>
      <c r="AK317" s="10"/>
      <c r="AL317" s="10"/>
      <c r="AM317" s="10"/>
      <c r="AN317" s="10"/>
      <c r="AO317" s="10"/>
    </row>
    <row r="318" spans="1:41">
      <c r="A318" s="1">
        <v>1.2260000000000004</v>
      </c>
      <c r="B318" s="1" t="s">
        <v>116</v>
      </c>
      <c r="C318" s="1">
        <v>25</v>
      </c>
      <c r="D318" s="1">
        <v>2858138.8</v>
      </c>
      <c r="E318" s="1">
        <v>0.99246800000000002</v>
      </c>
      <c r="F318" s="1">
        <v>0.40409</v>
      </c>
      <c r="G318" s="1">
        <v>0.53008</v>
      </c>
      <c r="H318" s="1">
        <v>6.5828999999999999E-2</v>
      </c>
      <c r="I318" s="1">
        <v>0</v>
      </c>
      <c r="J318" s="1">
        <v>2857482.1</v>
      </c>
      <c r="K318" s="1">
        <v>2858138.8</v>
      </c>
      <c r="L318" s="1">
        <v>656.73368000000005</v>
      </c>
      <c r="M318" s="1">
        <v>0</v>
      </c>
      <c r="O318" s="1" t="s">
        <v>116</v>
      </c>
      <c r="P318" s="15">
        <v>25</v>
      </c>
      <c r="Q318" s="1">
        <v>21.873000000000001</v>
      </c>
      <c r="R318" s="1">
        <v>1.0082</v>
      </c>
      <c r="S318" s="1">
        <v>21.879000000000001</v>
      </c>
      <c r="T318" s="1">
        <v>1000.3</v>
      </c>
      <c r="U318" s="1">
        <v>920.02</v>
      </c>
      <c r="V318" s="1">
        <v>1.0699E-5</v>
      </c>
      <c r="W318" s="1">
        <v>1.7302999999999999E-3</v>
      </c>
      <c r="X318" s="1">
        <v>0.29237999999999997</v>
      </c>
      <c r="Y318" s="1">
        <v>-59108.9</v>
      </c>
      <c r="Z318" s="1">
        <v>1.4124E-4</v>
      </c>
      <c r="AA318" s="1">
        <v>0.10119</v>
      </c>
      <c r="AC318" s="1">
        <f t="shared" si="16"/>
        <v>2.7990298999999998</v>
      </c>
      <c r="AD318" s="1">
        <f t="shared" si="17"/>
        <v>1.0078976307107868E-3</v>
      </c>
      <c r="AE318" s="1">
        <f t="shared" si="18"/>
        <v>2.8581387999999999</v>
      </c>
      <c r="AF318" s="10">
        <f t="shared" si="19"/>
        <v>5.9108899999999999E-2</v>
      </c>
      <c r="AK318" s="10"/>
      <c r="AL318" s="10"/>
      <c r="AM318" s="10"/>
      <c r="AN318" s="10"/>
      <c r="AO318" s="10"/>
    </row>
    <row r="319" spans="1:41">
      <c r="A319" s="1">
        <v>1.2760000000000005</v>
      </c>
      <c r="B319" s="1" t="s">
        <v>117</v>
      </c>
      <c r="C319" s="1">
        <v>26</v>
      </c>
      <c r="D319" s="1">
        <v>2858237.3</v>
      </c>
      <c r="E319" s="1">
        <v>0.99278500000000003</v>
      </c>
      <c r="F319" s="1">
        <v>0.40422999999999998</v>
      </c>
      <c r="G319" s="1">
        <v>0.52966999999999997</v>
      </c>
      <c r="H319" s="1">
        <v>6.6103999999999996E-2</v>
      </c>
      <c r="I319" s="1">
        <v>0</v>
      </c>
      <c r="J319" s="1">
        <v>2857580.6</v>
      </c>
      <c r="K319" s="1">
        <v>2858237.3</v>
      </c>
      <c r="L319" s="1">
        <v>656.74869000000001</v>
      </c>
      <c r="M319" s="1">
        <v>0</v>
      </c>
      <c r="O319" s="1" t="s">
        <v>117</v>
      </c>
      <c r="P319" s="15">
        <v>26</v>
      </c>
      <c r="Q319" s="1">
        <v>21.873999999999999</v>
      </c>
      <c r="R319" s="1">
        <v>1.0082</v>
      </c>
      <c r="S319" s="1">
        <v>21.88</v>
      </c>
      <c r="T319" s="1">
        <v>1000.3</v>
      </c>
      <c r="U319" s="1">
        <v>920.02</v>
      </c>
      <c r="V319" s="1">
        <v>1.0699E-5</v>
      </c>
      <c r="W319" s="1">
        <v>1.7302000000000001E-3</v>
      </c>
      <c r="X319" s="1">
        <v>0.292381</v>
      </c>
      <c r="Y319" s="1">
        <v>-59227.9</v>
      </c>
      <c r="Z319" s="1">
        <v>1.4380999999999999E-4</v>
      </c>
      <c r="AA319" s="1">
        <v>0.10088999999999999</v>
      </c>
      <c r="AC319" s="1">
        <f t="shared" si="16"/>
        <v>2.7990094000000001</v>
      </c>
      <c r="AD319" s="1">
        <f t="shared" si="17"/>
        <v>1.0078976307107868E-3</v>
      </c>
      <c r="AE319" s="1">
        <f t="shared" si="18"/>
        <v>2.8582372999999999</v>
      </c>
      <c r="AF319" s="10">
        <f t="shared" si="19"/>
        <v>5.92279E-2</v>
      </c>
      <c r="AK319" s="10"/>
      <c r="AL319" s="10"/>
      <c r="AM319" s="10"/>
      <c r="AN319" s="10"/>
      <c r="AO319" s="10"/>
    </row>
    <row r="320" spans="1:41">
      <c r="A320" s="1">
        <v>1.3260000000000005</v>
      </c>
      <c r="B320" s="1" t="s">
        <v>118</v>
      </c>
      <c r="C320" s="1">
        <v>27</v>
      </c>
      <c r="D320" s="1">
        <v>2858315.1</v>
      </c>
      <c r="E320" s="1">
        <v>0.993035</v>
      </c>
      <c r="F320" s="1">
        <v>0.40432000000000001</v>
      </c>
      <c r="G320" s="1">
        <v>0.52934999999999999</v>
      </c>
      <c r="H320" s="1">
        <v>6.6324999999999995E-2</v>
      </c>
      <c r="I320" s="1">
        <v>0</v>
      </c>
      <c r="J320" s="1">
        <v>2857658.3</v>
      </c>
      <c r="K320" s="1">
        <v>2858315.1</v>
      </c>
      <c r="L320" s="1">
        <v>656.76053000000002</v>
      </c>
      <c r="M320" s="1">
        <v>0</v>
      </c>
      <c r="O320" s="1" t="s">
        <v>118</v>
      </c>
      <c r="P320" s="15">
        <v>27</v>
      </c>
      <c r="Q320" s="1">
        <v>21.875</v>
      </c>
      <c r="R320" s="1">
        <v>1.0082</v>
      </c>
      <c r="S320" s="1">
        <v>21.88</v>
      </c>
      <c r="T320" s="1">
        <v>1000.3</v>
      </c>
      <c r="U320" s="1">
        <v>920.02</v>
      </c>
      <c r="V320" s="1">
        <v>1.0699E-5</v>
      </c>
      <c r="W320" s="1">
        <v>1.7302000000000001E-3</v>
      </c>
      <c r="X320" s="1">
        <v>0.292381</v>
      </c>
      <c r="Y320" s="1">
        <v>-59322.1</v>
      </c>
      <c r="Z320" s="1">
        <v>1.4588000000000001E-4</v>
      </c>
      <c r="AA320" s="1">
        <v>0.10066</v>
      </c>
      <c r="AC320" s="1">
        <f t="shared" si="16"/>
        <v>2.7989929999999998</v>
      </c>
      <c r="AD320" s="1">
        <f t="shared" si="17"/>
        <v>1.0078976307107868E-3</v>
      </c>
      <c r="AE320" s="1">
        <f t="shared" si="18"/>
        <v>2.8583151</v>
      </c>
      <c r="AF320" s="10">
        <f t="shared" si="19"/>
        <v>5.9322099999999996E-2</v>
      </c>
      <c r="AK320" s="10"/>
      <c r="AL320" s="10"/>
      <c r="AM320" s="10"/>
      <c r="AN320" s="10"/>
      <c r="AO320" s="10"/>
    </row>
    <row r="321" spans="1:41">
      <c r="A321" s="1">
        <v>1.3760000000000006</v>
      </c>
      <c r="B321" s="1" t="s">
        <v>119</v>
      </c>
      <c r="C321" s="1">
        <v>28</v>
      </c>
      <c r="D321" s="1">
        <v>2858372.8</v>
      </c>
      <c r="E321" s="1">
        <v>0.99322100000000002</v>
      </c>
      <c r="F321" s="1">
        <v>0.40439000000000003</v>
      </c>
      <c r="G321" s="1">
        <v>0.52912000000000003</v>
      </c>
      <c r="H321" s="1">
        <v>6.6489999999999994E-2</v>
      </c>
      <c r="I321" s="1">
        <v>0</v>
      </c>
      <c r="J321" s="1">
        <v>2857716.1</v>
      </c>
      <c r="K321" s="1">
        <v>2858372.8</v>
      </c>
      <c r="L321" s="1">
        <v>656.76932999999997</v>
      </c>
      <c r="M321" s="1">
        <v>0</v>
      </c>
      <c r="O321" s="1" t="s">
        <v>119</v>
      </c>
      <c r="P321" s="15">
        <v>28</v>
      </c>
      <c r="Q321" s="1">
        <v>21.875</v>
      </c>
      <c r="R321" s="1">
        <v>1.0082</v>
      </c>
      <c r="S321" s="1">
        <v>21.881</v>
      </c>
      <c r="T321" s="1">
        <v>1000.3</v>
      </c>
      <c r="U321" s="1">
        <v>920.02</v>
      </c>
      <c r="V321" s="1">
        <v>1.0699E-5</v>
      </c>
      <c r="W321" s="1">
        <v>1.7302000000000001E-3</v>
      </c>
      <c r="X321" s="1">
        <v>0.292381</v>
      </c>
      <c r="Y321" s="1">
        <v>-59392.3</v>
      </c>
      <c r="Z321" s="1">
        <v>1.4745000000000001E-4</v>
      </c>
      <c r="AA321" s="1">
        <v>0.10048</v>
      </c>
      <c r="AC321" s="1">
        <f t="shared" si="16"/>
        <v>2.7989804999999999</v>
      </c>
      <c r="AD321" s="1">
        <f t="shared" si="17"/>
        <v>1.0078976307107868E-3</v>
      </c>
      <c r="AE321" s="1">
        <f t="shared" si="18"/>
        <v>2.8583727999999997</v>
      </c>
      <c r="AF321" s="10">
        <f t="shared" si="19"/>
        <v>5.9392300000000002E-2</v>
      </c>
      <c r="AK321" s="10"/>
      <c r="AL321" s="10"/>
      <c r="AM321" s="10"/>
      <c r="AN321" s="10"/>
      <c r="AO321" s="10"/>
    </row>
    <row r="322" spans="1:41">
      <c r="A322" s="1">
        <v>1.4260000000000006</v>
      </c>
      <c r="B322" s="1" t="s">
        <v>120</v>
      </c>
      <c r="C322" s="1">
        <v>29</v>
      </c>
      <c r="D322" s="1">
        <v>2858411.1</v>
      </c>
      <c r="E322" s="1">
        <v>0.993344</v>
      </c>
      <c r="F322" s="1">
        <v>0.40443000000000001</v>
      </c>
      <c r="G322" s="1">
        <v>0.52897000000000005</v>
      </c>
      <c r="H322" s="1">
        <v>6.6600999999999994E-2</v>
      </c>
      <c r="I322" s="1">
        <v>0</v>
      </c>
      <c r="J322" s="1">
        <v>2857754.3</v>
      </c>
      <c r="K322" s="1">
        <v>2858411.1</v>
      </c>
      <c r="L322" s="1">
        <v>656.77515000000005</v>
      </c>
      <c r="M322" s="1">
        <v>0</v>
      </c>
      <c r="O322" s="1" t="s">
        <v>120</v>
      </c>
      <c r="P322" s="15">
        <v>29</v>
      </c>
      <c r="Q322" s="1">
        <v>21.875</v>
      </c>
      <c r="R322" s="1">
        <v>1.0083</v>
      </c>
      <c r="S322" s="1">
        <v>21.881</v>
      </c>
      <c r="T322" s="1">
        <v>1000.3</v>
      </c>
      <c r="U322" s="1">
        <v>920.02</v>
      </c>
      <c r="V322" s="1">
        <v>1.0699E-5</v>
      </c>
      <c r="W322" s="1">
        <v>1.7302000000000001E-3</v>
      </c>
      <c r="X322" s="1">
        <v>0.292381</v>
      </c>
      <c r="Y322" s="1">
        <v>-59438.8</v>
      </c>
      <c r="Z322" s="1">
        <v>1.4851E-4</v>
      </c>
      <c r="AA322" s="1">
        <v>0.10037</v>
      </c>
      <c r="AC322" s="1">
        <f t="shared" si="16"/>
        <v>2.7989723000000004</v>
      </c>
      <c r="AD322" s="1">
        <f t="shared" si="17"/>
        <v>1.0079976007197841E-3</v>
      </c>
      <c r="AE322" s="1">
        <f t="shared" si="18"/>
        <v>2.8584111000000001</v>
      </c>
      <c r="AF322" s="10">
        <f t="shared" si="19"/>
        <v>5.94388E-2</v>
      </c>
      <c r="AK322" s="10"/>
      <c r="AL322" s="10"/>
      <c r="AM322" s="10"/>
      <c r="AN322" s="10"/>
      <c r="AO322" s="10"/>
    </row>
    <row r="323" spans="1:41">
      <c r="A323" s="1">
        <v>1.4760000000000006</v>
      </c>
      <c r="B323" s="1" t="s">
        <v>121</v>
      </c>
      <c r="C323" s="1">
        <v>30</v>
      </c>
      <c r="D323" s="1">
        <v>2858430.1</v>
      </c>
      <c r="E323" s="1">
        <v>0.99340499999999998</v>
      </c>
      <c r="F323" s="1">
        <v>0.40444999999999998</v>
      </c>
      <c r="G323" s="1">
        <v>0.52890000000000004</v>
      </c>
      <c r="H323" s="1">
        <v>6.6657999999999995E-2</v>
      </c>
      <c r="I323" s="1">
        <v>0</v>
      </c>
      <c r="J323" s="1">
        <v>2857773.3</v>
      </c>
      <c r="K323" s="1">
        <v>2858430.1</v>
      </c>
      <c r="L323" s="1">
        <v>656.77805999999998</v>
      </c>
      <c r="M323" s="1">
        <v>0</v>
      </c>
      <c r="O323" s="1" t="s">
        <v>121</v>
      </c>
      <c r="P323" s="15">
        <v>30</v>
      </c>
      <c r="Q323" s="1">
        <v>21.876000000000001</v>
      </c>
      <c r="R323" s="1">
        <v>1.0083</v>
      </c>
      <c r="S323" s="1">
        <v>21.881</v>
      </c>
      <c r="T323" s="1">
        <v>1000.3</v>
      </c>
      <c r="U323" s="1">
        <v>920.02</v>
      </c>
      <c r="V323" s="1">
        <v>1.0699E-5</v>
      </c>
      <c r="W323" s="1">
        <v>1.7302000000000001E-3</v>
      </c>
      <c r="X323" s="1">
        <v>0.292381</v>
      </c>
      <c r="Y323" s="1">
        <v>-59462</v>
      </c>
      <c r="Z323" s="1">
        <v>1.4904999999999999E-4</v>
      </c>
      <c r="AA323" s="1">
        <v>0.10032000000000001</v>
      </c>
      <c r="AC323" s="1">
        <f t="shared" si="16"/>
        <v>2.7989681000000002</v>
      </c>
      <c r="AD323" s="1">
        <f t="shared" si="17"/>
        <v>1.0079976007197841E-3</v>
      </c>
      <c r="AE323" s="1">
        <f t="shared" si="18"/>
        <v>2.8584301000000001</v>
      </c>
      <c r="AF323" s="10">
        <f t="shared" si="19"/>
        <v>5.9462000000000001E-2</v>
      </c>
      <c r="AK323" s="10"/>
      <c r="AL323" s="10"/>
      <c r="AM323" s="10"/>
      <c r="AN323" s="10"/>
      <c r="AO323" s="10"/>
    </row>
    <row r="324" spans="1:41">
      <c r="AK324" s="10"/>
      <c r="AL324" s="10"/>
      <c r="AM324" s="10"/>
      <c r="AN324" s="10"/>
      <c r="AO324" s="10"/>
    </row>
    <row r="325" spans="1:41">
      <c r="AK325" s="10"/>
      <c r="AL325" s="10"/>
      <c r="AM325" s="10"/>
      <c r="AN325" s="10"/>
      <c r="AO325" s="10"/>
    </row>
    <row r="326" spans="1:41">
      <c r="AK326" s="10"/>
      <c r="AL326" s="10"/>
      <c r="AM326" s="10"/>
      <c r="AN326" s="10"/>
      <c r="AO326" s="10"/>
    </row>
    <row r="327" spans="1:41">
      <c r="AK327" s="10"/>
      <c r="AL327" s="10"/>
      <c r="AM327" s="10"/>
      <c r="AN327" s="10"/>
      <c r="AO327" s="10"/>
    </row>
    <row r="328" spans="1:41">
      <c r="AK328" s="10"/>
      <c r="AL328" s="10"/>
      <c r="AM328" s="10"/>
      <c r="AN328" s="10"/>
      <c r="AO328" s="10"/>
    </row>
    <row r="329" spans="1:41">
      <c r="AK329" s="10"/>
      <c r="AL329" s="10"/>
      <c r="AM329" s="10"/>
      <c r="AN329" s="10"/>
      <c r="AO329" s="10"/>
    </row>
    <row r="330" spans="1:41">
      <c r="AK330" s="10"/>
      <c r="AL330" s="10"/>
      <c r="AM330" s="10"/>
      <c r="AN330" s="10"/>
      <c r="AO330" s="10"/>
    </row>
    <row r="331" spans="1:41">
      <c r="AK331" s="10"/>
      <c r="AL331" s="10"/>
      <c r="AM331" s="10"/>
      <c r="AN331" s="10"/>
      <c r="AO331" s="10"/>
    </row>
    <row r="332" spans="1:41">
      <c r="AK332" s="10"/>
      <c r="AL332" s="10"/>
      <c r="AM332" s="10"/>
      <c r="AN332" s="10"/>
      <c r="AO332" s="10"/>
    </row>
    <row r="333" spans="1:41">
      <c r="AK333" s="10"/>
      <c r="AL333" s="10"/>
      <c r="AM333" s="10"/>
      <c r="AN333" s="10"/>
      <c r="AO333" s="10"/>
    </row>
    <row r="334" spans="1:41">
      <c r="AK334" s="10"/>
      <c r="AL334" s="10"/>
      <c r="AM334" s="10"/>
      <c r="AN334" s="10"/>
      <c r="AO334" s="10"/>
    </row>
    <row r="335" spans="1:41">
      <c r="AK335" s="10"/>
      <c r="AL335" s="10"/>
      <c r="AM335" s="10"/>
      <c r="AN335" s="10"/>
      <c r="AO335" s="10"/>
    </row>
    <row r="336" spans="1:41">
      <c r="AK336" s="10"/>
      <c r="AL336" s="10"/>
      <c r="AM336" s="10"/>
      <c r="AN336" s="10"/>
      <c r="AO336" s="10"/>
    </row>
    <row r="337" spans="37:41">
      <c r="AK337" s="10"/>
      <c r="AL337" s="10"/>
      <c r="AM337" s="10"/>
      <c r="AN337" s="10"/>
      <c r="AO337" s="10"/>
    </row>
    <row r="338" spans="37:41">
      <c r="AK338" s="10"/>
      <c r="AL338" s="10"/>
      <c r="AM338" s="10"/>
      <c r="AN338" s="10"/>
      <c r="AO338" s="10"/>
    </row>
    <row r="339" spans="37:41">
      <c r="AK339" s="10"/>
      <c r="AL339" s="10"/>
      <c r="AM339" s="10"/>
      <c r="AN339" s="10"/>
      <c r="AO339" s="10"/>
    </row>
    <row r="340" spans="37:41">
      <c r="AK340" s="10"/>
      <c r="AL340" s="10"/>
      <c r="AM340" s="10"/>
      <c r="AN340" s="10"/>
      <c r="AO340" s="10"/>
    </row>
    <row r="341" spans="37:41">
      <c r="AK341" s="10"/>
      <c r="AL341" s="10"/>
      <c r="AM341" s="10"/>
      <c r="AN341" s="10"/>
      <c r="AO341" s="10"/>
    </row>
    <row r="342" spans="37:41">
      <c r="AK342" s="10"/>
      <c r="AL342" s="10"/>
      <c r="AM342" s="10"/>
      <c r="AN342" s="10"/>
      <c r="AO342" s="10"/>
    </row>
    <row r="343" spans="37:41">
      <c r="AK343" s="10"/>
      <c r="AL343" s="10"/>
      <c r="AM343" s="10"/>
      <c r="AN343" s="10"/>
      <c r="AO343" s="10"/>
    </row>
    <row r="344" spans="37:41">
      <c r="AK344" s="10"/>
      <c r="AL344" s="10"/>
      <c r="AM344" s="10"/>
      <c r="AN344" s="10"/>
      <c r="AO344" s="10"/>
    </row>
    <row r="345" spans="37:41">
      <c r="AK345" s="10"/>
      <c r="AL345" s="10"/>
      <c r="AM345" s="10"/>
      <c r="AN345" s="10"/>
      <c r="AO345" s="10"/>
    </row>
    <row r="346" spans="37:41">
      <c r="AK346" s="10"/>
      <c r="AL346" s="10"/>
      <c r="AM346" s="10"/>
      <c r="AN346" s="10"/>
      <c r="AO346" s="10"/>
    </row>
    <row r="347" spans="37:41">
      <c r="AK347" s="10"/>
      <c r="AL347" s="10"/>
      <c r="AM347" s="10"/>
      <c r="AN347" s="10"/>
      <c r="AO347" s="10"/>
    </row>
    <row r="348" spans="37:41">
      <c r="AK348" s="10"/>
      <c r="AL348" s="10"/>
      <c r="AM348" s="10"/>
      <c r="AN348" s="10"/>
      <c r="AO348" s="10"/>
    </row>
    <row r="349" spans="37:41">
      <c r="AK349" s="10"/>
      <c r="AL349" s="10"/>
      <c r="AM349" s="10"/>
      <c r="AN349" s="10"/>
      <c r="AO349" s="10"/>
    </row>
    <row r="350" spans="37:41">
      <c r="AK350" s="10"/>
      <c r="AL350" s="10"/>
      <c r="AM350" s="10"/>
      <c r="AN350" s="10"/>
      <c r="AO350" s="10"/>
    </row>
    <row r="351" spans="37:41">
      <c r="AK351" s="10"/>
      <c r="AL351" s="10"/>
      <c r="AM351" s="10"/>
      <c r="AN351" s="10"/>
      <c r="AO351" s="10"/>
    </row>
    <row r="352" spans="37:41">
      <c r="AK352" s="10"/>
      <c r="AL352" s="10"/>
      <c r="AM352" s="10"/>
      <c r="AN352" s="10"/>
      <c r="AO352" s="10"/>
    </row>
    <row r="353" spans="37:41">
      <c r="AK353" s="10"/>
      <c r="AL353" s="10"/>
      <c r="AM353" s="10"/>
      <c r="AN353" s="10"/>
      <c r="AO353" s="10"/>
    </row>
    <row r="354" spans="37:41">
      <c r="AK354" s="10"/>
      <c r="AL354" s="10"/>
      <c r="AM354" s="10"/>
      <c r="AN354" s="10"/>
      <c r="AO354" s="10"/>
    </row>
    <row r="355" spans="37:41">
      <c r="AK355" s="10"/>
      <c r="AL355" s="10"/>
      <c r="AM355" s="10"/>
      <c r="AN355" s="10"/>
      <c r="AO355" s="10"/>
    </row>
    <row r="356" spans="37:41">
      <c r="AK356" s="10"/>
      <c r="AL356" s="10"/>
      <c r="AM356" s="10"/>
      <c r="AN356" s="10"/>
      <c r="AO356" s="10"/>
    </row>
    <row r="357" spans="37:41">
      <c r="AK357" s="10"/>
      <c r="AL357" s="10"/>
      <c r="AM357" s="10"/>
      <c r="AN357" s="10"/>
      <c r="AO357" s="10"/>
    </row>
    <row r="358" spans="37:41">
      <c r="AK358" s="10"/>
      <c r="AL358" s="10"/>
      <c r="AM358" s="10"/>
      <c r="AN358" s="10"/>
      <c r="AO358" s="10"/>
    </row>
    <row r="359" spans="37:41">
      <c r="AK359" s="10"/>
      <c r="AL359" s="10"/>
      <c r="AM359" s="10"/>
      <c r="AN359" s="10"/>
      <c r="AO359" s="10"/>
    </row>
    <row r="360" spans="37:41">
      <c r="AK360" s="10"/>
      <c r="AL360" s="10"/>
      <c r="AM360" s="10"/>
      <c r="AN360" s="10"/>
      <c r="AO360" s="10"/>
    </row>
    <row r="361" spans="37:41">
      <c r="AK361" s="10"/>
      <c r="AL361" s="10"/>
      <c r="AM361" s="10"/>
      <c r="AN361" s="10"/>
      <c r="AO361" s="10"/>
    </row>
    <row r="362" spans="37:41">
      <c r="AK362" s="10"/>
      <c r="AL362" s="10"/>
      <c r="AM362" s="10"/>
      <c r="AN362" s="10"/>
      <c r="AO362" s="10"/>
    </row>
    <row r="363" spans="37:41">
      <c r="AK363" s="10"/>
      <c r="AL363" s="10"/>
      <c r="AM363" s="10"/>
      <c r="AN363" s="10"/>
      <c r="AO363" s="10"/>
    </row>
    <row r="364" spans="37:41">
      <c r="AK364" s="10"/>
      <c r="AL364" s="10"/>
      <c r="AM364" s="10"/>
      <c r="AN364" s="10"/>
      <c r="AO364" s="10"/>
    </row>
    <row r="365" spans="37:41">
      <c r="AK365" s="10"/>
      <c r="AL365" s="10"/>
      <c r="AM365" s="10"/>
      <c r="AN365" s="10"/>
      <c r="AO365" s="10"/>
    </row>
    <row r="366" spans="37:41">
      <c r="AK366" s="10"/>
      <c r="AL366" s="10"/>
      <c r="AM366" s="10"/>
      <c r="AN366" s="10"/>
      <c r="AO366" s="10"/>
    </row>
    <row r="367" spans="37:41">
      <c r="AK367" s="10"/>
      <c r="AL367" s="10"/>
      <c r="AM367" s="10"/>
      <c r="AN367" s="10"/>
      <c r="AO367" s="10"/>
    </row>
    <row r="368" spans="37:41">
      <c r="AK368" s="10"/>
      <c r="AL368" s="10"/>
      <c r="AM368" s="10"/>
      <c r="AN368" s="10"/>
      <c r="AO368" s="10"/>
    </row>
    <row r="369" spans="37:41">
      <c r="AK369" s="10"/>
      <c r="AL369" s="10"/>
      <c r="AM369" s="10"/>
      <c r="AN369" s="10"/>
      <c r="AO369" s="10"/>
    </row>
    <row r="370" spans="37:41">
      <c r="AK370" s="10"/>
      <c r="AL370" s="10"/>
      <c r="AM370" s="10"/>
      <c r="AN370" s="10"/>
      <c r="AO370" s="10"/>
    </row>
    <row r="371" spans="37:41">
      <c r="AK371" s="10"/>
      <c r="AL371" s="10"/>
      <c r="AM371" s="10"/>
      <c r="AN371" s="10"/>
      <c r="AO371" s="10"/>
    </row>
    <row r="372" spans="37:41">
      <c r="AK372" s="10"/>
      <c r="AL372" s="10"/>
      <c r="AM372" s="10"/>
      <c r="AN372" s="10"/>
      <c r="AO372" s="10"/>
    </row>
    <row r="373" spans="37:41">
      <c r="AK373" s="10"/>
      <c r="AL373" s="10"/>
      <c r="AM373" s="10"/>
      <c r="AN373" s="10"/>
      <c r="AO373" s="10"/>
    </row>
    <row r="374" spans="37:41">
      <c r="AK374" s="10"/>
      <c r="AL374" s="10"/>
      <c r="AM374" s="10"/>
      <c r="AN374" s="10"/>
      <c r="AO374" s="10"/>
    </row>
    <row r="375" spans="37:41">
      <c r="AK375" s="10"/>
      <c r="AL375" s="10"/>
      <c r="AM375" s="10"/>
      <c r="AN375" s="10"/>
      <c r="AO375" s="10"/>
    </row>
    <row r="376" spans="37:41">
      <c r="AK376" s="10"/>
      <c r="AL376" s="10"/>
      <c r="AM376" s="10"/>
      <c r="AN376" s="10"/>
      <c r="AO376" s="10"/>
    </row>
    <row r="377" spans="37:41">
      <c r="AK377" s="10"/>
      <c r="AL377" s="10"/>
      <c r="AM377" s="10"/>
      <c r="AN377" s="10"/>
      <c r="AO377" s="10"/>
    </row>
    <row r="378" spans="37:41">
      <c r="AK378" s="10"/>
      <c r="AL378" s="10"/>
      <c r="AM378" s="10"/>
      <c r="AN378" s="10"/>
      <c r="AO378" s="10"/>
    </row>
    <row r="379" spans="37:41">
      <c r="AK379" s="10"/>
      <c r="AL379" s="10"/>
      <c r="AM379" s="10"/>
      <c r="AN379" s="10"/>
      <c r="AO379" s="10"/>
    </row>
    <row r="380" spans="37:41">
      <c r="AK380" s="10"/>
      <c r="AL380" s="10"/>
      <c r="AM380" s="10"/>
      <c r="AN380" s="10"/>
      <c r="AO380" s="10"/>
    </row>
    <row r="381" spans="37:41">
      <c r="AK381" s="10"/>
      <c r="AL381" s="10"/>
      <c r="AM381" s="10"/>
      <c r="AN381" s="10"/>
      <c r="AO381" s="10"/>
    </row>
    <row r="382" spans="37:41">
      <c r="AK382" s="10"/>
      <c r="AL382" s="10"/>
      <c r="AM382" s="10"/>
      <c r="AN382" s="10"/>
      <c r="AO382" s="10"/>
    </row>
    <row r="383" spans="37:41">
      <c r="AK383" s="10"/>
      <c r="AL383" s="10"/>
      <c r="AM383" s="10"/>
      <c r="AN383" s="10"/>
      <c r="AO383" s="10"/>
    </row>
    <row r="384" spans="37:41">
      <c r="AK384" s="10"/>
      <c r="AL384" s="10"/>
      <c r="AM384" s="10"/>
      <c r="AN384" s="10"/>
      <c r="AO384" s="10"/>
    </row>
    <row r="385" spans="37:41">
      <c r="AK385" s="10"/>
      <c r="AL385" s="10"/>
      <c r="AM385" s="10"/>
      <c r="AN385" s="10"/>
      <c r="AO385" s="10"/>
    </row>
    <row r="386" spans="37:41">
      <c r="AK386" s="10"/>
      <c r="AL386" s="10"/>
      <c r="AM386" s="10"/>
      <c r="AN386" s="10"/>
      <c r="AO386" s="10"/>
    </row>
    <row r="387" spans="37:41">
      <c r="AK387" s="10"/>
      <c r="AL387" s="10"/>
      <c r="AM387" s="10"/>
      <c r="AN387" s="10"/>
      <c r="AO387" s="10"/>
    </row>
    <row r="388" spans="37:41">
      <c r="AK388" s="10"/>
      <c r="AL388" s="10"/>
      <c r="AM388" s="10"/>
      <c r="AN388" s="10"/>
      <c r="AO388" s="10"/>
    </row>
    <row r="389" spans="37:41">
      <c r="AK389" s="10"/>
      <c r="AL389" s="10"/>
      <c r="AM389" s="10"/>
      <c r="AN389" s="10"/>
      <c r="AO389" s="10"/>
    </row>
    <row r="390" spans="37:41">
      <c r="AK390" s="10"/>
      <c r="AL390" s="10"/>
      <c r="AM390" s="10"/>
      <c r="AN390" s="10"/>
      <c r="AO390" s="10"/>
    </row>
    <row r="391" spans="37:41">
      <c r="AK391" s="10"/>
      <c r="AL391" s="10"/>
      <c r="AM391" s="10"/>
      <c r="AN391" s="10"/>
      <c r="AO391" s="10"/>
    </row>
    <row r="392" spans="37:41">
      <c r="AK392" s="10"/>
      <c r="AL392" s="10"/>
      <c r="AM392" s="10"/>
      <c r="AN392" s="10"/>
      <c r="AO392" s="10"/>
    </row>
    <row r="393" spans="37:41">
      <c r="AK393" s="10"/>
      <c r="AL393" s="10"/>
      <c r="AM393" s="10"/>
      <c r="AN393" s="10"/>
      <c r="AO393" s="10"/>
    </row>
    <row r="394" spans="37:41">
      <c r="AK394" s="10"/>
      <c r="AL394" s="10"/>
      <c r="AM394" s="10"/>
      <c r="AN394" s="10"/>
      <c r="AO394" s="10"/>
    </row>
    <row r="395" spans="37:41">
      <c r="AK395" s="10"/>
      <c r="AL395" s="10"/>
      <c r="AM395" s="10"/>
      <c r="AN395" s="10"/>
      <c r="AO395" s="10"/>
    </row>
    <row r="396" spans="37:41">
      <c r="AK396" s="10"/>
      <c r="AL396" s="10"/>
      <c r="AM396" s="10"/>
      <c r="AN396" s="10"/>
      <c r="AO396" s="10"/>
    </row>
    <row r="397" spans="37:41">
      <c r="AK397" s="10"/>
      <c r="AL397" s="10"/>
      <c r="AM397" s="10"/>
      <c r="AN397" s="10"/>
      <c r="AO397" s="10"/>
    </row>
    <row r="398" spans="37:41">
      <c r="AK398" s="10"/>
      <c r="AL398" s="10"/>
      <c r="AM398" s="10"/>
      <c r="AN398" s="10"/>
      <c r="AO398" s="10"/>
    </row>
    <row r="399" spans="37:41">
      <c r="AK399" s="10"/>
      <c r="AL399" s="10"/>
      <c r="AM399" s="10"/>
      <c r="AN399" s="10"/>
      <c r="AO399" s="10"/>
    </row>
    <row r="400" spans="37:41">
      <c r="AK400" s="10"/>
      <c r="AL400" s="10"/>
      <c r="AM400" s="10"/>
      <c r="AN400" s="10"/>
      <c r="AO400" s="10"/>
    </row>
    <row r="401" spans="37:41">
      <c r="AK401" s="10"/>
      <c r="AL401" s="10"/>
      <c r="AM401" s="10"/>
      <c r="AN401" s="10"/>
      <c r="AO401" s="10"/>
    </row>
    <row r="402" spans="37:41">
      <c r="AK402" s="10"/>
      <c r="AL402" s="10"/>
      <c r="AM402" s="10"/>
      <c r="AN402" s="10"/>
      <c r="AO402" s="10"/>
    </row>
    <row r="403" spans="37:41">
      <c r="AK403" s="10"/>
      <c r="AL403" s="10"/>
      <c r="AM403" s="10"/>
      <c r="AN403" s="10"/>
      <c r="AO403" s="10"/>
    </row>
    <row r="404" spans="37:41">
      <c r="AK404" s="10"/>
      <c r="AL404" s="10"/>
      <c r="AM404" s="10"/>
      <c r="AN404" s="10"/>
      <c r="AO404" s="10"/>
    </row>
    <row r="405" spans="37:41">
      <c r="AK405" s="10"/>
      <c r="AL405" s="10"/>
      <c r="AM405" s="10"/>
      <c r="AN405" s="10"/>
      <c r="AO405" s="10"/>
    </row>
    <row r="406" spans="37:41">
      <c r="AK406" s="10"/>
      <c r="AL406" s="10"/>
      <c r="AM406" s="10"/>
      <c r="AN406" s="10"/>
      <c r="AO406" s="10"/>
    </row>
    <row r="407" spans="37:41">
      <c r="AK407" s="10"/>
      <c r="AL407" s="10"/>
      <c r="AM407" s="10"/>
      <c r="AN407" s="10"/>
      <c r="AO407" s="10"/>
    </row>
    <row r="408" spans="37:41">
      <c r="AK408" s="10"/>
      <c r="AL408" s="10"/>
      <c r="AM408" s="10"/>
      <c r="AN408" s="10"/>
      <c r="AO408" s="10"/>
    </row>
    <row r="409" spans="37:41">
      <c r="AK409" s="10"/>
      <c r="AL409" s="10"/>
      <c r="AM409" s="10"/>
      <c r="AN409" s="10"/>
      <c r="AO409" s="10"/>
    </row>
    <row r="410" spans="37:41">
      <c r="AK410" s="10"/>
      <c r="AL410" s="10"/>
      <c r="AM410" s="10"/>
      <c r="AN410" s="10"/>
      <c r="AO410" s="10"/>
    </row>
    <row r="411" spans="37:41">
      <c r="AK411" s="10"/>
      <c r="AL411" s="10"/>
      <c r="AM411" s="10"/>
      <c r="AN411" s="10"/>
      <c r="AO411" s="10"/>
    </row>
    <row r="412" spans="37:41">
      <c r="AK412" s="10"/>
      <c r="AL412" s="10"/>
      <c r="AM412" s="10"/>
      <c r="AN412" s="10"/>
      <c r="AO412" s="10"/>
    </row>
    <row r="413" spans="37:41">
      <c r="AK413" s="10"/>
      <c r="AL413" s="10"/>
      <c r="AM413" s="10"/>
      <c r="AN413" s="10"/>
      <c r="AO413" s="10"/>
    </row>
    <row r="414" spans="37:41">
      <c r="AK414" s="10"/>
      <c r="AL414" s="10"/>
      <c r="AM414" s="10"/>
      <c r="AN414" s="10"/>
      <c r="AO414" s="10"/>
    </row>
    <row r="415" spans="37:41">
      <c r="AK415" s="10"/>
      <c r="AL415" s="10"/>
      <c r="AM415" s="10"/>
      <c r="AN415" s="10"/>
      <c r="AO415" s="10"/>
    </row>
    <row r="416" spans="37:41">
      <c r="AK416" s="10"/>
      <c r="AL416" s="10"/>
      <c r="AM416" s="10"/>
      <c r="AN416" s="10"/>
      <c r="AO416" s="10"/>
    </row>
    <row r="417" spans="37:41">
      <c r="AK417" s="10"/>
      <c r="AL417" s="10"/>
      <c r="AM417" s="10"/>
      <c r="AN417" s="10"/>
      <c r="AO417" s="10"/>
    </row>
    <row r="418" spans="37:41">
      <c r="AK418" s="10"/>
      <c r="AL418" s="10"/>
      <c r="AM418" s="10"/>
      <c r="AN418" s="10"/>
      <c r="AO418" s="10"/>
    </row>
    <row r="419" spans="37:41">
      <c r="AK419" s="10"/>
      <c r="AL419" s="10"/>
      <c r="AM419" s="10"/>
      <c r="AN419" s="10"/>
      <c r="AO419" s="10"/>
    </row>
    <row r="420" spans="37:41">
      <c r="AK420" s="10"/>
      <c r="AL420" s="10"/>
      <c r="AM420" s="10"/>
      <c r="AN420" s="10"/>
      <c r="AO420" s="10"/>
    </row>
    <row r="421" spans="37:41">
      <c r="AK421" s="10"/>
      <c r="AL421" s="10"/>
      <c r="AM421" s="10"/>
      <c r="AN421" s="10"/>
      <c r="AO421" s="10"/>
    </row>
    <row r="422" spans="37:41">
      <c r="AK422" s="10"/>
      <c r="AL422" s="10"/>
      <c r="AM422" s="10"/>
      <c r="AN422" s="10"/>
      <c r="AO422" s="10"/>
    </row>
    <row r="423" spans="37:41">
      <c r="AK423" s="10"/>
      <c r="AL423" s="10"/>
      <c r="AM423" s="10"/>
      <c r="AN423" s="10"/>
      <c r="AO423" s="10"/>
    </row>
    <row r="424" spans="37:41">
      <c r="AK424" s="10"/>
      <c r="AL424" s="10"/>
      <c r="AM424" s="10"/>
      <c r="AN424" s="10"/>
      <c r="AO424" s="10"/>
    </row>
    <row r="425" spans="37:41">
      <c r="AK425" s="10"/>
      <c r="AL425" s="10"/>
      <c r="AM425" s="10"/>
      <c r="AN425" s="10"/>
      <c r="AO425" s="10"/>
    </row>
    <row r="426" spans="37:41">
      <c r="AK426" s="10"/>
      <c r="AL426" s="10"/>
      <c r="AM426" s="10"/>
      <c r="AN426" s="10"/>
      <c r="AO426" s="10"/>
    </row>
    <row r="427" spans="37:41">
      <c r="AK427" s="10"/>
      <c r="AL427" s="10"/>
      <c r="AM427" s="10"/>
      <c r="AN427" s="10"/>
      <c r="AO427" s="10"/>
    </row>
    <row r="428" spans="37:41">
      <c r="AK428" s="10"/>
      <c r="AL428" s="10"/>
      <c r="AM428" s="10"/>
      <c r="AN428" s="10"/>
      <c r="AO428" s="10"/>
    </row>
    <row r="429" spans="37:41">
      <c r="AK429" s="10"/>
      <c r="AL429" s="10"/>
      <c r="AM429" s="10"/>
      <c r="AN429" s="10"/>
      <c r="AO429" s="10"/>
    </row>
    <row r="430" spans="37:41">
      <c r="AK430" s="10"/>
      <c r="AL430" s="10"/>
      <c r="AM430" s="10"/>
      <c r="AN430" s="10"/>
      <c r="AO430" s="10"/>
    </row>
    <row r="431" spans="37:41">
      <c r="AK431" s="10"/>
      <c r="AL431" s="10"/>
      <c r="AM431" s="10"/>
      <c r="AN431" s="10"/>
      <c r="AO431" s="10"/>
    </row>
    <row r="432" spans="37:41">
      <c r="AK432" s="10"/>
      <c r="AL432" s="10"/>
      <c r="AM432" s="10"/>
      <c r="AN432" s="10"/>
      <c r="AO432" s="10"/>
    </row>
    <row r="433" spans="37:41">
      <c r="AK433" s="10"/>
      <c r="AL433" s="10"/>
      <c r="AM433" s="10"/>
      <c r="AN433" s="10"/>
      <c r="AO433" s="10"/>
    </row>
    <row r="434" spans="37:41">
      <c r="AK434" s="10"/>
      <c r="AL434" s="10"/>
      <c r="AM434" s="10"/>
      <c r="AN434" s="10"/>
      <c r="AO434" s="10"/>
    </row>
    <row r="435" spans="37:41">
      <c r="AK435" s="10"/>
      <c r="AL435" s="10"/>
      <c r="AM435" s="10"/>
      <c r="AN435" s="10"/>
      <c r="AO435" s="10"/>
    </row>
    <row r="436" spans="37:41">
      <c r="AK436" s="10"/>
      <c r="AL436" s="10"/>
      <c r="AM436" s="10"/>
      <c r="AN436" s="10"/>
      <c r="AO436" s="10"/>
    </row>
    <row r="437" spans="37:41">
      <c r="AK437" s="10"/>
      <c r="AL437" s="10"/>
      <c r="AM437" s="10"/>
      <c r="AN437" s="10"/>
      <c r="AO437" s="10"/>
    </row>
    <row r="438" spans="37:41">
      <c r="AK438" s="10"/>
      <c r="AL438" s="10"/>
      <c r="AM438" s="10"/>
      <c r="AN438" s="10"/>
      <c r="AO438" s="10"/>
    </row>
    <row r="439" spans="37:41">
      <c r="AK439" s="10"/>
      <c r="AL439" s="10"/>
      <c r="AM439" s="10"/>
      <c r="AN439" s="10"/>
      <c r="AO439" s="10"/>
    </row>
    <row r="440" spans="37:41">
      <c r="AK440" s="10"/>
      <c r="AL440" s="10"/>
      <c r="AM440" s="10"/>
      <c r="AN440" s="10"/>
      <c r="AO440" s="10"/>
    </row>
    <row r="441" spans="37:41">
      <c r="AK441" s="10"/>
      <c r="AL441" s="10"/>
      <c r="AM441" s="10"/>
      <c r="AN441" s="10"/>
      <c r="AO441" s="10"/>
    </row>
    <row r="442" spans="37:41">
      <c r="AK442" s="10"/>
      <c r="AL442" s="10"/>
      <c r="AM442" s="10"/>
      <c r="AN442" s="10"/>
      <c r="AO442" s="10"/>
    </row>
    <row r="443" spans="37:41">
      <c r="AK443" s="10"/>
      <c r="AL443" s="10"/>
      <c r="AM443" s="10"/>
      <c r="AN443" s="10"/>
      <c r="AO443" s="10"/>
    </row>
    <row r="444" spans="37:41">
      <c r="AK444" s="10"/>
      <c r="AL444" s="10"/>
      <c r="AM444" s="10"/>
      <c r="AN444" s="10"/>
      <c r="AO444" s="10"/>
    </row>
    <row r="445" spans="37:41">
      <c r="AK445" s="10"/>
      <c r="AL445" s="10"/>
      <c r="AM445" s="10"/>
      <c r="AN445" s="10"/>
      <c r="AO445" s="10"/>
    </row>
    <row r="446" spans="37:41">
      <c r="AK446" s="10"/>
      <c r="AL446" s="10"/>
      <c r="AM446" s="10"/>
      <c r="AN446" s="10"/>
      <c r="AO446" s="10"/>
    </row>
    <row r="447" spans="37:41">
      <c r="AK447" s="10"/>
      <c r="AL447" s="10"/>
      <c r="AM447" s="10"/>
      <c r="AN447" s="10"/>
      <c r="AO447" s="10"/>
    </row>
    <row r="448" spans="37:41">
      <c r="AK448" s="10"/>
      <c r="AL448" s="10"/>
      <c r="AM448" s="10"/>
      <c r="AN448" s="10"/>
      <c r="AO448" s="10"/>
    </row>
    <row r="449" spans="37:41">
      <c r="AK449" s="10"/>
      <c r="AL449" s="10"/>
      <c r="AM449" s="10"/>
      <c r="AN449" s="10"/>
      <c r="AO449" s="10"/>
    </row>
    <row r="450" spans="37:41">
      <c r="AK450" s="10"/>
      <c r="AL450" s="10"/>
      <c r="AM450" s="10"/>
      <c r="AN450" s="10"/>
      <c r="AO450" s="10"/>
    </row>
    <row r="451" spans="37:41">
      <c r="AK451" s="10"/>
      <c r="AL451" s="10"/>
      <c r="AM451" s="10"/>
      <c r="AN451" s="10"/>
      <c r="AO451" s="10"/>
    </row>
    <row r="452" spans="37:41">
      <c r="AK452" s="10"/>
      <c r="AL452" s="10"/>
      <c r="AM452" s="10"/>
      <c r="AN452" s="10"/>
      <c r="AO452" s="10"/>
    </row>
    <row r="453" spans="37:41">
      <c r="AK453" s="10"/>
      <c r="AL453" s="10"/>
      <c r="AM453" s="10"/>
      <c r="AN453" s="10"/>
      <c r="AO453" s="10"/>
    </row>
    <row r="454" spans="37:41">
      <c r="AK454" s="10"/>
      <c r="AL454" s="10"/>
      <c r="AM454" s="10"/>
      <c r="AN454" s="10"/>
      <c r="AO454" s="10"/>
    </row>
    <row r="455" spans="37:41">
      <c r="AK455" s="10"/>
      <c r="AL455" s="10"/>
      <c r="AM455" s="10"/>
      <c r="AN455" s="10"/>
      <c r="AO455" s="10"/>
    </row>
    <row r="456" spans="37:41">
      <c r="AK456" s="10"/>
      <c r="AL456" s="10"/>
      <c r="AM456" s="10"/>
      <c r="AN456" s="10"/>
      <c r="AO456" s="10"/>
    </row>
    <row r="457" spans="37:41">
      <c r="AK457" s="10"/>
      <c r="AL457" s="10"/>
      <c r="AM457" s="10"/>
      <c r="AN457" s="10"/>
      <c r="AO457" s="10"/>
    </row>
    <row r="458" spans="37:41">
      <c r="AK458" s="10"/>
      <c r="AL458" s="10"/>
      <c r="AM458" s="10"/>
      <c r="AN458" s="10"/>
      <c r="AO458" s="10"/>
    </row>
    <row r="459" spans="37:41">
      <c r="AK459" s="10"/>
      <c r="AL459" s="10"/>
      <c r="AM459" s="10"/>
      <c r="AN459" s="10"/>
      <c r="AO459" s="10"/>
    </row>
    <row r="460" spans="37:41">
      <c r="AK460" s="10"/>
      <c r="AL460" s="10"/>
      <c r="AM460" s="10"/>
      <c r="AN460" s="10"/>
      <c r="AO460" s="10"/>
    </row>
    <row r="461" spans="37:41">
      <c r="AK461" s="10"/>
      <c r="AL461" s="10"/>
      <c r="AM461" s="10"/>
      <c r="AN461" s="10"/>
      <c r="AO461" s="10"/>
    </row>
    <row r="462" spans="37:41">
      <c r="AK462" s="10"/>
      <c r="AL462" s="10"/>
      <c r="AM462" s="10"/>
      <c r="AN462" s="10"/>
      <c r="AO462" s="10"/>
    </row>
    <row r="463" spans="37:41">
      <c r="AK463" s="10"/>
      <c r="AL463" s="10"/>
      <c r="AM463" s="10"/>
      <c r="AN463" s="10"/>
      <c r="AO463" s="10"/>
    </row>
    <row r="464" spans="37:41">
      <c r="AK464" s="10"/>
      <c r="AL464" s="10"/>
      <c r="AM464" s="10"/>
      <c r="AN464" s="10"/>
      <c r="AO464" s="10"/>
    </row>
    <row r="465" spans="37:41">
      <c r="AK465" s="10"/>
      <c r="AL465" s="10"/>
      <c r="AM465" s="10"/>
      <c r="AN465" s="10"/>
      <c r="AO465" s="10"/>
    </row>
    <row r="466" spans="37:41">
      <c r="AK466" s="10"/>
      <c r="AL466" s="10"/>
      <c r="AM466" s="10"/>
      <c r="AN466" s="10"/>
      <c r="AO466" s="10"/>
    </row>
    <row r="467" spans="37:41">
      <c r="AK467" s="10"/>
      <c r="AL467" s="10"/>
      <c r="AM467" s="10"/>
      <c r="AN467" s="10"/>
      <c r="AO467" s="10"/>
    </row>
    <row r="468" spans="37:41">
      <c r="AK468" s="10"/>
      <c r="AL468" s="10"/>
      <c r="AM468" s="10"/>
      <c r="AN468" s="10"/>
      <c r="AO468" s="10"/>
    </row>
    <row r="469" spans="37:41">
      <c r="AK469" s="10"/>
      <c r="AL469" s="10"/>
      <c r="AM469" s="10"/>
      <c r="AN469" s="10"/>
      <c r="AO469" s="10"/>
    </row>
    <row r="470" spans="37:41">
      <c r="AK470" s="10"/>
      <c r="AL470" s="10"/>
      <c r="AM470" s="10"/>
      <c r="AN470" s="10"/>
      <c r="AO470" s="10"/>
    </row>
    <row r="471" spans="37:41">
      <c r="AK471" s="10"/>
      <c r="AL471" s="10"/>
      <c r="AM471" s="10"/>
      <c r="AN471" s="10"/>
      <c r="AO471" s="10"/>
    </row>
    <row r="472" spans="37:41">
      <c r="AK472" s="10"/>
      <c r="AL472" s="10"/>
      <c r="AM472" s="10"/>
      <c r="AN472" s="10"/>
      <c r="AO472" s="10"/>
    </row>
    <row r="473" spans="37:41">
      <c r="AK473" s="10"/>
      <c r="AL473" s="10"/>
      <c r="AM473" s="10"/>
      <c r="AN473" s="10"/>
      <c r="AO473" s="10"/>
    </row>
    <row r="474" spans="37:41">
      <c r="AK474" s="10"/>
      <c r="AL474" s="10"/>
      <c r="AM474" s="10"/>
      <c r="AN474" s="10"/>
      <c r="AO474" s="10"/>
    </row>
    <row r="475" spans="37:41">
      <c r="AK475" s="10"/>
      <c r="AL475" s="10"/>
      <c r="AM475" s="10"/>
      <c r="AN475" s="10"/>
      <c r="AO475" s="10"/>
    </row>
    <row r="476" spans="37:41">
      <c r="AK476" s="10"/>
      <c r="AL476" s="10"/>
      <c r="AM476" s="10"/>
      <c r="AN476" s="10"/>
      <c r="AO476" s="10"/>
    </row>
    <row r="477" spans="37:41">
      <c r="AK477" s="10"/>
      <c r="AL477" s="10"/>
      <c r="AM477" s="10"/>
      <c r="AN477" s="10"/>
      <c r="AO477" s="10"/>
    </row>
    <row r="478" spans="37:41">
      <c r="AK478" s="10"/>
      <c r="AL478" s="10"/>
      <c r="AM478" s="10"/>
      <c r="AN478" s="10"/>
      <c r="AO478" s="10"/>
    </row>
    <row r="479" spans="37:41">
      <c r="AK479" s="10"/>
      <c r="AL479" s="10"/>
      <c r="AM479" s="10"/>
      <c r="AN479" s="10"/>
      <c r="AO479" s="10"/>
    </row>
    <row r="480" spans="37:41">
      <c r="AK480" s="10"/>
      <c r="AL480" s="10"/>
      <c r="AM480" s="10"/>
      <c r="AN480" s="10"/>
      <c r="AO480" s="10"/>
    </row>
    <row r="481" spans="37:41">
      <c r="AK481" s="10"/>
      <c r="AL481" s="10"/>
      <c r="AM481" s="10"/>
      <c r="AN481" s="10"/>
      <c r="AO481" s="10"/>
    </row>
    <row r="482" spans="37:41">
      <c r="AK482" s="10"/>
      <c r="AL482" s="10"/>
      <c r="AM482" s="10"/>
      <c r="AN482" s="10"/>
      <c r="AO482" s="10"/>
    </row>
    <row r="483" spans="37:41">
      <c r="AK483" s="10"/>
      <c r="AL483" s="10"/>
      <c r="AM483" s="10"/>
      <c r="AN483" s="10"/>
      <c r="AO483" s="10"/>
    </row>
    <row r="484" spans="37:41">
      <c r="AK484" s="10"/>
      <c r="AL484" s="10"/>
      <c r="AM484" s="10"/>
      <c r="AN484" s="10"/>
      <c r="AO484" s="10"/>
    </row>
    <row r="485" spans="37:41">
      <c r="AK485" s="10"/>
      <c r="AL485" s="10"/>
      <c r="AM485" s="10"/>
      <c r="AN485" s="10"/>
      <c r="AO485" s="10"/>
    </row>
    <row r="486" spans="37:41">
      <c r="AK486" s="10"/>
      <c r="AL486" s="10"/>
      <c r="AM486" s="10"/>
      <c r="AN486" s="10"/>
      <c r="AO486" s="10"/>
    </row>
    <row r="487" spans="37:41">
      <c r="AK487" s="10"/>
      <c r="AL487" s="10"/>
      <c r="AM487" s="10"/>
      <c r="AN487" s="10"/>
      <c r="AO487" s="10"/>
    </row>
    <row r="488" spans="37:41">
      <c r="AK488" s="10"/>
      <c r="AL488" s="10"/>
      <c r="AM488" s="10"/>
      <c r="AN488" s="10"/>
      <c r="AO488" s="10"/>
    </row>
    <row r="489" spans="37:41">
      <c r="AK489" s="10"/>
      <c r="AL489" s="10"/>
      <c r="AM489" s="10"/>
      <c r="AN489" s="10"/>
      <c r="AO489" s="10"/>
    </row>
    <row r="490" spans="37:41">
      <c r="AK490" s="10"/>
      <c r="AL490" s="10"/>
      <c r="AM490" s="10"/>
      <c r="AN490" s="10"/>
      <c r="AO490" s="10"/>
    </row>
    <row r="491" spans="37:41">
      <c r="AK491" s="10"/>
      <c r="AL491" s="10"/>
      <c r="AM491" s="10"/>
      <c r="AN491" s="10"/>
      <c r="AO491" s="10"/>
    </row>
    <row r="492" spans="37:41">
      <c r="AK492" s="10"/>
      <c r="AL492" s="10"/>
      <c r="AM492" s="10"/>
      <c r="AN492" s="10"/>
      <c r="AO492" s="10"/>
    </row>
    <row r="493" spans="37:41">
      <c r="AK493" s="10"/>
      <c r="AL493" s="10"/>
      <c r="AM493" s="10"/>
      <c r="AN493" s="10"/>
      <c r="AO493" s="10"/>
    </row>
    <row r="494" spans="37:41">
      <c r="AK494" s="10"/>
      <c r="AL494" s="10"/>
      <c r="AM494" s="10"/>
      <c r="AN494" s="10"/>
      <c r="AO494" s="10"/>
    </row>
    <row r="495" spans="37:41">
      <c r="AK495" s="10"/>
      <c r="AL495" s="10"/>
      <c r="AM495" s="10"/>
      <c r="AN495" s="10"/>
      <c r="AO495" s="10"/>
    </row>
    <row r="496" spans="37:41">
      <c r="AK496" s="10"/>
      <c r="AL496" s="10"/>
      <c r="AM496" s="10"/>
      <c r="AN496" s="10"/>
      <c r="AO496" s="10"/>
    </row>
    <row r="497" spans="37:41">
      <c r="AK497" s="10"/>
      <c r="AL497" s="10"/>
      <c r="AM497" s="10"/>
      <c r="AN497" s="10"/>
      <c r="AO497" s="10"/>
    </row>
    <row r="498" spans="37:41">
      <c r="AK498" s="10"/>
      <c r="AL498" s="10"/>
      <c r="AM498" s="10"/>
      <c r="AN498" s="10"/>
      <c r="AO498" s="10"/>
    </row>
    <row r="499" spans="37:41">
      <c r="AK499" s="10"/>
      <c r="AL499" s="10"/>
      <c r="AM499" s="10"/>
      <c r="AN499" s="10"/>
      <c r="AO499" s="10"/>
    </row>
    <row r="500" spans="37:41">
      <c r="AK500" s="10"/>
      <c r="AL500" s="10"/>
      <c r="AM500" s="10"/>
      <c r="AN500" s="10"/>
      <c r="AO500" s="10"/>
    </row>
    <row r="501" spans="37:41">
      <c r="AK501" s="10"/>
      <c r="AL501" s="10"/>
      <c r="AM501" s="10"/>
      <c r="AN501" s="10"/>
      <c r="AO501" s="10"/>
    </row>
    <row r="502" spans="37:41">
      <c r="AK502" s="10"/>
      <c r="AL502" s="10"/>
      <c r="AM502" s="10"/>
      <c r="AN502" s="10"/>
      <c r="AO502" s="10"/>
    </row>
    <row r="503" spans="37:41">
      <c r="AK503" s="10"/>
      <c r="AL503" s="10"/>
      <c r="AM503" s="10"/>
      <c r="AN503" s="10"/>
      <c r="AO503" s="10"/>
    </row>
    <row r="504" spans="37:41">
      <c r="AK504" s="10"/>
      <c r="AL504" s="10"/>
      <c r="AM504" s="10"/>
      <c r="AN504" s="10"/>
      <c r="AO504" s="10"/>
    </row>
    <row r="505" spans="37:41">
      <c r="AK505" s="10"/>
      <c r="AL505" s="10"/>
      <c r="AM505" s="10"/>
      <c r="AN505" s="10"/>
      <c r="AO505" s="10"/>
    </row>
    <row r="506" spans="37:41">
      <c r="AK506" s="10"/>
      <c r="AL506" s="10"/>
      <c r="AM506" s="10"/>
      <c r="AN506" s="10"/>
      <c r="AO506" s="10"/>
    </row>
    <row r="507" spans="37:41">
      <c r="AK507" s="10"/>
      <c r="AL507" s="10"/>
      <c r="AM507" s="10"/>
      <c r="AN507" s="10"/>
      <c r="AO507" s="10"/>
    </row>
    <row r="508" spans="37:41">
      <c r="AK508" s="10"/>
      <c r="AL508" s="10"/>
      <c r="AM508" s="10"/>
      <c r="AN508" s="10"/>
      <c r="AO508" s="10"/>
    </row>
    <row r="509" spans="37:41">
      <c r="AK509" s="10"/>
      <c r="AL509" s="10"/>
      <c r="AM509" s="10"/>
      <c r="AN509" s="10"/>
      <c r="AO509" s="10"/>
    </row>
    <row r="510" spans="37:41">
      <c r="AK510" s="10"/>
      <c r="AL510" s="10"/>
      <c r="AM510" s="10"/>
      <c r="AN510" s="10"/>
      <c r="AO510" s="10"/>
    </row>
    <row r="511" spans="37:41">
      <c r="AK511" s="10"/>
      <c r="AL511" s="10"/>
      <c r="AM511" s="10"/>
      <c r="AN511" s="10"/>
      <c r="AO511" s="10"/>
    </row>
    <row r="512" spans="37:41">
      <c r="AK512" s="10"/>
      <c r="AL512" s="10"/>
      <c r="AM512" s="10"/>
      <c r="AN512" s="10"/>
      <c r="AO512" s="10"/>
    </row>
    <row r="513" spans="37:41">
      <c r="AK513" s="10"/>
      <c r="AL513" s="10"/>
      <c r="AM513" s="10"/>
      <c r="AN513" s="10"/>
      <c r="AO513" s="10"/>
    </row>
    <row r="514" spans="37:41">
      <c r="AK514" s="10"/>
      <c r="AL514" s="10"/>
      <c r="AM514" s="10"/>
      <c r="AN514" s="10"/>
      <c r="AO514" s="10"/>
    </row>
    <row r="515" spans="37:41">
      <c r="AK515" s="10"/>
      <c r="AL515" s="10"/>
      <c r="AM515" s="10"/>
      <c r="AN515" s="10"/>
      <c r="AO515" s="10"/>
    </row>
    <row r="516" spans="37:41">
      <c r="AK516" s="10"/>
      <c r="AL516" s="10"/>
      <c r="AM516" s="10"/>
      <c r="AN516" s="10"/>
      <c r="AO516" s="10"/>
    </row>
    <row r="517" spans="37:41">
      <c r="AK517" s="10"/>
      <c r="AL517" s="10"/>
      <c r="AM517" s="10"/>
      <c r="AN517" s="10"/>
      <c r="AO517" s="10"/>
    </row>
    <row r="518" spans="37:41">
      <c r="AK518" s="10"/>
      <c r="AL518" s="10"/>
      <c r="AM518" s="10"/>
      <c r="AN518" s="10"/>
      <c r="AO518" s="10"/>
    </row>
    <row r="519" spans="37:41">
      <c r="AK519" s="10"/>
      <c r="AL519" s="10"/>
      <c r="AM519" s="10"/>
      <c r="AN519" s="10"/>
      <c r="AO519" s="10"/>
    </row>
    <row r="520" spans="37:41">
      <c r="AK520" s="10"/>
      <c r="AL520" s="10"/>
      <c r="AM520" s="10"/>
      <c r="AN520" s="10"/>
      <c r="AO520" s="10"/>
    </row>
    <row r="521" spans="37:41">
      <c r="AK521" s="10"/>
      <c r="AL521" s="10"/>
      <c r="AM521" s="10"/>
      <c r="AN521" s="10"/>
      <c r="AO521" s="10"/>
    </row>
    <row r="522" spans="37:41">
      <c r="AK522" s="10"/>
      <c r="AL522" s="10"/>
      <c r="AM522" s="10"/>
      <c r="AN522" s="10"/>
      <c r="AO522" s="10"/>
    </row>
    <row r="523" spans="37:41">
      <c r="AK523" s="10"/>
      <c r="AL523" s="10"/>
      <c r="AM523" s="10"/>
      <c r="AN523" s="10"/>
      <c r="AO523" s="10"/>
    </row>
    <row r="524" spans="37:41">
      <c r="AK524" s="10"/>
      <c r="AL524" s="10"/>
      <c r="AM524" s="10"/>
      <c r="AN524" s="10"/>
      <c r="AO524" s="10"/>
    </row>
    <row r="525" spans="37:41">
      <c r="AK525" s="10"/>
      <c r="AL525" s="10"/>
      <c r="AM525" s="10"/>
      <c r="AN525" s="10"/>
      <c r="AO525" s="10"/>
    </row>
    <row r="526" spans="37:41">
      <c r="AK526" s="10"/>
      <c r="AL526" s="10"/>
      <c r="AM526" s="10"/>
      <c r="AN526" s="10"/>
      <c r="AO526" s="10"/>
    </row>
    <row r="527" spans="37:41">
      <c r="AK527" s="10"/>
      <c r="AL527" s="10"/>
      <c r="AM527" s="10"/>
      <c r="AN527" s="10"/>
      <c r="AO527" s="10"/>
    </row>
    <row r="528" spans="37:41">
      <c r="AK528" s="10"/>
      <c r="AL528" s="10"/>
      <c r="AM528" s="10"/>
      <c r="AN528" s="10"/>
      <c r="AO528" s="10"/>
    </row>
    <row r="529" spans="37:41">
      <c r="AK529" s="10"/>
      <c r="AL529" s="10"/>
      <c r="AM529" s="10"/>
      <c r="AN529" s="10"/>
      <c r="AO529" s="10"/>
    </row>
    <row r="530" spans="37:41">
      <c r="AK530" s="10"/>
      <c r="AL530" s="10"/>
      <c r="AM530" s="10"/>
      <c r="AN530" s="10"/>
      <c r="AO530" s="10"/>
    </row>
    <row r="531" spans="37:41">
      <c r="AK531" s="10"/>
      <c r="AL531" s="10"/>
      <c r="AM531" s="10"/>
      <c r="AN531" s="10"/>
      <c r="AO531" s="10"/>
    </row>
    <row r="532" spans="37:41">
      <c r="AK532" s="10"/>
      <c r="AL532" s="10"/>
      <c r="AM532" s="10"/>
      <c r="AN532" s="10"/>
      <c r="AO532" s="10"/>
    </row>
    <row r="533" spans="37:41">
      <c r="AK533" s="10"/>
      <c r="AL533" s="10"/>
      <c r="AM533" s="10"/>
      <c r="AN533" s="10"/>
      <c r="AO533" s="10"/>
    </row>
    <row r="534" spans="37:41">
      <c r="AK534" s="10"/>
      <c r="AL534" s="10"/>
      <c r="AM534" s="10"/>
      <c r="AN534" s="10"/>
      <c r="AO534" s="10"/>
    </row>
    <row r="535" spans="37:41">
      <c r="AK535" s="10"/>
      <c r="AL535" s="10"/>
      <c r="AM535" s="10"/>
      <c r="AN535" s="10"/>
      <c r="AO535" s="10"/>
    </row>
    <row r="536" spans="37:41">
      <c r="AK536" s="10"/>
      <c r="AL536" s="10"/>
      <c r="AM536" s="10"/>
      <c r="AN536" s="10"/>
      <c r="AO536" s="10"/>
    </row>
    <row r="537" spans="37:41">
      <c r="AK537" s="10"/>
      <c r="AL537" s="10"/>
      <c r="AM537" s="10"/>
      <c r="AN537" s="10"/>
      <c r="AO537" s="10"/>
    </row>
    <row r="538" spans="37:41">
      <c r="AK538" s="10"/>
      <c r="AL538" s="10"/>
      <c r="AM538" s="10"/>
      <c r="AN538" s="10"/>
      <c r="AO538" s="10"/>
    </row>
    <row r="539" spans="37:41">
      <c r="AK539" s="10"/>
      <c r="AL539" s="10"/>
      <c r="AM539" s="10"/>
      <c r="AN539" s="10"/>
      <c r="AO539" s="10"/>
    </row>
    <row r="540" spans="37:41">
      <c r="AK540" s="10"/>
      <c r="AL540" s="10"/>
      <c r="AM540" s="10"/>
      <c r="AN540" s="10"/>
      <c r="AO540" s="10"/>
    </row>
    <row r="541" spans="37:41">
      <c r="AK541" s="10"/>
      <c r="AL541" s="10"/>
      <c r="AM541" s="10"/>
      <c r="AN541" s="10"/>
      <c r="AO541" s="10"/>
    </row>
    <row r="542" spans="37:41">
      <c r="AK542" s="10"/>
      <c r="AL542" s="10"/>
      <c r="AM542" s="10"/>
      <c r="AN542" s="10"/>
      <c r="AO542" s="10"/>
    </row>
    <row r="543" spans="37:41">
      <c r="AK543" s="10"/>
      <c r="AL543" s="10"/>
      <c r="AM543" s="10"/>
      <c r="AN543" s="10"/>
      <c r="AO543" s="10"/>
    </row>
    <row r="544" spans="37:41">
      <c r="AK544" s="10"/>
      <c r="AL544" s="10"/>
      <c r="AM544" s="10"/>
      <c r="AN544" s="10"/>
      <c r="AO544" s="10"/>
    </row>
    <row r="545" spans="37:41">
      <c r="AK545" s="10"/>
      <c r="AL545" s="10"/>
      <c r="AM545" s="10"/>
      <c r="AN545" s="10"/>
      <c r="AO545" s="10"/>
    </row>
    <row r="546" spans="37:41">
      <c r="AK546" s="10"/>
      <c r="AL546" s="10"/>
      <c r="AM546" s="10"/>
      <c r="AN546" s="10"/>
      <c r="AO546" s="10"/>
    </row>
    <row r="547" spans="37:41">
      <c r="AK547" s="10"/>
      <c r="AL547" s="10"/>
      <c r="AM547" s="10"/>
      <c r="AN547" s="10"/>
      <c r="AO547" s="10"/>
    </row>
    <row r="548" spans="37:41">
      <c r="AK548" s="10"/>
      <c r="AL548" s="10"/>
      <c r="AM548" s="10"/>
      <c r="AN548" s="10"/>
      <c r="AO548" s="10"/>
    </row>
    <row r="549" spans="37:41">
      <c r="AK549" s="10"/>
      <c r="AL549" s="10"/>
      <c r="AM549" s="10"/>
      <c r="AN549" s="10"/>
      <c r="AO549" s="10"/>
    </row>
    <row r="550" spans="37:41">
      <c r="AK550" s="10"/>
      <c r="AL550" s="10"/>
      <c r="AM550" s="10"/>
      <c r="AN550" s="10"/>
      <c r="AO550" s="10"/>
    </row>
    <row r="551" spans="37:41">
      <c r="AK551" s="10"/>
      <c r="AL551" s="10"/>
      <c r="AM551" s="10"/>
      <c r="AN551" s="10"/>
      <c r="AO551" s="10"/>
    </row>
    <row r="552" spans="37:41">
      <c r="AK552" s="10"/>
      <c r="AL552" s="10"/>
      <c r="AM552" s="10"/>
      <c r="AN552" s="10"/>
      <c r="AO552" s="10"/>
    </row>
    <row r="553" spans="37:41">
      <c r="AK553" s="10"/>
      <c r="AL553" s="10"/>
      <c r="AM553" s="10"/>
      <c r="AN553" s="10"/>
      <c r="AO553" s="10"/>
    </row>
    <row r="554" spans="37:41">
      <c r="AK554" s="10"/>
      <c r="AL554" s="10"/>
      <c r="AM554" s="10"/>
      <c r="AN554" s="10"/>
      <c r="AO554" s="10"/>
    </row>
    <row r="555" spans="37:41">
      <c r="AK555" s="10"/>
      <c r="AL555" s="10"/>
      <c r="AM555" s="10"/>
      <c r="AN555" s="10"/>
      <c r="AO555" s="10"/>
    </row>
    <row r="556" spans="37:41">
      <c r="AK556" s="10"/>
      <c r="AL556" s="10"/>
      <c r="AM556" s="10"/>
      <c r="AN556" s="10"/>
      <c r="AO556" s="10"/>
    </row>
    <row r="557" spans="37:41">
      <c r="AK557" s="10"/>
      <c r="AL557" s="10"/>
      <c r="AM557" s="10"/>
      <c r="AN557" s="10"/>
      <c r="AO557" s="10"/>
    </row>
    <row r="558" spans="37:41">
      <c r="AK558" s="10"/>
      <c r="AL558" s="10"/>
      <c r="AM558" s="10"/>
      <c r="AN558" s="10"/>
      <c r="AO558" s="10"/>
    </row>
    <row r="559" spans="37:41">
      <c r="AK559" s="10"/>
      <c r="AL559" s="10"/>
      <c r="AM559" s="10"/>
      <c r="AN559" s="10"/>
      <c r="AO559" s="10"/>
    </row>
    <row r="560" spans="37:41">
      <c r="AK560" s="10"/>
      <c r="AL560" s="10"/>
      <c r="AM560" s="10"/>
      <c r="AN560" s="10"/>
      <c r="AO560" s="10"/>
    </row>
    <row r="561" spans="37:41">
      <c r="AK561" s="10"/>
      <c r="AL561" s="10"/>
      <c r="AM561" s="10"/>
      <c r="AN561" s="10"/>
      <c r="AO561" s="10"/>
    </row>
    <row r="562" spans="37:41">
      <c r="AK562" s="10"/>
      <c r="AL562" s="10"/>
      <c r="AM562" s="10"/>
      <c r="AN562" s="10"/>
      <c r="AO562" s="10"/>
    </row>
    <row r="563" spans="37:41">
      <c r="AK563" s="10"/>
      <c r="AL563" s="10"/>
      <c r="AM563" s="10"/>
      <c r="AN563" s="10"/>
      <c r="AO563" s="10"/>
    </row>
    <row r="564" spans="37:41">
      <c r="AK564" s="10"/>
      <c r="AL564" s="10"/>
      <c r="AM564" s="10"/>
      <c r="AN564" s="10"/>
      <c r="AO564" s="10"/>
    </row>
    <row r="565" spans="37:41">
      <c r="AK565" s="10"/>
      <c r="AL565" s="10"/>
      <c r="AM565" s="10"/>
      <c r="AN565" s="10"/>
      <c r="AO565" s="10"/>
    </row>
    <row r="566" spans="37:41">
      <c r="AK566" s="10"/>
      <c r="AL566" s="10"/>
      <c r="AM566" s="10"/>
      <c r="AN566" s="10"/>
      <c r="AO566" s="10"/>
    </row>
    <row r="567" spans="37:41">
      <c r="AK567" s="10"/>
      <c r="AL567" s="10"/>
      <c r="AM567" s="10"/>
      <c r="AN567" s="10"/>
      <c r="AO567" s="10"/>
    </row>
    <row r="568" spans="37:41">
      <c r="AK568" s="10"/>
      <c r="AL568" s="10"/>
      <c r="AM568" s="10"/>
      <c r="AN568" s="10"/>
      <c r="AO568" s="10"/>
    </row>
    <row r="569" spans="37:41">
      <c r="AK569" s="10"/>
      <c r="AL569" s="10"/>
      <c r="AM569" s="10"/>
      <c r="AN569" s="10"/>
      <c r="AO569" s="10"/>
    </row>
    <row r="570" spans="37:41">
      <c r="AK570" s="10"/>
      <c r="AL570" s="10"/>
      <c r="AM570" s="10"/>
      <c r="AN570" s="10"/>
      <c r="AO570" s="10"/>
    </row>
    <row r="571" spans="37:41">
      <c r="AK571" s="10"/>
      <c r="AL571" s="10"/>
      <c r="AM571" s="10"/>
      <c r="AN571" s="10"/>
      <c r="AO571" s="10"/>
    </row>
    <row r="572" spans="37:41">
      <c r="AK572" s="10"/>
      <c r="AL572" s="10"/>
      <c r="AM572" s="10"/>
      <c r="AN572" s="10"/>
      <c r="AO572" s="10"/>
    </row>
    <row r="573" spans="37:41">
      <c r="AK573" s="10"/>
      <c r="AL573" s="10"/>
      <c r="AM573" s="10"/>
      <c r="AN573" s="10"/>
      <c r="AO573" s="10"/>
    </row>
    <row r="574" spans="37:41">
      <c r="AK574" s="10"/>
      <c r="AL574" s="10"/>
      <c r="AM574" s="10"/>
      <c r="AN574" s="10"/>
      <c r="AO574" s="10"/>
    </row>
    <row r="575" spans="37:41">
      <c r="AK575" s="10"/>
      <c r="AL575" s="10"/>
      <c r="AM575" s="10"/>
      <c r="AN575" s="10"/>
      <c r="AO575" s="10"/>
    </row>
    <row r="576" spans="37:41">
      <c r="AK576" s="10"/>
      <c r="AL576" s="10"/>
      <c r="AM576" s="10"/>
      <c r="AN576" s="10"/>
      <c r="AO576" s="10"/>
    </row>
    <row r="577" spans="37:41">
      <c r="AK577" s="10"/>
      <c r="AL577" s="10"/>
      <c r="AM577" s="10"/>
      <c r="AN577" s="10"/>
      <c r="AO577" s="10"/>
    </row>
    <row r="578" spans="37:41">
      <c r="AK578" s="10"/>
      <c r="AL578" s="10"/>
      <c r="AM578" s="10"/>
      <c r="AN578" s="10"/>
      <c r="AO578" s="10"/>
    </row>
    <row r="579" spans="37:41">
      <c r="AK579" s="10"/>
      <c r="AL579" s="10"/>
      <c r="AM579" s="10"/>
      <c r="AN579" s="10"/>
      <c r="AO579" s="10"/>
    </row>
    <row r="580" spans="37:41">
      <c r="AK580" s="10"/>
      <c r="AL580" s="10"/>
      <c r="AM580" s="10"/>
      <c r="AN580" s="10"/>
      <c r="AO580" s="10"/>
    </row>
    <row r="581" spans="37:41">
      <c r="AK581" s="10"/>
      <c r="AL581" s="10"/>
      <c r="AM581" s="10"/>
      <c r="AN581" s="10"/>
      <c r="AO581" s="10"/>
    </row>
    <row r="582" spans="37:41">
      <c r="AK582" s="10"/>
      <c r="AL582" s="10"/>
      <c r="AM582" s="10"/>
      <c r="AN582" s="10"/>
      <c r="AO582" s="10"/>
    </row>
    <row r="583" spans="37:41">
      <c r="AK583" s="10"/>
      <c r="AL583" s="10"/>
      <c r="AM583" s="10"/>
      <c r="AN583" s="10"/>
      <c r="AO583" s="10"/>
    </row>
    <row r="584" spans="37:41">
      <c r="AK584" s="10"/>
      <c r="AL584" s="10"/>
      <c r="AM584" s="10"/>
      <c r="AN584" s="10"/>
      <c r="AO584" s="10"/>
    </row>
    <row r="585" spans="37:41">
      <c r="AK585" s="10"/>
      <c r="AL585" s="10"/>
      <c r="AM585" s="10"/>
      <c r="AN585" s="10"/>
      <c r="AO585" s="10"/>
    </row>
    <row r="586" spans="37:41">
      <c r="AK586" s="10"/>
      <c r="AL586" s="10"/>
      <c r="AM586" s="10"/>
      <c r="AN586" s="10"/>
      <c r="AO586" s="10"/>
    </row>
    <row r="587" spans="37:41">
      <c r="AK587" s="10"/>
      <c r="AL587" s="10"/>
      <c r="AM587" s="10"/>
      <c r="AN587" s="10"/>
      <c r="AO587" s="10"/>
    </row>
    <row r="588" spans="37:41">
      <c r="AK588" s="10"/>
      <c r="AL588" s="10"/>
      <c r="AM588" s="10"/>
      <c r="AN588" s="10"/>
      <c r="AO588" s="10"/>
    </row>
    <row r="589" spans="37:41">
      <c r="AK589" s="10"/>
      <c r="AL589" s="10"/>
      <c r="AM589" s="10"/>
      <c r="AN589" s="10"/>
      <c r="AO589" s="10"/>
    </row>
    <row r="590" spans="37:41">
      <c r="AK590" s="10"/>
      <c r="AL590" s="10"/>
      <c r="AM590" s="10"/>
      <c r="AN590" s="10"/>
      <c r="AO590" s="10"/>
    </row>
    <row r="591" spans="37:41">
      <c r="AK591" s="10"/>
      <c r="AL591" s="10"/>
      <c r="AM591" s="10"/>
      <c r="AN591" s="10"/>
      <c r="AO591" s="10"/>
    </row>
    <row r="592" spans="37:41">
      <c r="AK592" s="10"/>
      <c r="AL592" s="10"/>
      <c r="AM592" s="10"/>
      <c r="AN592" s="10"/>
      <c r="AO592" s="10"/>
    </row>
    <row r="593" spans="37:41">
      <c r="AK593" s="10"/>
      <c r="AL593" s="10"/>
      <c r="AM593" s="10"/>
      <c r="AN593" s="10"/>
      <c r="AO593" s="10"/>
    </row>
    <row r="594" spans="37:41">
      <c r="AK594" s="10"/>
      <c r="AL594" s="10"/>
      <c r="AM594" s="10"/>
      <c r="AN594" s="10"/>
      <c r="AO594" s="10"/>
    </row>
    <row r="595" spans="37:41">
      <c r="AK595" s="10"/>
      <c r="AL595" s="10"/>
      <c r="AM595" s="10"/>
      <c r="AN595" s="10"/>
      <c r="AO595" s="10"/>
    </row>
    <row r="596" spans="37:41">
      <c r="AK596" s="10"/>
      <c r="AL596" s="10"/>
      <c r="AM596" s="10"/>
      <c r="AN596" s="10"/>
      <c r="AO596" s="10"/>
    </row>
    <row r="597" spans="37:41">
      <c r="AK597" s="10"/>
      <c r="AL597" s="10"/>
      <c r="AM597" s="10"/>
      <c r="AN597" s="10"/>
      <c r="AO597" s="10"/>
    </row>
    <row r="598" spans="37:41">
      <c r="AK598" s="10"/>
      <c r="AL598" s="10"/>
      <c r="AM598" s="10"/>
      <c r="AN598" s="10"/>
      <c r="AO598" s="10"/>
    </row>
    <row r="599" spans="37:41">
      <c r="AK599" s="10"/>
      <c r="AL599" s="10"/>
      <c r="AM599" s="10"/>
      <c r="AN599" s="10"/>
      <c r="AO599" s="10"/>
    </row>
    <row r="600" spans="37:41">
      <c r="AK600" s="10"/>
      <c r="AL600" s="10"/>
      <c r="AM600" s="10"/>
      <c r="AN600" s="10"/>
      <c r="AO600" s="10"/>
    </row>
    <row r="601" spans="37:41">
      <c r="AK601" s="10"/>
      <c r="AL601" s="10"/>
      <c r="AM601" s="10"/>
      <c r="AN601" s="10"/>
      <c r="AO601" s="10"/>
    </row>
    <row r="602" spans="37:41">
      <c r="AK602" s="10"/>
      <c r="AL602" s="10"/>
      <c r="AM602" s="10"/>
      <c r="AN602" s="10"/>
      <c r="AO602" s="10"/>
    </row>
    <row r="603" spans="37:41">
      <c r="AK603" s="10"/>
      <c r="AL603" s="10"/>
      <c r="AM603" s="10"/>
      <c r="AN603" s="10"/>
      <c r="AO603" s="10"/>
    </row>
    <row r="604" spans="37:41">
      <c r="AK604" s="10"/>
      <c r="AL604" s="10"/>
      <c r="AM604" s="10"/>
      <c r="AN604" s="10"/>
      <c r="AO604" s="10"/>
    </row>
    <row r="605" spans="37:41">
      <c r="AK605" s="10"/>
      <c r="AL605" s="10"/>
      <c r="AM605" s="10"/>
      <c r="AN605" s="10"/>
      <c r="AO605" s="10"/>
    </row>
    <row r="606" spans="37:41">
      <c r="AK606" s="10"/>
      <c r="AL606" s="10"/>
      <c r="AM606" s="10"/>
      <c r="AN606" s="10"/>
      <c r="AO606" s="10"/>
    </row>
    <row r="607" spans="37:41">
      <c r="AK607" s="10"/>
      <c r="AL607" s="10"/>
      <c r="AM607" s="10"/>
      <c r="AN607" s="10"/>
      <c r="AO607" s="10"/>
    </row>
    <row r="608" spans="37:41">
      <c r="AK608" s="10"/>
      <c r="AL608" s="10"/>
      <c r="AM608" s="10"/>
      <c r="AN608" s="10"/>
      <c r="AO608" s="10"/>
    </row>
    <row r="609" spans="37:41">
      <c r="AK609" s="10"/>
      <c r="AL609" s="10"/>
      <c r="AM609" s="10"/>
      <c r="AN609" s="10"/>
      <c r="AO609" s="10"/>
    </row>
    <row r="610" spans="37:41">
      <c r="AK610" s="10"/>
      <c r="AL610" s="10"/>
      <c r="AM610" s="10"/>
      <c r="AN610" s="10"/>
      <c r="AO610" s="10"/>
    </row>
    <row r="611" spans="37:41">
      <c r="AK611" s="10"/>
      <c r="AL611" s="10"/>
      <c r="AM611" s="10"/>
      <c r="AN611" s="10"/>
      <c r="AO611" s="10"/>
    </row>
    <row r="612" spans="37:41">
      <c r="AK612" s="10"/>
      <c r="AL612" s="10"/>
      <c r="AM612" s="10"/>
      <c r="AN612" s="10"/>
      <c r="AO612" s="10"/>
    </row>
    <row r="613" spans="37:41">
      <c r="AK613" s="10"/>
      <c r="AL613" s="10"/>
      <c r="AM613" s="10"/>
      <c r="AN613" s="10"/>
      <c r="AO613" s="10"/>
    </row>
    <row r="614" spans="37:41">
      <c r="AK614" s="10"/>
      <c r="AL614" s="10"/>
      <c r="AM614" s="10"/>
      <c r="AN614" s="10"/>
      <c r="AO614" s="10"/>
    </row>
    <row r="615" spans="37:41">
      <c r="AK615" s="10"/>
      <c r="AL615" s="10"/>
      <c r="AM615" s="10"/>
      <c r="AN615" s="10"/>
      <c r="AO615" s="10"/>
    </row>
    <row r="616" spans="37:41">
      <c r="AK616" s="10"/>
      <c r="AL616" s="10"/>
      <c r="AM616" s="10"/>
      <c r="AN616" s="10"/>
      <c r="AO616" s="10"/>
    </row>
    <row r="617" spans="37:41">
      <c r="AK617" s="10"/>
      <c r="AL617" s="10"/>
      <c r="AM617" s="10"/>
      <c r="AN617" s="10"/>
      <c r="AO617" s="10"/>
    </row>
    <row r="618" spans="37:41">
      <c r="AK618" s="10"/>
      <c r="AL618" s="10"/>
      <c r="AM618" s="10"/>
      <c r="AN618" s="10"/>
      <c r="AO618" s="10"/>
    </row>
    <row r="619" spans="37:41">
      <c r="AK619" s="10"/>
      <c r="AL619" s="10"/>
      <c r="AM619" s="10"/>
      <c r="AN619" s="10"/>
      <c r="AO619" s="10"/>
    </row>
    <row r="620" spans="37:41">
      <c r="AK620" s="10"/>
      <c r="AL620" s="10"/>
      <c r="AM620" s="10"/>
      <c r="AN620" s="10"/>
      <c r="AO620" s="10"/>
    </row>
    <row r="621" spans="37:41">
      <c r="AK621" s="10"/>
      <c r="AL621" s="10"/>
      <c r="AM621" s="10"/>
      <c r="AN621" s="10"/>
      <c r="AO621" s="10"/>
    </row>
    <row r="622" spans="37:41">
      <c r="AK622" s="10"/>
      <c r="AL622" s="10"/>
      <c r="AM622" s="10"/>
      <c r="AN622" s="10"/>
      <c r="AO622" s="10"/>
    </row>
    <row r="623" spans="37:41">
      <c r="AK623" s="10"/>
      <c r="AL623" s="10"/>
      <c r="AM623" s="10"/>
      <c r="AN623" s="10"/>
      <c r="AO623" s="10"/>
    </row>
    <row r="624" spans="37:41">
      <c r="AK624" s="10"/>
      <c r="AL624" s="10"/>
      <c r="AM624" s="10"/>
      <c r="AN624" s="10"/>
      <c r="AO624" s="10"/>
    </row>
    <row r="625" spans="37:41">
      <c r="AK625" s="10"/>
      <c r="AL625" s="10"/>
      <c r="AM625" s="10"/>
      <c r="AN625" s="10"/>
      <c r="AO625" s="10"/>
    </row>
    <row r="626" spans="37:41">
      <c r="AK626" s="10"/>
      <c r="AL626" s="10"/>
      <c r="AM626" s="10"/>
      <c r="AN626" s="10"/>
      <c r="AO626" s="10"/>
    </row>
    <row r="627" spans="37:41">
      <c r="AK627" s="10"/>
      <c r="AL627" s="10"/>
      <c r="AM627" s="10"/>
      <c r="AN627" s="10"/>
      <c r="AO627" s="10"/>
    </row>
    <row r="628" spans="37:41">
      <c r="AK628" s="10"/>
      <c r="AL628" s="10"/>
      <c r="AM628" s="10"/>
      <c r="AN628" s="10"/>
      <c r="AO628" s="10"/>
    </row>
    <row r="629" spans="37:41">
      <c r="AK629" s="10"/>
      <c r="AL629" s="10"/>
      <c r="AM629" s="10"/>
      <c r="AN629" s="10"/>
      <c r="AO629" s="10"/>
    </row>
    <row r="630" spans="37:41">
      <c r="AK630" s="10"/>
      <c r="AL630" s="10"/>
      <c r="AM630" s="10"/>
      <c r="AN630" s="10"/>
      <c r="AO630" s="10"/>
    </row>
    <row r="631" spans="37:41">
      <c r="AK631" s="10"/>
      <c r="AL631" s="10"/>
      <c r="AM631" s="10"/>
      <c r="AN631" s="10"/>
      <c r="AO631" s="10"/>
    </row>
    <row r="632" spans="37:41">
      <c r="AK632" s="10"/>
      <c r="AL632" s="10"/>
      <c r="AM632" s="10"/>
      <c r="AN632" s="10"/>
      <c r="AO632" s="10"/>
    </row>
    <row r="633" spans="37:41">
      <c r="AK633" s="10"/>
      <c r="AL633" s="10"/>
      <c r="AM633" s="10"/>
      <c r="AN633" s="10"/>
      <c r="AO633" s="10"/>
    </row>
    <row r="634" spans="37:41">
      <c r="AK634" s="10"/>
      <c r="AL634" s="10"/>
      <c r="AM634" s="10"/>
      <c r="AN634" s="10"/>
      <c r="AO634" s="10"/>
    </row>
    <row r="635" spans="37:41">
      <c r="AK635" s="10"/>
      <c r="AL635" s="10"/>
      <c r="AM635" s="10"/>
      <c r="AN635" s="10"/>
      <c r="AO635" s="10"/>
    </row>
    <row r="636" spans="37:41">
      <c r="AK636" s="10"/>
      <c r="AL636" s="10"/>
      <c r="AM636" s="10"/>
      <c r="AN636" s="10"/>
      <c r="AO636" s="10"/>
    </row>
    <row r="637" spans="37:41">
      <c r="AK637" s="10"/>
      <c r="AL637" s="10"/>
      <c r="AM637" s="10"/>
      <c r="AN637" s="10"/>
      <c r="AO637" s="10"/>
    </row>
    <row r="638" spans="37:41">
      <c r="AK638" s="10"/>
      <c r="AL638" s="10"/>
      <c r="AM638" s="10"/>
      <c r="AN638" s="10"/>
      <c r="AO638" s="10"/>
    </row>
    <row r="639" spans="37:41">
      <c r="AK639" s="10"/>
      <c r="AL639" s="10"/>
      <c r="AM639" s="10"/>
      <c r="AN639" s="10"/>
      <c r="AO639" s="10"/>
    </row>
    <row r="640" spans="37:41">
      <c r="AK640" s="10"/>
      <c r="AL640" s="10"/>
      <c r="AM640" s="10"/>
      <c r="AN640" s="10"/>
      <c r="AO640" s="10"/>
    </row>
    <row r="641" spans="37:41">
      <c r="AK641" s="10"/>
      <c r="AL641" s="10"/>
      <c r="AM641" s="10"/>
      <c r="AN641" s="10"/>
      <c r="AO641" s="10"/>
    </row>
    <row r="642" spans="37:41">
      <c r="AK642" s="10"/>
      <c r="AL642" s="10"/>
      <c r="AM642" s="10"/>
      <c r="AN642" s="10"/>
      <c r="AO642" s="10"/>
    </row>
    <row r="643" spans="37:41">
      <c r="AK643" s="10"/>
      <c r="AL643" s="10"/>
      <c r="AM643" s="10"/>
      <c r="AN643" s="10"/>
      <c r="AO643" s="10"/>
    </row>
    <row r="644" spans="37:41">
      <c r="AK644" s="10"/>
      <c r="AL644" s="10"/>
      <c r="AM644" s="10"/>
      <c r="AN644" s="10"/>
      <c r="AO644" s="10"/>
    </row>
    <row r="645" spans="37:41">
      <c r="AK645" s="10"/>
      <c r="AL645" s="10"/>
      <c r="AM645" s="10"/>
      <c r="AN645" s="10"/>
      <c r="AO645" s="10"/>
    </row>
    <row r="646" spans="37:41">
      <c r="AK646" s="10"/>
      <c r="AL646" s="10"/>
      <c r="AM646" s="10"/>
      <c r="AN646" s="10"/>
      <c r="AO646" s="10"/>
    </row>
    <row r="647" spans="37:41">
      <c r="AK647" s="10"/>
      <c r="AL647" s="10"/>
      <c r="AM647" s="10"/>
      <c r="AN647" s="10"/>
      <c r="AO647" s="10"/>
    </row>
    <row r="648" spans="37:41">
      <c r="AK648" s="10"/>
      <c r="AL648" s="10"/>
      <c r="AM648" s="10"/>
      <c r="AN648" s="10"/>
      <c r="AO648" s="10"/>
    </row>
    <row r="649" spans="37:41">
      <c r="AK649" s="10"/>
      <c r="AL649" s="10"/>
      <c r="AM649" s="10"/>
      <c r="AN649" s="10"/>
      <c r="AO649" s="10"/>
    </row>
    <row r="650" spans="37:41">
      <c r="AK650" s="10"/>
      <c r="AL650" s="10"/>
      <c r="AM650" s="10"/>
      <c r="AN650" s="10"/>
      <c r="AO650" s="10"/>
    </row>
    <row r="651" spans="37:41">
      <c r="AK651" s="10"/>
      <c r="AL651" s="10"/>
      <c r="AM651" s="10"/>
      <c r="AN651" s="10"/>
      <c r="AO651" s="10"/>
    </row>
    <row r="652" spans="37:41">
      <c r="AK652" s="10"/>
      <c r="AL652" s="10"/>
      <c r="AM652" s="10"/>
      <c r="AN652" s="10"/>
      <c r="AO652" s="10"/>
    </row>
    <row r="653" spans="37:41">
      <c r="AK653" s="10"/>
      <c r="AL653" s="10"/>
      <c r="AM653" s="10"/>
      <c r="AN653" s="10"/>
      <c r="AO653" s="10"/>
    </row>
    <row r="654" spans="37:41">
      <c r="AK654" s="10"/>
      <c r="AL654" s="10"/>
      <c r="AM654" s="10"/>
      <c r="AN654" s="10"/>
      <c r="AO654" s="10"/>
    </row>
    <row r="655" spans="37:41">
      <c r="AK655" s="10"/>
      <c r="AL655" s="10"/>
      <c r="AM655" s="10"/>
      <c r="AN655" s="10"/>
      <c r="AO655" s="10"/>
    </row>
    <row r="656" spans="37:41">
      <c r="AK656" s="10"/>
      <c r="AL656" s="10"/>
      <c r="AM656" s="10"/>
      <c r="AN656" s="10"/>
      <c r="AO656" s="10"/>
    </row>
    <row r="657" spans="37:41">
      <c r="AK657" s="10"/>
      <c r="AL657" s="10"/>
      <c r="AM657" s="10"/>
      <c r="AN657" s="10"/>
      <c r="AO657" s="10"/>
    </row>
    <row r="658" spans="37:41">
      <c r="AK658" s="10"/>
      <c r="AL658" s="10"/>
      <c r="AM658" s="10"/>
      <c r="AN658" s="10"/>
      <c r="AO658" s="10"/>
    </row>
    <row r="659" spans="37:41">
      <c r="AK659" s="10"/>
      <c r="AL659" s="10"/>
      <c r="AM659" s="10"/>
      <c r="AN659" s="10"/>
      <c r="AO659" s="10"/>
    </row>
    <row r="660" spans="37:41">
      <c r="AK660" s="10"/>
      <c r="AL660" s="10"/>
      <c r="AM660" s="10"/>
      <c r="AN660" s="10"/>
      <c r="AO660" s="10"/>
    </row>
    <row r="661" spans="37:41">
      <c r="AK661" s="10"/>
      <c r="AL661" s="10"/>
      <c r="AM661" s="10"/>
      <c r="AN661" s="10"/>
      <c r="AO661" s="10"/>
    </row>
    <row r="662" spans="37:41">
      <c r="AK662" s="10"/>
      <c r="AL662" s="10"/>
      <c r="AM662" s="10"/>
      <c r="AN662" s="10"/>
      <c r="AO662" s="10"/>
    </row>
    <row r="663" spans="37:41">
      <c r="AK663" s="10"/>
      <c r="AL663" s="10"/>
      <c r="AM663" s="10"/>
      <c r="AN663" s="10"/>
      <c r="AO663" s="10"/>
    </row>
    <row r="664" spans="37:41">
      <c r="AK664" s="10"/>
      <c r="AL664" s="10"/>
      <c r="AM664" s="10"/>
      <c r="AN664" s="10"/>
      <c r="AO664" s="10"/>
    </row>
    <row r="665" spans="37:41">
      <c r="AK665" s="10"/>
      <c r="AL665" s="10"/>
      <c r="AM665" s="10"/>
      <c r="AN665" s="10"/>
      <c r="AO665" s="10"/>
    </row>
    <row r="666" spans="37:41">
      <c r="AK666" s="10"/>
      <c r="AL666" s="10"/>
      <c r="AM666" s="10"/>
      <c r="AN666" s="10"/>
      <c r="AO666" s="10"/>
    </row>
    <row r="667" spans="37:41">
      <c r="AK667" s="10"/>
      <c r="AL667" s="10"/>
      <c r="AM667" s="10"/>
      <c r="AN667" s="10"/>
      <c r="AO667" s="10"/>
    </row>
    <row r="668" spans="37:41">
      <c r="AK668" s="10"/>
      <c r="AL668" s="10"/>
      <c r="AM668" s="10"/>
      <c r="AN668" s="10"/>
      <c r="AO668" s="10"/>
    </row>
    <row r="669" spans="37:41">
      <c r="AK669" s="10"/>
      <c r="AL669" s="10"/>
      <c r="AM669" s="10"/>
      <c r="AN669" s="10"/>
      <c r="AO669" s="10"/>
    </row>
    <row r="670" spans="37:41">
      <c r="AK670" s="10"/>
      <c r="AL670" s="10"/>
      <c r="AM670" s="10"/>
      <c r="AN670" s="10"/>
      <c r="AO670" s="10"/>
    </row>
    <row r="671" spans="37:41">
      <c r="AK671" s="10"/>
      <c r="AL671" s="10"/>
      <c r="AM671" s="10"/>
      <c r="AN671" s="10"/>
      <c r="AO671" s="10"/>
    </row>
    <row r="672" spans="37:41">
      <c r="AK672" s="10"/>
      <c r="AL672" s="10"/>
      <c r="AM672" s="10"/>
      <c r="AN672" s="10"/>
      <c r="AO672" s="10"/>
    </row>
    <row r="673" spans="37:41">
      <c r="AK673" s="10"/>
      <c r="AL673" s="10"/>
      <c r="AM673" s="10"/>
      <c r="AN673" s="10"/>
      <c r="AO673" s="10"/>
    </row>
    <row r="674" spans="37:41">
      <c r="AK674" s="10"/>
      <c r="AL674" s="10"/>
      <c r="AM674" s="10"/>
      <c r="AN674" s="10"/>
      <c r="AO674" s="10"/>
    </row>
    <row r="675" spans="37:41">
      <c r="AK675" s="10"/>
      <c r="AL675" s="10"/>
      <c r="AM675" s="10"/>
      <c r="AN675" s="10"/>
      <c r="AO675" s="10"/>
    </row>
    <row r="676" spans="37:41">
      <c r="AK676" s="10"/>
      <c r="AL676" s="10"/>
      <c r="AM676" s="10"/>
      <c r="AN676" s="10"/>
      <c r="AO676" s="10"/>
    </row>
    <row r="677" spans="37:41">
      <c r="AK677" s="10"/>
      <c r="AL677" s="10"/>
      <c r="AM677" s="10"/>
      <c r="AN677" s="10"/>
      <c r="AO677" s="10"/>
    </row>
    <row r="678" spans="37:41">
      <c r="AK678" s="10"/>
      <c r="AL678" s="10"/>
      <c r="AM678" s="10"/>
      <c r="AN678" s="10"/>
      <c r="AO678" s="10"/>
    </row>
    <row r="679" spans="37:41">
      <c r="AK679" s="10"/>
      <c r="AL679" s="10"/>
      <c r="AM679" s="10"/>
      <c r="AN679" s="10"/>
      <c r="AO679" s="10"/>
    </row>
    <row r="680" spans="37:41">
      <c r="AK680" s="10"/>
      <c r="AL680" s="10"/>
      <c r="AM680" s="10"/>
      <c r="AN680" s="10"/>
      <c r="AO680" s="10"/>
    </row>
    <row r="681" spans="37:41">
      <c r="AK681" s="10"/>
      <c r="AL681" s="10"/>
      <c r="AM681" s="10"/>
      <c r="AN681" s="10"/>
      <c r="AO681" s="10"/>
    </row>
    <row r="682" spans="37:41">
      <c r="AK682" s="10"/>
      <c r="AL682" s="10"/>
      <c r="AM682" s="10"/>
      <c r="AN682" s="10"/>
      <c r="AO682" s="10"/>
    </row>
    <row r="683" spans="37:41">
      <c r="AK683" s="10"/>
      <c r="AL683" s="10"/>
      <c r="AM683" s="10"/>
      <c r="AN683" s="10"/>
      <c r="AO683" s="10"/>
    </row>
    <row r="684" spans="37:41">
      <c r="AK684" s="10"/>
      <c r="AL684" s="10"/>
      <c r="AM684" s="10"/>
      <c r="AN684" s="10"/>
      <c r="AO684" s="10"/>
    </row>
    <row r="685" spans="37:41">
      <c r="AK685" s="10"/>
      <c r="AL685" s="10"/>
      <c r="AM685" s="10"/>
      <c r="AN685" s="10"/>
      <c r="AO685" s="10"/>
    </row>
    <row r="686" spans="37:41">
      <c r="AK686" s="10"/>
      <c r="AL686" s="10"/>
      <c r="AM686" s="10"/>
      <c r="AN686" s="10"/>
      <c r="AO686" s="10"/>
    </row>
    <row r="687" spans="37:41">
      <c r="AK687" s="10"/>
      <c r="AL687" s="10"/>
      <c r="AM687" s="10"/>
      <c r="AN687" s="10"/>
      <c r="AO687" s="10"/>
    </row>
    <row r="688" spans="37:41">
      <c r="AK688" s="10"/>
      <c r="AL688" s="10"/>
      <c r="AM688" s="10"/>
      <c r="AN688" s="10"/>
      <c r="AO688" s="10"/>
    </row>
    <row r="689" spans="37:41">
      <c r="AK689" s="10"/>
      <c r="AL689" s="10"/>
      <c r="AM689" s="10"/>
      <c r="AN689" s="10"/>
      <c r="AO689" s="10"/>
    </row>
    <row r="690" spans="37:41">
      <c r="AK690" s="10"/>
      <c r="AL690" s="10"/>
      <c r="AM690" s="10"/>
      <c r="AN690" s="10"/>
      <c r="AO690" s="10"/>
    </row>
    <row r="691" spans="37:41">
      <c r="AK691" s="10"/>
      <c r="AL691" s="10"/>
      <c r="AM691" s="10"/>
      <c r="AN691" s="10"/>
      <c r="AO691" s="10"/>
    </row>
    <row r="692" spans="37:41">
      <c r="AK692" s="10"/>
      <c r="AL692" s="10"/>
      <c r="AM692" s="10"/>
      <c r="AN692" s="10"/>
      <c r="AO692" s="10"/>
    </row>
    <row r="693" spans="37:41">
      <c r="AK693" s="10"/>
      <c r="AL693" s="10"/>
      <c r="AM693" s="10"/>
      <c r="AN693" s="10"/>
      <c r="AO693" s="10"/>
    </row>
    <row r="694" spans="37:41">
      <c r="AK694" s="10"/>
      <c r="AL694" s="10"/>
      <c r="AM694" s="10"/>
      <c r="AN694" s="10"/>
      <c r="AO694" s="10"/>
    </row>
    <row r="695" spans="37:41">
      <c r="AK695" s="10"/>
      <c r="AL695" s="10"/>
      <c r="AM695" s="10"/>
      <c r="AN695" s="10"/>
      <c r="AO695" s="10"/>
    </row>
    <row r="696" spans="37:41">
      <c r="AK696" s="10"/>
      <c r="AL696" s="10"/>
      <c r="AM696" s="10"/>
      <c r="AN696" s="10"/>
      <c r="AO696" s="10"/>
    </row>
    <row r="697" spans="37:41">
      <c r="AK697" s="10"/>
      <c r="AL697" s="10"/>
      <c r="AM697" s="10"/>
      <c r="AN697" s="10"/>
      <c r="AO697" s="10"/>
    </row>
    <row r="698" spans="37:41">
      <c r="AK698" s="10"/>
      <c r="AL698" s="10"/>
      <c r="AM698" s="10"/>
      <c r="AN698" s="10"/>
      <c r="AO698" s="10"/>
    </row>
    <row r="699" spans="37:41">
      <c r="AK699" s="10"/>
      <c r="AL699" s="10"/>
      <c r="AM699" s="10"/>
      <c r="AN699" s="10"/>
      <c r="AO699" s="10"/>
    </row>
    <row r="700" spans="37:41">
      <c r="AK700" s="10"/>
      <c r="AL700" s="10"/>
      <c r="AM700" s="10"/>
      <c r="AN700" s="10"/>
      <c r="AO700" s="10"/>
    </row>
    <row r="701" spans="37:41">
      <c r="AK701" s="10"/>
      <c r="AL701" s="10"/>
      <c r="AM701" s="10"/>
      <c r="AN701" s="10"/>
      <c r="AO701" s="10"/>
    </row>
    <row r="702" spans="37:41">
      <c r="AK702" s="10"/>
      <c r="AL702" s="10"/>
      <c r="AM702" s="10"/>
      <c r="AN702" s="10"/>
      <c r="AO702" s="10"/>
    </row>
    <row r="703" spans="37:41">
      <c r="AK703" s="10"/>
      <c r="AL703" s="10"/>
      <c r="AM703" s="10"/>
      <c r="AN703" s="10"/>
      <c r="AO703" s="10"/>
    </row>
    <row r="704" spans="37:41">
      <c r="AK704" s="10"/>
      <c r="AL704" s="10"/>
      <c r="AM704" s="10"/>
      <c r="AN704" s="10"/>
      <c r="AO704" s="10"/>
    </row>
    <row r="705" spans="37:41">
      <c r="AK705" s="10"/>
      <c r="AL705" s="10"/>
      <c r="AM705" s="10"/>
      <c r="AN705" s="10"/>
      <c r="AO705" s="10"/>
    </row>
    <row r="706" spans="37:41">
      <c r="AK706" s="10"/>
      <c r="AL706" s="10"/>
      <c r="AM706" s="10"/>
      <c r="AN706" s="10"/>
      <c r="AO706" s="10"/>
    </row>
    <row r="707" spans="37:41">
      <c r="AK707" s="10"/>
      <c r="AL707" s="10"/>
      <c r="AM707" s="10"/>
      <c r="AN707" s="10"/>
      <c r="AO707" s="10"/>
    </row>
    <row r="708" spans="37:41">
      <c r="AK708" s="10"/>
      <c r="AL708" s="10"/>
      <c r="AM708" s="10"/>
      <c r="AN708" s="10"/>
      <c r="AO708" s="10"/>
    </row>
    <row r="709" spans="37:41">
      <c r="AK709" s="10"/>
      <c r="AL709" s="10"/>
      <c r="AM709" s="10"/>
      <c r="AN709" s="10"/>
      <c r="AO709" s="10"/>
    </row>
    <row r="710" spans="37:41">
      <c r="AK710" s="10"/>
      <c r="AL710" s="10"/>
      <c r="AM710" s="10"/>
      <c r="AN710" s="10"/>
      <c r="AO710" s="10"/>
    </row>
    <row r="711" spans="37:41">
      <c r="AK711" s="10"/>
      <c r="AL711" s="10"/>
      <c r="AM711" s="10"/>
      <c r="AN711" s="10"/>
      <c r="AO711" s="10"/>
    </row>
    <row r="712" spans="37:41">
      <c r="AK712" s="10"/>
      <c r="AL712" s="10"/>
      <c r="AM712" s="10"/>
      <c r="AN712" s="10"/>
      <c r="AO712" s="10"/>
    </row>
    <row r="713" spans="37:41">
      <c r="AK713" s="10"/>
      <c r="AL713" s="10"/>
      <c r="AM713" s="10"/>
      <c r="AN713" s="10"/>
      <c r="AO713" s="10"/>
    </row>
    <row r="714" spans="37:41">
      <c r="AK714" s="10"/>
      <c r="AL714" s="10"/>
      <c r="AM714" s="10"/>
      <c r="AN714" s="10"/>
      <c r="AO714" s="10"/>
    </row>
    <row r="715" spans="37:41">
      <c r="AK715" s="10"/>
      <c r="AL715" s="10"/>
      <c r="AM715" s="10"/>
      <c r="AN715" s="10"/>
      <c r="AO715" s="10"/>
    </row>
    <row r="716" spans="37:41">
      <c r="AK716" s="10"/>
      <c r="AL716" s="10"/>
      <c r="AM716" s="10"/>
      <c r="AN716" s="10"/>
      <c r="AO716" s="10"/>
    </row>
    <row r="717" spans="37:41">
      <c r="AK717" s="10"/>
      <c r="AL717" s="10"/>
      <c r="AM717" s="10"/>
      <c r="AN717" s="10"/>
      <c r="AO717" s="10"/>
    </row>
    <row r="718" spans="37:41">
      <c r="AK718" s="10"/>
      <c r="AL718" s="10"/>
      <c r="AM718" s="10"/>
      <c r="AN718" s="10"/>
      <c r="AO718" s="10"/>
    </row>
    <row r="719" spans="37:41">
      <c r="AK719" s="10"/>
      <c r="AL719" s="10"/>
      <c r="AM719" s="10"/>
      <c r="AN719" s="10"/>
      <c r="AO719" s="10"/>
    </row>
    <row r="720" spans="37:41">
      <c r="AK720" s="10"/>
      <c r="AL720" s="10"/>
      <c r="AM720" s="10"/>
      <c r="AN720" s="10"/>
      <c r="AO720" s="10"/>
    </row>
    <row r="721" spans="37:41">
      <c r="AK721" s="10"/>
      <c r="AL721" s="10"/>
      <c r="AM721" s="10"/>
      <c r="AN721" s="10"/>
      <c r="AO721" s="10"/>
    </row>
    <row r="722" spans="37:41">
      <c r="AK722" s="10"/>
      <c r="AL722" s="10"/>
      <c r="AM722" s="10"/>
      <c r="AN722" s="10"/>
      <c r="AO722" s="10"/>
    </row>
    <row r="723" spans="37:41">
      <c r="AK723" s="10"/>
      <c r="AL723" s="10"/>
      <c r="AM723" s="10"/>
      <c r="AN723" s="10"/>
      <c r="AO723" s="10"/>
    </row>
    <row r="724" spans="37:41">
      <c r="AK724" s="10"/>
      <c r="AL724" s="10"/>
      <c r="AM724" s="10"/>
      <c r="AN724" s="10"/>
      <c r="AO724" s="10"/>
    </row>
    <row r="725" spans="37:41">
      <c r="AK725" s="10"/>
      <c r="AL725" s="10"/>
      <c r="AM725" s="10"/>
      <c r="AN725" s="10"/>
      <c r="AO725" s="10"/>
    </row>
    <row r="726" spans="37:41">
      <c r="AK726" s="10"/>
      <c r="AL726" s="10"/>
      <c r="AM726" s="10"/>
      <c r="AN726" s="10"/>
      <c r="AO726" s="10"/>
    </row>
    <row r="727" spans="37:41">
      <c r="AK727" s="10"/>
      <c r="AL727" s="10"/>
      <c r="AM727" s="10"/>
      <c r="AN727" s="10"/>
      <c r="AO727" s="10"/>
    </row>
    <row r="728" spans="37:41">
      <c r="AK728" s="10"/>
      <c r="AL728" s="10"/>
      <c r="AM728" s="10"/>
      <c r="AN728" s="10"/>
      <c r="AO728" s="10"/>
    </row>
    <row r="729" spans="37:41">
      <c r="AK729" s="10"/>
      <c r="AL729" s="10"/>
      <c r="AM729" s="10"/>
      <c r="AN729" s="10"/>
      <c r="AO729" s="10"/>
    </row>
    <row r="730" spans="37:41">
      <c r="AK730" s="10"/>
      <c r="AL730" s="10"/>
      <c r="AM730" s="10"/>
      <c r="AN730" s="10"/>
      <c r="AO730" s="10"/>
    </row>
    <row r="731" spans="37:41">
      <c r="AK731" s="10"/>
      <c r="AL731" s="10"/>
      <c r="AM731" s="10"/>
      <c r="AN731" s="10"/>
      <c r="AO731" s="10"/>
    </row>
    <row r="732" spans="37:41">
      <c r="AK732" s="10"/>
      <c r="AL732" s="10"/>
      <c r="AM732" s="10"/>
      <c r="AN732" s="10"/>
      <c r="AO732" s="10"/>
    </row>
    <row r="733" spans="37:41">
      <c r="AK733" s="10"/>
      <c r="AL733" s="10"/>
      <c r="AM733" s="10"/>
      <c r="AN733" s="10"/>
      <c r="AO733" s="10"/>
    </row>
    <row r="734" spans="37:41">
      <c r="AK734" s="10"/>
      <c r="AL734" s="10"/>
      <c r="AM734" s="10"/>
      <c r="AN734" s="10"/>
      <c r="AO734" s="10"/>
    </row>
    <row r="735" spans="37:41">
      <c r="AK735" s="10"/>
      <c r="AL735" s="10"/>
      <c r="AM735" s="10"/>
      <c r="AN735" s="10"/>
      <c r="AO735" s="10"/>
    </row>
    <row r="736" spans="37:41">
      <c r="AK736" s="10"/>
      <c r="AL736" s="10"/>
      <c r="AM736" s="10"/>
      <c r="AN736" s="10"/>
      <c r="AO736" s="10"/>
    </row>
    <row r="737" spans="37:41">
      <c r="AK737" s="10"/>
      <c r="AL737" s="10"/>
      <c r="AM737" s="10"/>
      <c r="AN737" s="10"/>
      <c r="AO737" s="10"/>
    </row>
    <row r="738" spans="37:41">
      <c r="AK738" s="10"/>
      <c r="AL738" s="10"/>
      <c r="AM738" s="10"/>
      <c r="AN738" s="10"/>
      <c r="AO738" s="10"/>
    </row>
    <row r="739" spans="37:41">
      <c r="AK739" s="10"/>
      <c r="AL739" s="10"/>
      <c r="AM739" s="10"/>
      <c r="AN739" s="10"/>
      <c r="AO739" s="10"/>
    </row>
    <row r="740" spans="37:41">
      <c r="AK740" s="10"/>
      <c r="AL740" s="10"/>
      <c r="AM740" s="10"/>
      <c r="AN740" s="10"/>
      <c r="AO740" s="10"/>
    </row>
    <row r="741" spans="37:41">
      <c r="AK741" s="10"/>
      <c r="AL741" s="10"/>
      <c r="AM741" s="10"/>
      <c r="AN741" s="10"/>
      <c r="AO741" s="10"/>
    </row>
    <row r="742" spans="37:41">
      <c r="AK742" s="10"/>
      <c r="AL742" s="10"/>
      <c r="AM742" s="10"/>
      <c r="AN742" s="10"/>
      <c r="AO742" s="10"/>
    </row>
    <row r="743" spans="37:41">
      <c r="AK743" s="10"/>
      <c r="AL743" s="10"/>
      <c r="AM743" s="10"/>
      <c r="AN743" s="10"/>
      <c r="AO743" s="10"/>
    </row>
    <row r="744" spans="37:41">
      <c r="AK744" s="10"/>
      <c r="AL744" s="10"/>
      <c r="AM744" s="10"/>
      <c r="AN744" s="10"/>
      <c r="AO744" s="10"/>
    </row>
    <row r="745" spans="37:41">
      <c r="AK745" s="10"/>
      <c r="AL745" s="10"/>
      <c r="AM745" s="10"/>
      <c r="AN745" s="10"/>
      <c r="AO745" s="10"/>
    </row>
    <row r="746" spans="37:41">
      <c r="AK746" s="10"/>
      <c r="AL746" s="10"/>
      <c r="AM746" s="10"/>
      <c r="AN746" s="10"/>
      <c r="AO746" s="10"/>
    </row>
    <row r="747" spans="37:41">
      <c r="AK747" s="10"/>
      <c r="AL747" s="10"/>
      <c r="AM747" s="10"/>
      <c r="AN747" s="10"/>
      <c r="AO747" s="10"/>
    </row>
    <row r="748" spans="37:41">
      <c r="AK748" s="10"/>
      <c r="AL748" s="10"/>
      <c r="AM748" s="10"/>
      <c r="AN748" s="10"/>
      <c r="AO748" s="10"/>
    </row>
    <row r="749" spans="37:41">
      <c r="AK749" s="10"/>
      <c r="AL749" s="10"/>
      <c r="AM749" s="10"/>
      <c r="AN749" s="10"/>
      <c r="AO749" s="10"/>
    </row>
    <row r="750" spans="37:41">
      <c r="AK750" s="10"/>
      <c r="AL750" s="10"/>
      <c r="AM750" s="10"/>
      <c r="AN750" s="10"/>
      <c r="AO750" s="10"/>
    </row>
    <row r="751" spans="37:41">
      <c r="AK751" s="10"/>
      <c r="AL751" s="10"/>
      <c r="AM751" s="10"/>
      <c r="AN751" s="10"/>
      <c r="AO751" s="10"/>
    </row>
    <row r="752" spans="37:41">
      <c r="AK752" s="10"/>
      <c r="AL752" s="10"/>
      <c r="AM752" s="10"/>
      <c r="AN752" s="10"/>
      <c r="AO752" s="10"/>
    </row>
    <row r="753" spans="37:41">
      <c r="AK753" s="10"/>
      <c r="AL753" s="10"/>
      <c r="AM753" s="10"/>
      <c r="AN753" s="10"/>
      <c r="AO753" s="10"/>
    </row>
    <row r="754" spans="37:41">
      <c r="AK754" s="10"/>
      <c r="AL754" s="10"/>
      <c r="AM754" s="10"/>
      <c r="AN754" s="10"/>
      <c r="AO754" s="10"/>
    </row>
    <row r="755" spans="37:41">
      <c r="AK755" s="10"/>
      <c r="AL755" s="10"/>
      <c r="AM755" s="10"/>
      <c r="AN755" s="10"/>
      <c r="AO755" s="10"/>
    </row>
    <row r="756" spans="37:41">
      <c r="AK756" s="10"/>
      <c r="AL756" s="10"/>
      <c r="AM756" s="10"/>
      <c r="AN756" s="10"/>
      <c r="AO756" s="10"/>
    </row>
    <row r="757" spans="37:41">
      <c r="AK757" s="10"/>
      <c r="AL757" s="10"/>
      <c r="AM757" s="10"/>
      <c r="AN757" s="10"/>
      <c r="AO757" s="10"/>
    </row>
    <row r="758" spans="37:41">
      <c r="AK758" s="10"/>
      <c r="AL758" s="10"/>
      <c r="AM758" s="10"/>
      <c r="AN758" s="10"/>
      <c r="AO758" s="10"/>
    </row>
    <row r="759" spans="37:41">
      <c r="AK759" s="10"/>
      <c r="AL759" s="10"/>
      <c r="AM759" s="10"/>
      <c r="AN759" s="10"/>
      <c r="AO759" s="10"/>
    </row>
    <row r="760" spans="37:41">
      <c r="AK760" s="10"/>
      <c r="AL760" s="10"/>
      <c r="AM760" s="10"/>
      <c r="AN760" s="10"/>
      <c r="AO760" s="10"/>
    </row>
    <row r="761" spans="37:41">
      <c r="AK761" s="10"/>
      <c r="AL761" s="10"/>
      <c r="AM761" s="10"/>
      <c r="AN761" s="10"/>
      <c r="AO761" s="10"/>
    </row>
    <row r="762" spans="37:41">
      <c r="AK762" s="10"/>
      <c r="AL762" s="10"/>
      <c r="AM762" s="10"/>
      <c r="AN762" s="10"/>
      <c r="AO762" s="10"/>
    </row>
    <row r="763" spans="37:41">
      <c r="AK763" s="10"/>
      <c r="AL763" s="10"/>
      <c r="AM763" s="10"/>
      <c r="AN763" s="10"/>
      <c r="AO763" s="10"/>
    </row>
    <row r="764" spans="37:41">
      <c r="AK764" s="10"/>
      <c r="AL764" s="10"/>
      <c r="AM764" s="10"/>
      <c r="AN764" s="10"/>
      <c r="AO764" s="10"/>
    </row>
    <row r="765" spans="37:41">
      <c r="AK765" s="10"/>
      <c r="AL765" s="10"/>
      <c r="AM765" s="10"/>
      <c r="AN765" s="10"/>
      <c r="AO765" s="10"/>
    </row>
    <row r="766" spans="37:41">
      <c r="AK766" s="10"/>
      <c r="AL766" s="10"/>
      <c r="AM766" s="10"/>
      <c r="AN766" s="10"/>
      <c r="AO766" s="10"/>
    </row>
    <row r="767" spans="37:41">
      <c r="AK767" s="10"/>
      <c r="AL767" s="10"/>
      <c r="AM767" s="10"/>
      <c r="AN767" s="10"/>
      <c r="AO767" s="10"/>
    </row>
    <row r="768" spans="37:41">
      <c r="AK768" s="10"/>
      <c r="AL768" s="10"/>
      <c r="AM768" s="10"/>
      <c r="AN768" s="10"/>
      <c r="AO768" s="10"/>
    </row>
    <row r="769" spans="37:41">
      <c r="AK769" s="10"/>
      <c r="AL769" s="10"/>
      <c r="AM769" s="10"/>
      <c r="AN769" s="10"/>
      <c r="AO769" s="10"/>
    </row>
    <row r="770" spans="37:41">
      <c r="AK770" s="10"/>
      <c r="AL770" s="10"/>
      <c r="AM770" s="10"/>
      <c r="AN770" s="10"/>
      <c r="AO770" s="10"/>
    </row>
    <row r="771" spans="37:41">
      <c r="AK771" s="10"/>
      <c r="AL771" s="10"/>
      <c r="AM771" s="10"/>
      <c r="AN771" s="10"/>
      <c r="AO771" s="10"/>
    </row>
    <row r="772" spans="37:41">
      <c r="AK772" s="10"/>
      <c r="AL772" s="10"/>
      <c r="AM772" s="10"/>
      <c r="AN772" s="10"/>
      <c r="AO772" s="10"/>
    </row>
    <row r="773" spans="37:41">
      <c r="AK773" s="10"/>
      <c r="AL773" s="10"/>
      <c r="AM773" s="10"/>
      <c r="AN773" s="10"/>
      <c r="AO773" s="10"/>
    </row>
    <row r="774" spans="37:41">
      <c r="AK774" s="10"/>
      <c r="AL774" s="10"/>
      <c r="AM774" s="10"/>
      <c r="AN774" s="10"/>
      <c r="AO774" s="10"/>
    </row>
    <row r="775" spans="37:41">
      <c r="AK775" s="10"/>
      <c r="AL775" s="10"/>
      <c r="AM775" s="10"/>
      <c r="AN775" s="10"/>
      <c r="AO775" s="10"/>
    </row>
    <row r="776" spans="37:41">
      <c r="AK776" s="10"/>
      <c r="AL776" s="10"/>
      <c r="AM776" s="10"/>
      <c r="AN776" s="10"/>
      <c r="AO776" s="10"/>
    </row>
    <row r="777" spans="37:41">
      <c r="AK777" s="10"/>
      <c r="AL777" s="10"/>
      <c r="AM777" s="10"/>
      <c r="AN777" s="10"/>
      <c r="AO777" s="10"/>
    </row>
    <row r="778" spans="37:41">
      <c r="AK778" s="10"/>
      <c r="AL778" s="10"/>
      <c r="AM778" s="10"/>
      <c r="AN778" s="10"/>
      <c r="AO778" s="10"/>
    </row>
    <row r="779" spans="37:41">
      <c r="AK779" s="10"/>
      <c r="AL779" s="10"/>
      <c r="AM779" s="10"/>
      <c r="AN779" s="10"/>
      <c r="AO779" s="10"/>
    </row>
    <row r="780" spans="37:41">
      <c r="AK780" s="10"/>
      <c r="AL780" s="10"/>
      <c r="AM780" s="10"/>
      <c r="AN780" s="10"/>
      <c r="AO780" s="10"/>
    </row>
    <row r="781" spans="37:41">
      <c r="AK781" s="10"/>
      <c r="AL781" s="10"/>
      <c r="AM781" s="10"/>
      <c r="AN781" s="10"/>
      <c r="AO781" s="10"/>
    </row>
    <row r="782" spans="37:41">
      <c r="AK782" s="10"/>
      <c r="AL782" s="10"/>
      <c r="AM782" s="10"/>
      <c r="AN782" s="10"/>
      <c r="AO782" s="10"/>
    </row>
    <row r="783" spans="37:41">
      <c r="AK783" s="10"/>
      <c r="AL783" s="10"/>
      <c r="AM783" s="10"/>
      <c r="AN783" s="10"/>
      <c r="AO783" s="10"/>
    </row>
    <row r="784" spans="37:41">
      <c r="AK784" s="10"/>
      <c r="AL784" s="10"/>
      <c r="AM784" s="10"/>
      <c r="AN784" s="10"/>
      <c r="AO784" s="10"/>
    </row>
    <row r="785" spans="37:41">
      <c r="AK785" s="10"/>
      <c r="AL785" s="10"/>
      <c r="AM785" s="10"/>
      <c r="AN785" s="10"/>
      <c r="AO785" s="10"/>
    </row>
    <row r="786" spans="37:41">
      <c r="AK786" s="10"/>
      <c r="AL786" s="10"/>
      <c r="AM786" s="10"/>
      <c r="AN786" s="10"/>
      <c r="AO786" s="10"/>
    </row>
    <row r="787" spans="37:41">
      <c r="AK787" s="10"/>
      <c r="AL787" s="10"/>
      <c r="AM787" s="10"/>
      <c r="AN787" s="10"/>
      <c r="AO787" s="10"/>
    </row>
    <row r="788" spans="37:41">
      <c r="AK788" s="10"/>
      <c r="AL788" s="10"/>
      <c r="AM788" s="10"/>
      <c r="AN788" s="10"/>
      <c r="AO788" s="10"/>
    </row>
    <row r="789" spans="37:41">
      <c r="AK789" s="10"/>
      <c r="AL789" s="10"/>
      <c r="AM789" s="10"/>
      <c r="AN789" s="10"/>
      <c r="AO789" s="10"/>
    </row>
    <row r="790" spans="37:41">
      <c r="AK790" s="10"/>
      <c r="AL790" s="10"/>
      <c r="AM790" s="10"/>
      <c r="AN790" s="10"/>
      <c r="AO790" s="10"/>
    </row>
    <row r="791" spans="37:41">
      <c r="AK791" s="10"/>
      <c r="AL791" s="10"/>
      <c r="AM791" s="10"/>
      <c r="AN791" s="10"/>
      <c r="AO791" s="10"/>
    </row>
    <row r="792" spans="37:41">
      <c r="AK792" s="10"/>
      <c r="AL792" s="10"/>
      <c r="AM792" s="10"/>
      <c r="AN792" s="10"/>
      <c r="AO792" s="10"/>
    </row>
    <row r="793" spans="37:41">
      <c r="AK793" s="10"/>
      <c r="AL793" s="10"/>
      <c r="AM793" s="10"/>
      <c r="AN793" s="10"/>
      <c r="AO793" s="10"/>
    </row>
    <row r="794" spans="37:41">
      <c r="AK794" s="10"/>
      <c r="AL794" s="10"/>
      <c r="AM794" s="10"/>
      <c r="AN794" s="10"/>
      <c r="AO794" s="10"/>
    </row>
    <row r="795" spans="37:41">
      <c r="AK795" s="10"/>
      <c r="AL795" s="10"/>
      <c r="AM795" s="10"/>
      <c r="AN795" s="10"/>
      <c r="AO795" s="10"/>
    </row>
    <row r="796" spans="37:41">
      <c r="AK796" s="10"/>
      <c r="AL796" s="10"/>
      <c r="AM796" s="10"/>
      <c r="AN796" s="10"/>
      <c r="AO796" s="10"/>
    </row>
    <row r="797" spans="37:41">
      <c r="AK797" s="10"/>
      <c r="AL797" s="10"/>
      <c r="AM797" s="10"/>
      <c r="AN797" s="10"/>
      <c r="AO797" s="10"/>
    </row>
    <row r="798" spans="37:41">
      <c r="AK798" s="10"/>
      <c r="AL798" s="10"/>
      <c r="AM798" s="10"/>
      <c r="AN798" s="10"/>
      <c r="AO798" s="10"/>
    </row>
    <row r="799" spans="37:41">
      <c r="AK799" s="10"/>
      <c r="AL799" s="10"/>
      <c r="AM799" s="10"/>
      <c r="AN799" s="10"/>
      <c r="AO799" s="10"/>
    </row>
    <row r="800" spans="37:41">
      <c r="AK800" s="10"/>
      <c r="AL800" s="10"/>
      <c r="AM800" s="10"/>
      <c r="AN800" s="10"/>
      <c r="AO800" s="10"/>
    </row>
    <row r="801" spans="37:41">
      <c r="AK801" s="10"/>
      <c r="AL801" s="10"/>
      <c r="AM801" s="10"/>
      <c r="AN801" s="10"/>
      <c r="AO801" s="10"/>
    </row>
    <row r="802" spans="37:41">
      <c r="AK802" s="10"/>
      <c r="AL802" s="10"/>
      <c r="AM802" s="10"/>
      <c r="AN802" s="10"/>
      <c r="AO802" s="10"/>
    </row>
    <row r="803" spans="37:41">
      <c r="AK803" s="10"/>
      <c r="AL803" s="10"/>
      <c r="AM803" s="10"/>
      <c r="AN803" s="10"/>
      <c r="AO803" s="10"/>
    </row>
    <row r="804" spans="37:41">
      <c r="AK804" s="10"/>
      <c r="AL804" s="10"/>
      <c r="AM804" s="10"/>
      <c r="AN804" s="10"/>
      <c r="AO804" s="10"/>
    </row>
    <row r="805" spans="37:41">
      <c r="AK805" s="10"/>
      <c r="AL805" s="10"/>
      <c r="AM805" s="10"/>
      <c r="AN805" s="10"/>
      <c r="AO805" s="10"/>
    </row>
    <row r="806" spans="37:41">
      <c r="AK806" s="10"/>
      <c r="AL806" s="10"/>
      <c r="AM806" s="10"/>
      <c r="AN806" s="10"/>
      <c r="AO806" s="10"/>
    </row>
    <row r="807" spans="37:41">
      <c r="AK807" s="10"/>
      <c r="AL807" s="10"/>
      <c r="AM807" s="10"/>
      <c r="AN807" s="10"/>
      <c r="AO807" s="10"/>
    </row>
    <row r="808" spans="37:41">
      <c r="AK808" s="10"/>
      <c r="AL808" s="10"/>
      <c r="AM808" s="10"/>
      <c r="AN808" s="10"/>
      <c r="AO808" s="10"/>
    </row>
    <row r="809" spans="37:41">
      <c r="AK809" s="10"/>
      <c r="AL809" s="10"/>
      <c r="AM809" s="10"/>
      <c r="AN809" s="10"/>
      <c r="AO809" s="10"/>
    </row>
    <row r="810" spans="37:41">
      <c r="AK810" s="10"/>
      <c r="AL810" s="10"/>
      <c r="AM810" s="10"/>
      <c r="AN810" s="10"/>
      <c r="AO810" s="10"/>
    </row>
    <row r="811" spans="37:41">
      <c r="AK811" s="10"/>
      <c r="AL811" s="10"/>
      <c r="AM811" s="10"/>
      <c r="AN811" s="10"/>
      <c r="AO811" s="10"/>
    </row>
    <row r="812" spans="37:41">
      <c r="AK812" s="10"/>
      <c r="AL812" s="10"/>
      <c r="AM812" s="10"/>
      <c r="AN812" s="10"/>
      <c r="AO812" s="10"/>
    </row>
    <row r="813" spans="37:41">
      <c r="AK813" s="10"/>
      <c r="AL813" s="10"/>
      <c r="AM813" s="10"/>
      <c r="AN813" s="10"/>
      <c r="AO813" s="10"/>
    </row>
    <row r="814" spans="37:41">
      <c r="AK814" s="10"/>
      <c r="AL814" s="10"/>
      <c r="AM814" s="10"/>
      <c r="AN814" s="10"/>
      <c r="AO814" s="10"/>
    </row>
    <row r="815" spans="37:41">
      <c r="AK815" s="10"/>
      <c r="AL815" s="10"/>
      <c r="AM815" s="10"/>
      <c r="AN815" s="10"/>
      <c r="AO815" s="10"/>
    </row>
    <row r="816" spans="37:41">
      <c r="AK816" s="10"/>
      <c r="AL816" s="10"/>
      <c r="AM816" s="10"/>
      <c r="AN816" s="10"/>
      <c r="AO816" s="10"/>
    </row>
    <row r="817" spans="37:41">
      <c r="AK817" s="10"/>
      <c r="AL817" s="10"/>
      <c r="AM817" s="10"/>
      <c r="AN817" s="10"/>
      <c r="AO817" s="10"/>
    </row>
    <row r="818" spans="37:41">
      <c r="AK818" s="10"/>
      <c r="AL818" s="10"/>
      <c r="AM818" s="10"/>
      <c r="AN818" s="10"/>
      <c r="AO818" s="10"/>
    </row>
    <row r="819" spans="37:41">
      <c r="AK819" s="10"/>
      <c r="AL819" s="10"/>
      <c r="AM819" s="10"/>
      <c r="AN819" s="10"/>
      <c r="AO819" s="10"/>
    </row>
    <row r="820" spans="37:41">
      <c r="AK820" s="10"/>
      <c r="AL820" s="10"/>
      <c r="AM820" s="10"/>
      <c r="AN820" s="10"/>
      <c r="AO820" s="10"/>
    </row>
    <row r="821" spans="37:41">
      <c r="AK821" s="10"/>
      <c r="AL821" s="10"/>
      <c r="AM821" s="10"/>
      <c r="AN821" s="10"/>
      <c r="AO821" s="10"/>
    </row>
    <row r="822" spans="37:41">
      <c r="AK822" s="10"/>
      <c r="AL822" s="10"/>
      <c r="AM822" s="10"/>
      <c r="AN822" s="10"/>
      <c r="AO822" s="10"/>
    </row>
    <row r="823" spans="37:41">
      <c r="AK823" s="10"/>
      <c r="AL823" s="10"/>
      <c r="AM823" s="10"/>
      <c r="AN823" s="10"/>
      <c r="AO823" s="10"/>
    </row>
    <row r="824" spans="37:41">
      <c r="AK824" s="10"/>
      <c r="AL824" s="10"/>
      <c r="AM824" s="10"/>
      <c r="AN824" s="10"/>
      <c r="AO824" s="10"/>
    </row>
    <row r="825" spans="37:41">
      <c r="AK825" s="10"/>
      <c r="AL825" s="10"/>
      <c r="AM825" s="10"/>
      <c r="AN825" s="10"/>
      <c r="AO825" s="10"/>
    </row>
    <row r="826" spans="37:41">
      <c r="AK826" s="10"/>
      <c r="AL826" s="10"/>
      <c r="AM826" s="10"/>
      <c r="AN826" s="10"/>
      <c r="AO826" s="10"/>
    </row>
    <row r="827" spans="37:41">
      <c r="AK827" s="10"/>
      <c r="AL827" s="10"/>
      <c r="AM827" s="10"/>
      <c r="AN827" s="10"/>
      <c r="AO827" s="10"/>
    </row>
    <row r="828" spans="37:41">
      <c r="AK828" s="10"/>
      <c r="AL828" s="10"/>
      <c r="AM828" s="10"/>
      <c r="AN828" s="10"/>
      <c r="AO828" s="10"/>
    </row>
    <row r="829" spans="37:41">
      <c r="AK829" s="10"/>
      <c r="AL829" s="10"/>
      <c r="AM829" s="10"/>
      <c r="AN829" s="10"/>
      <c r="AO829" s="10"/>
    </row>
    <row r="830" spans="37:41">
      <c r="AK830" s="10"/>
      <c r="AL830" s="10"/>
      <c r="AM830" s="10"/>
      <c r="AN830" s="10"/>
      <c r="AO830" s="10"/>
    </row>
    <row r="831" spans="37:41">
      <c r="AK831" s="10"/>
      <c r="AL831" s="10"/>
      <c r="AM831" s="10"/>
      <c r="AN831" s="10"/>
      <c r="AO831" s="10"/>
    </row>
    <row r="832" spans="37:41">
      <c r="AK832" s="10"/>
      <c r="AL832" s="10"/>
      <c r="AM832" s="10"/>
      <c r="AN832" s="10"/>
      <c r="AO832" s="10"/>
    </row>
    <row r="833" spans="37:41">
      <c r="AK833" s="10"/>
      <c r="AL833" s="10"/>
      <c r="AM833" s="10"/>
      <c r="AN833" s="10"/>
      <c r="AO833" s="10"/>
    </row>
    <row r="834" spans="37:41">
      <c r="AK834" s="10"/>
      <c r="AL834" s="10"/>
      <c r="AM834" s="10"/>
      <c r="AN834" s="10"/>
      <c r="AO834" s="10"/>
    </row>
    <row r="835" spans="37:41">
      <c r="AK835" s="10"/>
      <c r="AL835" s="10"/>
      <c r="AM835" s="10"/>
      <c r="AN835" s="10"/>
      <c r="AO835" s="10"/>
    </row>
    <row r="836" spans="37:41">
      <c r="AK836" s="10"/>
      <c r="AL836" s="10"/>
      <c r="AM836" s="10"/>
      <c r="AN836" s="10"/>
      <c r="AO836" s="10"/>
    </row>
    <row r="837" spans="37:41">
      <c r="AK837" s="10"/>
      <c r="AL837" s="10"/>
      <c r="AM837" s="10"/>
      <c r="AN837" s="10"/>
      <c r="AO837" s="10"/>
    </row>
    <row r="838" spans="37:41">
      <c r="AK838" s="10"/>
      <c r="AL838" s="10"/>
      <c r="AM838" s="10"/>
      <c r="AN838" s="10"/>
      <c r="AO838" s="10"/>
    </row>
    <row r="839" spans="37:41">
      <c r="AK839" s="10"/>
      <c r="AL839" s="10"/>
      <c r="AM839" s="10"/>
      <c r="AN839" s="10"/>
      <c r="AO839" s="10"/>
    </row>
    <row r="840" spans="37:41">
      <c r="AK840" s="10"/>
      <c r="AL840" s="10"/>
      <c r="AM840" s="10"/>
      <c r="AN840" s="10"/>
      <c r="AO840" s="10"/>
    </row>
    <row r="841" spans="37:41">
      <c r="AK841" s="10"/>
      <c r="AL841" s="10"/>
      <c r="AM841" s="10"/>
      <c r="AN841" s="10"/>
      <c r="AO841" s="10"/>
    </row>
    <row r="842" spans="37:41">
      <c r="AK842" s="10"/>
      <c r="AL842" s="10"/>
      <c r="AM842" s="10"/>
      <c r="AN842" s="10"/>
      <c r="AO842" s="10"/>
    </row>
    <row r="843" spans="37:41">
      <c r="AK843" s="10"/>
      <c r="AL843" s="10"/>
      <c r="AM843" s="10"/>
      <c r="AN843" s="10"/>
      <c r="AO843" s="10"/>
    </row>
    <row r="844" spans="37:41">
      <c r="AK844" s="10"/>
      <c r="AL844" s="10"/>
      <c r="AM844" s="10"/>
      <c r="AN844" s="10"/>
      <c r="AO844" s="10"/>
    </row>
    <row r="845" spans="37:41">
      <c r="AK845" s="10"/>
      <c r="AL845" s="10"/>
      <c r="AM845" s="10"/>
      <c r="AN845" s="10"/>
      <c r="AO845" s="10"/>
    </row>
    <row r="846" spans="37:41">
      <c r="AK846" s="10"/>
      <c r="AL846" s="10"/>
      <c r="AM846" s="10"/>
      <c r="AN846" s="10"/>
      <c r="AO846" s="10"/>
    </row>
    <row r="847" spans="37:41">
      <c r="AK847" s="10"/>
      <c r="AL847" s="10"/>
      <c r="AM847" s="10"/>
      <c r="AN847" s="10"/>
      <c r="AO847" s="10"/>
    </row>
    <row r="848" spans="37:41">
      <c r="AK848" s="10"/>
      <c r="AL848" s="10"/>
      <c r="AM848" s="10"/>
      <c r="AN848" s="10"/>
      <c r="AO848" s="10"/>
    </row>
    <row r="849" spans="37:41">
      <c r="AK849" s="10"/>
      <c r="AL849" s="10"/>
      <c r="AM849" s="10"/>
      <c r="AN849" s="10"/>
      <c r="AO849" s="10"/>
    </row>
    <row r="850" spans="37:41">
      <c r="AK850" s="10"/>
      <c r="AL850" s="10"/>
      <c r="AM850" s="10"/>
      <c r="AN850" s="10"/>
      <c r="AO850" s="10"/>
    </row>
    <row r="851" spans="37:41">
      <c r="AK851" s="10"/>
      <c r="AL851" s="10"/>
      <c r="AM851" s="10"/>
      <c r="AN851" s="10"/>
      <c r="AO851" s="10"/>
    </row>
    <row r="852" spans="37:41">
      <c r="AK852" s="10"/>
      <c r="AL852" s="10"/>
      <c r="AM852" s="10"/>
      <c r="AN852" s="10"/>
      <c r="AO852" s="10"/>
    </row>
    <row r="853" spans="37:41">
      <c r="AK853" s="10"/>
      <c r="AL853" s="10"/>
      <c r="AM853" s="10"/>
      <c r="AN853" s="10"/>
      <c r="AO853" s="10"/>
    </row>
    <row r="854" spans="37:41">
      <c r="AK854" s="10"/>
      <c r="AL854" s="10"/>
      <c r="AM854" s="10"/>
      <c r="AN854" s="10"/>
      <c r="AO854" s="10"/>
    </row>
    <row r="855" spans="37:41">
      <c r="AK855" s="10"/>
      <c r="AL855" s="10"/>
      <c r="AM855" s="10"/>
      <c r="AN855" s="10"/>
      <c r="AO855" s="10"/>
    </row>
    <row r="856" spans="37:41">
      <c r="AK856" s="10"/>
      <c r="AL856" s="10"/>
      <c r="AM856" s="10"/>
      <c r="AN856" s="10"/>
      <c r="AO856" s="10"/>
    </row>
    <row r="857" spans="37:41">
      <c r="AK857" s="10"/>
      <c r="AL857" s="10"/>
      <c r="AM857" s="10"/>
      <c r="AN857" s="10"/>
      <c r="AO857" s="10"/>
    </row>
    <row r="858" spans="37:41">
      <c r="AK858" s="10"/>
      <c r="AL858" s="10"/>
      <c r="AM858" s="10"/>
      <c r="AN858" s="10"/>
      <c r="AO858" s="10"/>
    </row>
    <row r="859" spans="37:41">
      <c r="AK859" s="10"/>
      <c r="AL859" s="10"/>
      <c r="AM859" s="10"/>
      <c r="AN859" s="10"/>
      <c r="AO859" s="10"/>
    </row>
    <row r="860" spans="37:41">
      <c r="AK860" s="10"/>
      <c r="AL860" s="10"/>
      <c r="AM860" s="10"/>
      <c r="AN860" s="10"/>
      <c r="AO860" s="10"/>
    </row>
    <row r="861" spans="37:41">
      <c r="AK861" s="10"/>
      <c r="AL861" s="10"/>
      <c r="AM861" s="10"/>
      <c r="AN861" s="10"/>
      <c r="AO861" s="10"/>
    </row>
    <row r="862" spans="37:41">
      <c r="AK862" s="10"/>
      <c r="AL862" s="10"/>
      <c r="AM862" s="10"/>
      <c r="AN862" s="10"/>
      <c r="AO862" s="10"/>
    </row>
    <row r="863" spans="37:41">
      <c r="AK863" s="10"/>
      <c r="AL863" s="10"/>
      <c r="AM863" s="10"/>
      <c r="AN863" s="10"/>
      <c r="AO863" s="10"/>
    </row>
    <row r="864" spans="37:41">
      <c r="AK864" s="10"/>
      <c r="AL864" s="10"/>
      <c r="AM864" s="10"/>
      <c r="AN864" s="10"/>
      <c r="AO864" s="10"/>
    </row>
    <row r="865" spans="37:41">
      <c r="AK865" s="10"/>
      <c r="AL865" s="10"/>
      <c r="AM865" s="10"/>
      <c r="AN865" s="10"/>
      <c r="AO865" s="10"/>
    </row>
    <row r="866" spans="37:41">
      <c r="AK866" s="10"/>
      <c r="AL866" s="10"/>
      <c r="AM866" s="10"/>
      <c r="AN866" s="10"/>
      <c r="AO866" s="10"/>
    </row>
    <row r="867" spans="37:41">
      <c r="AK867" s="10"/>
      <c r="AL867" s="10"/>
      <c r="AM867" s="10"/>
      <c r="AN867" s="10"/>
      <c r="AO867" s="10"/>
    </row>
    <row r="868" spans="37:41">
      <c r="AK868" s="10"/>
      <c r="AL868" s="10"/>
      <c r="AM868" s="10"/>
      <c r="AN868" s="10"/>
      <c r="AO868" s="10"/>
    </row>
    <row r="869" spans="37:41">
      <c r="AK869" s="10"/>
      <c r="AL869" s="10"/>
      <c r="AM869" s="10"/>
      <c r="AN869" s="10"/>
      <c r="AO869" s="10"/>
    </row>
    <row r="870" spans="37:41">
      <c r="AK870" s="10"/>
      <c r="AL870" s="10"/>
      <c r="AM870" s="10"/>
      <c r="AN870" s="10"/>
      <c r="AO870" s="10"/>
    </row>
    <row r="871" spans="37:41">
      <c r="AK871" s="10"/>
      <c r="AL871" s="10"/>
      <c r="AM871" s="10"/>
      <c r="AN871" s="10"/>
      <c r="AO871" s="10"/>
    </row>
    <row r="872" spans="37:41">
      <c r="AK872" s="10"/>
      <c r="AL872" s="10"/>
      <c r="AM872" s="10"/>
      <c r="AN872" s="10"/>
      <c r="AO872" s="10"/>
    </row>
    <row r="873" spans="37:41">
      <c r="AK873" s="10"/>
      <c r="AL873" s="10"/>
      <c r="AM873" s="10"/>
      <c r="AN873" s="10"/>
      <c r="AO873" s="10"/>
    </row>
    <row r="874" spans="37:41">
      <c r="AK874" s="10"/>
      <c r="AL874" s="10"/>
      <c r="AM874" s="10"/>
      <c r="AN874" s="10"/>
      <c r="AO874" s="10"/>
    </row>
    <row r="875" spans="37:41">
      <c r="AK875" s="10"/>
      <c r="AL875" s="10"/>
      <c r="AM875" s="10"/>
      <c r="AN875" s="10"/>
      <c r="AO875" s="10"/>
    </row>
    <row r="876" spans="37:41">
      <c r="AK876" s="10"/>
      <c r="AL876" s="10"/>
      <c r="AM876" s="10"/>
      <c r="AN876" s="10"/>
      <c r="AO876" s="10"/>
    </row>
    <row r="877" spans="37:41">
      <c r="AK877" s="10"/>
      <c r="AL877" s="10"/>
      <c r="AM877" s="10"/>
      <c r="AN877" s="10"/>
      <c r="AO877" s="10"/>
    </row>
    <row r="878" spans="37:41">
      <c r="AK878" s="10"/>
      <c r="AL878" s="10"/>
      <c r="AM878" s="10"/>
      <c r="AN878" s="10"/>
      <c r="AO878" s="10"/>
    </row>
    <row r="879" spans="37:41">
      <c r="AK879" s="10"/>
      <c r="AL879" s="10"/>
      <c r="AM879" s="10"/>
      <c r="AN879" s="10"/>
      <c r="AO879" s="10"/>
    </row>
    <row r="880" spans="37:41">
      <c r="AK880" s="10"/>
      <c r="AL880" s="10"/>
      <c r="AM880" s="10"/>
      <c r="AN880" s="10"/>
      <c r="AO880" s="10"/>
    </row>
    <row r="881" spans="37:41">
      <c r="AK881" s="10"/>
      <c r="AL881" s="10"/>
      <c r="AM881" s="10"/>
      <c r="AN881" s="10"/>
      <c r="AO881" s="10"/>
    </row>
    <row r="882" spans="37:41">
      <c r="AK882" s="10"/>
      <c r="AL882" s="10"/>
      <c r="AM882" s="10"/>
      <c r="AN882" s="10"/>
      <c r="AO882" s="10"/>
    </row>
    <row r="883" spans="37:41">
      <c r="AK883" s="10"/>
      <c r="AL883" s="10"/>
      <c r="AM883" s="10"/>
      <c r="AN883" s="10"/>
      <c r="AO883" s="10"/>
    </row>
    <row r="884" spans="37:41">
      <c r="AK884" s="10"/>
      <c r="AL884" s="10"/>
      <c r="AM884" s="10"/>
      <c r="AN884" s="10"/>
      <c r="AO884" s="10"/>
    </row>
    <row r="885" spans="37:41">
      <c r="AK885" s="10"/>
      <c r="AL885" s="10"/>
      <c r="AM885" s="10"/>
      <c r="AN885" s="10"/>
      <c r="AO885" s="10"/>
    </row>
    <row r="886" spans="37:41">
      <c r="AK886" s="10"/>
      <c r="AL886" s="10"/>
      <c r="AM886" s="10"/>
      <c r="AN886" s="10"/>
      <c r="AO886" s="10"/>
    </row>
    <row r="887" spans="37:41">
      <c r="AK887" s="10"/>
      <c r="AL887" s="10"/>
      <c r="AM887" s="10"/>
      <c r="AN887" s="10"/>
      <c r="AO887" s="10"/>
    </row>
    <row r="888" spans="37:41">
      <c r="AK888" s="10"/>
      <c r="AL888" s="10"/>
      <c r="AM888" s="10"/>
      <c r="AN888" s="10"/>
      <c r="AO888" s="10"/>
    </row>
    <row r="889" spans="37:41">
      <c r="AK889" s="10"/>
      <c r="AL889" s="10"/>
      <c r="AM889" s="10"/>
      <c r="AN889" s="10"/>
      <c r="AO889" s="10"/>
    </row>
    <row r="890" spans="37:41">
      <c r="AK890" s="10"/>
      <c r="AL890" s="10"/>
      <c r="AM890" s="10"/>
      <c r="AN890" s="10"/>
      <c r="AO890" s="10"/>
    </row>
    <row r="891" spans="37:41">
      <c r="AK891" s="10"/>
      <c r="AL891" s="10"/>
      <c r="AM891" s="10"/>
      <c r="AN891" s="10"/>
      <c r="AO891" s="10"/>
    </row>
    <row r="892" spans="37:41">
      <c r="AK892" s="10"/>
      <c r="AL892" s="10"/>
      <c r="AM892" s="10"/>
      <c r="AN892" s="10"/>
      <c r="AO892" s="10"/>
    </row>
    <row r="893" spans="37:41">
      <c r="AK893" s="10"/>
      <c r="AL893" s="10"/>
      <c r="AM893" s="10"/>
      <c r="AN893" s="10"/>
      <c r="AO893" s="10"/>
    </row>
    <row r="894" spans="37:41">
      <c r="AK894" s="10"/>
      <c r="AL894" s="10"/>
      <c r="AM894" s="10"/>
      <c r="AN894" s="10"/>
      <c r="AO894" s="10"/>
    </row>
    <row r="895" spans="37:41">
      <c r="AK895" s="10"/>
      <c r="AL895" s="10"/>
      <c r="AM895" s="10"/>
      <c r="AN895" s="10"/>
      <c r="AO895" s="10"/>
    </row>
    <row r="896" spans="37:41">
      <c r="AK896" s="10"/>
      <c r="AL896" s="10"/>
      <c r="AM896" s="10"/>
      <c r="AN896" s="10"/>
      <c r="AO896" s="10"/>
    </row>
    <row r="897" spans="37:41">
      <c r="AK897" s="10"/>
      <c r="AL897" s="10"/>
      <c r="AM897" s="10"/>
      <c r="AN897" s="10"/>
      <c r="AO897" s="10"/>
    </row>
    <row r="898" spans="37:41">
      <c r="AK898" s="10"/>
      <c r="AL898" s="10"/>
      <c r="AM898" s="10"/>
      <c r="AN898" s="10"/>
      <c r="AO898" s="10"/>
    </row>
    <row r="899" spans="37:41">
      <c r="AK899" s="10"/>
      <c r="AL899" s="10"/>
      <c r="AM899" s="10"/>
      <c r="AN899" s="10"/>
      <c r="AO899" s="10"/>
    </row>
    <row r="900" spans="37:41">
      <c r="AK900" s="10"/>
      <c r="AL900" s="10"/>
      <c r="AM900" s="10"/>
      <c r="AN900" s="10"/>
      <c r="AO900" s="10"/>
    </row>
    <row r="901" spans="37:41">
      <c r="AK901" s="10"/>
      <c r="AL901" s="10"/>
      <c r="AM901" s="10"/>
      <c r="AN901" s="10"/>
      <c r="AO901" s="10"/>
    </row>
    <row r="902" spans="37:41">
      <c r="AK902" s="10"/>
      <c r="AL902" s="10"/>
      <c r="AM902" s="10"/>
      <c r="AN902" s="10"/>
      <c r="AO902" s="10"/>
    </row>
    <row r="903" spans="37:41">
      <c r="AK903" s="10"/>
      <c r="AL903" s="10"/>
      <c r="AM903" s="10"/>
      <c r="AN903" s="10"/>
      <c r="AO903" s="10"/>
    </row>
    <row r="904" spans="37:41">
      <c r="AK904" s="10"/>
      <c r="AL904" s="10"/>
      <c r="AM904" s="10"/>
      <c r="AN904" s="10"/>
      <c r="AO904" s="10"/>
    </row>
    <row r="905" spans="37:41">
      <c r="AK905" s="10"/>
      <c r="AL905" s="10"/>
      <c r="AM905" s="10"/>
      <c r="AN905" s="10"/>
      <c r="AO905" s="10"/>
    </row>
    <row r="906" spans="37:41">
      <c r="AK906" s="10"/>
      <c r="AL906" s="10"/>
      <c r="AM906" s="10"/>
      <c r="AN906" s="10"/>
      <c r="AO906" s="10"/>
    </row>
    <row r="907" spans="37:41">
      <c r="AK907" s="10"/>
      <c r="AL907" s="10"/>
      <c r="AM907" s="10"/>
      <c r="AN907" s="10"/>
      <c r="AO907" s="10"/>
    </row>
    <row r="908" spans="37:41">
      <c r="AK908" s="10"/>
      <c r="AL908" s="10"/>
      <c r="AM908" s="10"/>
      <c r="AN908" s="10"/>
      <c r="AO908" s="10"/>
    </row>
    <row r="909" spans="37:41">
      <c r="AK909" s="10"/>
      <c r="AL909" s="10"/>
      <c r="AM909" s="10"/>
      <c r="AN909" s="10"/>
      <c r="AO909" s="10"/>
    </row>
    <row r="910" spans="37:41">
      <c r="AK910" s="10"/>
      <c r="AL910" s="10"/>
      <c r="AM910" s="10"/>
      <c r="AN910" s="10"/>
      <c r="AO910" s="10"/>
    </row>
    <row r="911" spans="37:41">
      <c r="AK911" s="10"/>
      <c r="AL911" s="10"/>
      <c r="AM911" s="10"/>
      <c r="AN911" s="10"/>
      <c r="AO911" s="10"/>
    </row>
    <row r="912" spans="37:41">
      <c r="AK912" s="10"/>
      <c r="AL912" s="10"/>
      <c r="AM912" s="10"/>
      <c r="AN912" s="10"/>
      <c r="AO912" s="10"/>
    </row>
    <row r="913" spans="37:41">
      <c r="AK913" s="10"/>
      <c r="AL913" s="10"/>
      <c r="AM913" s="10"/>
      <c r="AN913" s="10"/>
      <c r="AO913" s="10"/>
    </row>
    <row r="914" spans="37:41">
      <c r="AK914" s="10"/>
      <c r="AL914" s="10"/>
      <c r="AM914" s="10"/>
      <c r="AN914" s="10"/>
      <c r="AO914" s="10"/>
    </row>
    <row r="915" spans="37:41">
      <c r="AK915" s="10"/>
      <c r="AL915" s="10"/>
      <c r="AM915" s="10"/>
      <c r="AN915" s="10"/>
      <c r="AO915" s="10"/>
    </row>
    <row r="916" spans="37:41">
      <c r="AK916" s="10"/>
      <c r="AL916" s="10"/>
      <c r="AM916" s="10"/>
      <c r="AN916" s="10"/>
      <c r="AO916" s="10"/>
    </row>
    <row r="917" spans="37:41">
      <c r="AK917" s="10"/>
      <c r="AL917" s="10"/>
      <c r="AM917" s="10"/>
      <c r="AN917" s="10"/>
      <c r="AO917" s="10"/>
    </row>
    <row r="918" spans="37:41">
      <c r="AK918" s="10"/>
      <c r="AL918" s="10"/>
      <c r="AM918" s="10"/>
      <c r="AN918" s="10"/>
      <c r="AO918" s="10"/>
    </row>
    <row r="919" spans="37:41">
      <c r="AK919" s="10"/>
      <c r="AL919" s="10"/>
      <c r="AM919" s="10"/>
      <c r="AN919" s="10"/>
      <c r="AO919" s="10"/>
    </row>
    <row r="920" spans="37:41">
      <c r="AK920" s="10"/>
      <c r="AL920" s="10"/>
      <c r="AM920" s="10"/>
      <c r="AN920" s="10"/>
      <c r="AO920" s="10"/>
    </row>
    <row r="921" spans="37:41">
      <c r="AK921" s="10"/>
      <c r="AL921" s="10"/>
      <c r="AM921" s="10"/>
      <c r="AN921" s="10"/>
      <c r="AO921" s="10"/>
    </row>
    <row r="922" spans="37:41">
      <c r="AK922" s="10"/>
      <c r="AL922" s="10"/>
      <c r="AM922" s="10"/>
      <c r="AN922" s="10"/>
      <c r="AO922" s="10"/>
    </row>
    <row r="923" spans="37:41">
      <c r="AK923" s="10"/>
      <c r="AL923" s="10"/>
      <c r="AM923" s="10"/>
      <c r="AN923" s="10"/>
      <c r="AO923" s="10"/>
    </row>
    <row r="924" spans="37:41">
      <c r="AK924" s="10"/>
      <c r="AL924" s="10"/>
      <c r="AM924" s="10"/>
      <c r="AN924" s="10"/>
      <c r="AO924" s="10"/>
    </row>
    <row r="925" spans="37:41">
      <c r="AK925" s="10"/>
      <c r="AL925" s="10"/>
      <c r="AM925" s="10"/>
      <c r="AN925" s="10"/>
      <c r="AO925" s="10"/>
    </row>
    <row r="926" spans="37:41">
      <c r="AK926" s="10"/>
      <c r="AL926" s="10"/>
      <c r="AM926" s="10"/>
      <c r="AN926" s="10"/>
      <c r="AO926" s="10"/>
    </row>
    <row r="927" spans="37:41">
      <c r="AK927" s="10"/>
      <c r="AL927" s="10"/>
      <c r="AM927" s="10"/>
      <c r="AN927" s="10"/>
      <c r="AO927" s="10"/>
    </row>
    <row r="928" spans="37:41">
      <c r="AK928" s="10"/>
      <c r="AL928" s="10"/>
      <c r="AM928" s="10"/>
      <c r="AN928" s="10"/>
      <c r="AO928" s="10"/>
    </row>
    <row r="929" spans="37:41">
      <c r="AK929" s="10"/>
      <c r="AL929" s="10"/>
      <c r="AM929" s="10"/>
      <c r="AN929" s="10"/>
      <c r="AO929" s="10"/>
    </row>
    <row r="930" spans="37:41">
      <c r="AK930" s="10"/>
      <c r="AL930" s="10"/>
      <c r="AM930" s="10"/>
      <c r="AN930" s="10"/>
      <c r="AO930" s="10"/>
    </row>
    <row r="931" spans="37:41">
      <c r="AK931" s="10"/>
      <c r="AL931" s="10"/>
      <c r="AM931" s="10"/>
      <c r="AN931" s="10"/>
      <c r="AO931" s="10"/>
    </row>
    <row r="932" spans="37:41">
      <c r="AK932" s="10"/>
      <c r="AL932" s="10"/>
      <c r="AM932" s="10"/>
      <c r="AN932" s="10"/>
      <c r="AO932" s="10"/>
    </row>
    <row r="933" spans="37:41">
      <c r="AK933" s="10"/>
      <c r="AL933" s="10"/>
      <c r="AM933" s="10"/>
      <c r="AN933" s="10"/>
      <c r="AO933" s="10"/>
    </row>
    <row r="934" spans="37:41">
      <c r="AK934" s="10"/>
      <c r="AL934" s="10"/>
      <c r="AM934" s="10"/>
      <c r="AN934" s="10"/>
      <c r="AO934" s="10"/>
    </row>
    <row r="935" spans="37:41">
      <c r="AK935" s="10"/>
      <c r="AL935" s="10"/>
      <c r="AM935" s="10"/>
      <c r="AN935" s="10"/>
      <c r="AO935" s="10"/>
    </row>
    <row r="936" spans="37:41">
      <c r="AK936" s="10"/>
      <c r="AL936" s="10"/>
      <c r="AM936" s="10"/>
      <c r="AN936" s="10"/>
      <c r="AO936" s="10"/>
    </row>
    <row r="937" spans="37:41">
      <c r="AK937" s="10"/>
      <c r="AL937" s="10"/>
      <c r="AM937" s="10"/>
      <c r="AN937" s="10"/>
      <c r="AO937" s="10"/>
    </row>
    <row r="938" spans="37:41">
      <c r="AK938" s="10"/>
      <c r="AL938" s="10"/>
      <c r="AM938" s="10"/>
      <c r="AN938" s="10"/>
      <c r="AO938" s="10"/>
    </row>
    <row r="939" spans="37:41">
      <c r="AK939" s="10"/>
      <c r="AL939" s="10"/>
      <c r="AM939" s="10"/>
      <c r="AN939" s="10"/>
      <c r="AO939" s="10"/>
    </row>
    <row r="940" spans="37:41">
      <c r="AK940" s="10"/>
      <c r="AL940" s="10"/>
      <c r="AM940" s="10"/>
      <c r="AN940" s="10"/>
      <c r="AO940" s="10"/>
    </row>
    <row r="941" spans="37:41">
      <c r="AK941" s="10"/>
      <c r="AL941" s="10"/>
      <c r="AM941" s="10"/>
      <c r="AN941" s="10"/>
      <c r="AO941" s="10"/>
    </row>
    <row r="942" spans="37:41">
      <c r="AK942" s="10"/>
      <c r="AL942" s="10"/>
      <c r="AM942" s="10"/>
      <c r="AN942" s="10"/>
      <c r="AO942" s="10"/>
    </row>
    <row r="943" spans="37:41">
      <c r="AK943" s="10"/>
      <c r="AL943" s="10"/>
      <c r="AM943" s="10"/>
      <c r="AN943" s="10"/>
      <c r="AO943" s="10"/>
    </row>
    <row r="944" spans="37:41">
      <c r="AK944" s="10"/>
      <c r="AL944" s="10"/>
      <c r="AM944" s="10"/>
      <c r="AN944" s="10"/>
      <c r="AO944" s="10"/>
    </row>
    <row r="945" spans="37:41">
      <c r="AK945" s="10"/>
      <c r="AL945" s="10"/>
      <c r="AM945" s="10"/>
      <c r="AN945" s="10"/>
      <c r="AO945" s="10"/>
    </row>
    <row r="946" spans="37:41">
      <c r="AK946" s="10"/>
      <c r="AL946" s="10"/>
      <c r="AM946" s="10"/>
      <c r="AN946" s="10"/>
      <c r="AO946" s="10"/>
    </row>
    <row r="947" spans="37:41">
      <c r="AK947" s="10"/>
      <c r="AL947" s="10"/>
      <c r="AM947" s="10"/>
      <c r="AN947" s="10"/>
      <c r="AO947" s="10"/>
    </row>
    <row r="948" spans="37:41">
      <c r="AK948" s="10"/>
      <c r="AL948" s="10"/>
      <c r="AM948" s="10"/>
      <c r="AN948" s="10"/>
      <c r="AO948" s="10"/>
    </row>
    <row r="949" spans="37:41">
      <c r="AK949" s="10"/>
      <c r="AL949" s="10"/>
      <c r="AM949" s="10"/>
      <c r="AN949" s="10"/>
      <c r="AO949" s="10"/>
    </row>
    <row r="950" spans="37:41">
      <c r="AK950" s="10"/>
      <c r="AL950" s="10"/>
      <c r="AM950" s="10"/>
      <c r="AN950" s="10"/>
      <c r="AO950" s="10"/>
    </row>
    <row r="951" spans="37:41">
      <c r="AK951" s="10"/>
      <c r="AL951" s="10"/>
      <c r="AM951" s="10"/>
      <c r="AN951" s="10"/>
      <c r="AO951" s="10"/>
    </row>
    <row r="952" spans="37:41">
      <c r="AK952" s="10"/>
      <c r="AL952" s="10"/>
      <c r="AM952" s="10"/>
      <c r="AN952" s="10"/>
      <c r="AO952" s="10"/>
    </row>
    <row r="953" spans="37:41">
      <c r="AK953" s="10"/>
      <c r="AL953" s="10"/>
      <c r="AM953" s="10"/>
      <c r="AN953" s="10"/>
      <c r="AO953" s="10"/>
    </row>
    <row r="954" spans="37:41">
      <c r="AK954" s="10"/>
      <c r="AL954" s="10"/>
      <c r="AM954" s="10"/>
      <c r="AN954" s="10"/>
      <c r="AO954" s="10"/>
    </row>
    <row r="955" spans="37:41">
      <c r="AK955" s="10"/>
      <c r="AL955" s="10"/>
      <c r="AM955" s="10"/>
      <c r="AN955" s="10"/>
      <c r="AO955" s="10"/>
    </row>
    <row r="956" spans="37:41">
      <c r="AK956" s="10"/>
      <c r="AL956" s="10"/>
      <c r="AM956" s="10"/>
      <c r="AN956" s="10"/>
      <c r="AO956" s="10"/>
    </row>
    <row r="957" spans="37:41">
      <c r="AK957" s="10"/>
      <c r="AL957" s="10"/>
      <c r="AM957" s="10"/>
      <c r="AN957" s="10"/>
      <c r="AO957" s="10"/>
    </row>
    <row r="958" spans="37:41">
      <c r="AK958" s="10"/>
      <c r="AL958" s="10"/>
      <c r="AM958" s="10"/>
      <c r="AN958" s="10"/>
      <c r="AO958" s="10"/>
    </row>
    <row r="959" spans="37:41">
      <c r="AK959" s="10"/>
      <c r="AL959" s="10"/>
      <c r="AM959" s="10"/>
      <c r="AN959" s="10"/>
      <c r="AO959" s="10"/>
    </row>
    <row r="960" spans="37:41">
      <c r="AK960" s="10"/>
      <c r="AL960" s="10"/>
      <c r="AM960" s="10"/>
      <c r="AN960" s="10"/>
      <c r="AO960" s="10"/>
    </row>
    <row r="961" spans="37:41">
      <c r="AK961" s="10"/>
      <c r="AL961" s="10"/>
      <c r="AM961" s="10"/>
      <c r="AN961" s="10"/>
      <c r="AO961" s="10"/>
    </row>
    <row r="962" spans="37:41">
      <c r="AK962" s="10"/>
      <c r="AL962" s="10"/>
      <c r="AM962" s="10"/>
      <c r="AN962" s="10"/>
      <c r="AO962" s="10"/>
    </row>
    <row r="963" spans="37:41">
      <c r="AK963" s="10"/>
      <c r="AL963" s="10"/>
      <c r="AM963" s="10"/>
      <c r="AN963" s="10"/>
      <c r="AO963" s="10"/>
    </row>
    <row r="964" spans="37:41">
      <c r="AK964" s="10"/>
      <c r="AL964" s="10"/>
      <c r="AM964" s="10"/>
      <c r="AN964" s="10"/>
      <c r="AO964" s="10"/>
    </row>
    <row r="965" spans="37:41">
      <c r="AK965" s="10"/>
      <c r="AL965" s="10"/>
      <c r="AM965" s="10"/>
      <c r="AN965" s="10"/>
      <c r="AO965" s="10"/>
    </row>
    <row r="966" spans="37:41">
      <c r="AK966" s="10"/>
      <c r="AL966" s="10"/>
      <c r="AM966" s="10"/>
      <c r="AN966" s="10"/>
      <c r="AO966" s="10"/>
    </row>
    <row r="967" spans="37:41">
      <c r="AK967" s="10"/>
      <c r="AL967" s="10"/>
      <c r="AM967" s="10"/>
      <c r="AN967" s="10"/>
      <c r="AO967" s="10"/>
    </row>
    <row r="968" spans="37:41">
      <c r="AK968" s="10"/>
      <c r="AL968" s="10"/>
      <c r="AM968" s="10"/>
      <c r="AN968" s="10"/>
      <c r="AO968" s="10"/>
    </row>
    <row r="969" spans="37:41">
      <c r="AK969" s="10"/>
      <c r="AL969" s="10"/>
      <c r="AM969" s="10"/>
      <c r="AN969" s="10"/>
      <c r="AO969" s="10"/>
    </row>
    <row r="970" spans="37:41">
      <c r="AK970" s="10"/>
      <c r="AL970" s="10"/>
      <c r="AM970" s="10"/>
      <c r="AN970" s="10"/>
      <c r="AO970" s="10"/>
    </row>
    <row r="971" spans="37:41">
      <c r="AK971" s="10"/>
      <c r="AL971" s="10"/>
      <c r="AM971" s="10"/>
      <c r="AN971" s="10"/>
      <c r="AO971" s="10"/>
    </row>
    <row r="972" spans="37:41">
      <c r="AK972" s="10"/>
      <c r="AL972" s="10"/>
      <c r="AM972" s="10"/>
      <c r="AN972" s="10"/>
      <c r="AO972" s="10"/>
    </row>
    <row r="973" spans="37:41">
      <c r="AK973" s="10"/>
      <c r="AL973" s="10"/>
      <c r="AM973" s="10"/>
      <c r="AN973" s="10"/>
      <c r="AO973" s="10"/>
    </row>
    <row r="974" spans="37:41">
      <c r="AK974" s="10"/>
      <c r="AL974" s="10"/>
      <c r="AM974" s="10"/>
      <c r="AN974" s="10"/>
      <c r="AO974" s="10"/>
    </row>
    <row r="975" spans="37:41">
      <c r="AK975" s="10"/>
      <c r="AL975" s="10"/>
      <c r="AM975" s="10"/>
      <c r="AN975" s="10"/>
      <c r="AO975" s="10"/>
    </row>
    <row r="976" spans="37:41">
      <c r="AK976" s="10"/>
      <c r="AL976" s="10"/>
      <c r="AM976" s="10"/>
      <c r="AN976" s="10"/>
      <c r="AO976" s="10"/>
    </row>
    <row r="977" spans="37:41">
      <c r="AK977" s="10"/>
      <c r="AL977" s="10"/>
      <c r="AM977" s="10"/>
      <c r="AN977" s="10"/>
      <c r="AO977" s="10"/>
    </row>
    <row r="978" spans="37:41">
      <c r="AK978" s="10"/>
      <c r="AL978" s="10"/>
      <c r="AM978" s="10"/>
      <c r="AN978" s="10"/>
      <c r="AO978" s="10"/>
    </row>
    <row r="979" spans="37:41">
      <c r="AK979" s="10"/>
      <c r="AL979" s="10"/>
      <c r="AM979" s="10"/>
      <c r="AN979" s="10"/>
      <c r="AO979" s="10"/>
    </row>
    <row r="980" spans="37:41">
      <c r="AK980" s="10"/>
      <c r="AL980" s="10"/>
      <c r="AM980" s="10"/>
      <c r="AN980" s="10"/>
      <c r="AO980" s="10"/>
    </row>
    <row r="981" spans="37:41">
      <c r="AK981" s="10"/>
      <c r="AL981" s="10"/>
      <c r="AM981" s="10"/>
      <c r="AN981" s="10"/>
      <c r="AO981" s="10"/>
    </row>
    <row r="982" spans="37:41">
      <c r="AK982" s="10"/>
      <c r="AL982" s="10"/>
      <c r="AM982" s="10"/>
      <c r="AN982" s="10"/>
      <c r="AO982" s="10"/>
    </row>
    <row r="983" spans="37:41">
      <c r="AK983" s="10"/>
      <c r="AL983" s="10"/>
      <c r="AM983" s="10"/>
      <c r="AN983" s="10"/>
      <c r="AO983" s="10"/>
    </row>
    <row r="984" spans="37:41">
      <c r="AK984" s="10"/>
      <c r="AL984" s="10"/>
      <c r="AM984" s="10"/>
      <c r="AN984" s="10"/>
      <c r="AO984" s="10"/>
    </row>
    <row r="985" spans="37:41">
      <c r="AK985" s="10"/>
      <c r="AL985" s="10"/>
      <c r="AM985" s="10"/>
      <c r="AN985" s="10"/>
      <c r="AO985" s="10"/>
    </row>
    <row r="986" spans="37:41">
      <c r="AK986" s="10"/>
      <c r="AL986" s="10"/>
      <c r="AM986" s="10"/>
      <c r="AN986" s="10"/>
      <c r="AO986" s="10"/>
    </row>
    <row r="987" spans="37:41">
      <c r="AK987" s="10"/>
      <c r="AL987" s="10"/>
      <c r="AM987" s="10"/>
      <c r="AN987" s="10"/>
      <c r="AO987" s="10"/>
    </row>
    <row r="988" spans="37:41">
      <c r="AK988" s="10"/>
      <c r="AL988" s="10"/>
      <c r="AM988" s="10"/>
      <c r="AN988" s="10"/>
      <c r="AO988" s="10"/>
    </row>
    <row r="989" spans="37:41">
      <c r="AK989" s="10"/>
      <c r="AL989" s="10"/>
      <c r="AM989" s="10"/>
      <c r="AN989" s="10"/>
      <c r="AO989" s="10"/>
    </row>
    <row r="990" spans="37:41">
      <c r="AK990" s="10"/>
      <c r="AL990" s="10"/>
      <c r="AM990" s="10"/>
      <c r="AN990" s="10"/>
      <c r="AO990" s="10"/>
    </row>
    <row r="991" spans="37:41">
      <c r="AK991" s="10"/>
      <c r="AL991" s="10"/>
      <c r="AM991" s="10"/>
      <c r="AN991" s="10"/>
      <c r="AO991" s="10"/>
    </row>
    <row r="992" spans="37:41">
      <c r="AK992" s="10"/>
      <c r="AL992" s="10"/>
      <c r="AM992" s="10"/>
      <c r="AN992" s="10"/>
      <c r="AO992" s="10"/>
    </row>
    <row r="993" spans="37:41">
      <c r="AK993" s="10"/>
      <c r="AL993" s="10"/>
      <c r="AM993" s="10"/>
      <c r="AN993" s="10"/>
      <c r="AO993" s="10"/>
    </row>
    <row r="994" spans="37:41">
      <c r="AK994" s="10"/>
      <c r="AL994" s="10"/>
      <c r="AM994" s="10"/>
      <c r="AN994" s="10"/>
      <c r="AO994" s="10"/>
    </row>
    <row r="995" spans="37:41">
      <c r="AK995" s="10"/>
      <c r="AL995" s="10"/>
      <c r="AM995" s="10"/>
      <c r="AN995" s="10"/>
      <c r="AO995" s="10"/>
    </row>
    <row r="996" spans="37:41">
      <c r="AK996" s="10"/>
      <c r="AL996" s="10"/>
      <c r="AM996" s="10"/>
      <c r="AN996" s="10"/>
      <c r="AO996" s="10"/>
    </row>
    <row r="997" spans="37:41">
      <c r="AK997" s="10"/>
      <c r="AL997" s="10"/>
      <c r="AM997" s="10"/>
      <c r="AN997" s="10"/>
      <c r="AO997" s="10"/>
    </row>
    <row r="998" spans="37:41">
      <c r="AK998" s="10"/>
      <c r="AL998" s="10"/>
      <c r="AM998" s="10"/>
      <c r="AN998" s="10"/>
      <c r="AO998" s="10"/>
    </row>
    <row r="999" spans="37:41">
      <c r="AK999" s="10"/>
      <c r="AL999" s="10"/>
      <c r="AM999" s="10"/>
      <c r="AN999" s="10"/>
      <c r="AO999" s="10"/>
    </row>
    <row r="1000" spans="37:41">
      <c r="AK1000" s="10"/>
      <c r="AL1000" s="10"/>
      <c r="AM1000" s="10"/>
      <c r="AN1000" s="10"/>
      <c r="AO1000" s="10"/>
    </row>
    <row r="1001" spans="37:41">
      <c r="AK1001" s="10"/>
      <c r="AL1001" s="10"/>
      <c r="AM1001" s="10"/>
      <c r="AN1001" s="10"/>
      <c r="AO1001" s="10"/>
    </row>
    <row r="1002" spans="37:41">
      <c r="AK1002" s="10"/>
      <c r="AL1002" s="10"/>
      <c r="AM1002" s="10"/>
      <c r="AN1002" s="10"/>
      <c r="AO1002" s="10"/>
    </row>
    <row r="1003" spans="37:41">
      <c r="AK1003" s="10"/>
      <c r="AL1003" s="10"/>
      <c r="AM1003" s="10"/>
      <c r="AN1003" s="10"/>
      <c r="AO1003" s="10"/>
    </row>
    <row r="1004" spans="37:41">
      <c r="AK1004" s="10"/>
      <c r="AL1004" s="10"/>
      <c r="AM1004" s="10"/>
      <c r="AN1004" s="10"/>
      <c r="AO1004" s="10"/>
    </row>
    <row r="1005" spans="37:41">
      <c r="AK1005" s="10"/>
      <c r="AL1005" s="10"/>
      <c r="AM1005" s="10"/>
      <c r="AN1005" s="10"/>
      <c r="AO1005" s="10"/>
    </row>
    <row r="1006" spans="37:41">
      <c r="AK1006" s="10"/>
      <c r="AL1006" s="10"/>
      <c r="AM1006" s="10"/>
      <c r="AN1006" s="10"/>
      <c r="AO1006" s="10"/>
    </row>
    <row r="1007" spans="37:41">
      <c r="AK1007" s="10"/>
      <c r="AL1007" s="10"/>
      <c r="AM1007" s="10"/>
      <c r="AN1007" s="10"/>
      <c r="AO1007" s="10"/>
    </row>
    <row r="1008" spans="37:41">
      <c r="AK1008" s="10"/>
      <c r="AL1008" s="10"/>
      <c r="AM1008" s="10"/>
      <c r="AN1008" s="10"/>
      <c r="AO1008" s="10"/>
    </row>
    <row r="1009" spans="37:41">
      <c r="AK1009" s="10"/>
      <c r="AL1009" s="10"/>
      <c r="AM1009" s="10"/>
      <c r="AN1009" s="10"/>
      <c r="AO1009" s="10"/>
    </row>
    <row r="1010" spans="37:41">
      <c r="AK1010" s="10"/>
      <c r="AL1010" s="10"/>
      <c r="AM1010" s="10"/>
      <c r="AN1010" s="10"/>
      <c r="AO1010" s="10"/>
    </row>
    <row r="1011" spans="37:41">
      <c r="AK1011" s="10"/>
      <c r="AL1011" s="10"/>
      <c r="AM1011" s="10"/>
      <c r="AN1011" s="10"/>
      <c r="AO1011" s="10"/>
    </row>
    <row r="1012" spans="37:41">
      <c r="AK1012" s="10"/>
      <c r="AL1012" s="10"/>
      <c r="AM1012" s="10"/>
      <c r="AN1012" s="10"/>
      <c r="AO1012" s="10"/>
    </row>
    <row r="1013" spans="37:41">
      <c r="AK1013" s="10"/>
      <c r="AL1013" s="10"/>
      <c r="AM1013" s="10"/>
      <c r="AN1013" s="10"/>
      <c r="AO1013" s="10"/>
    </row>
    <row r="1014" spans="37:41">
      <c r="AK1014" s="10"/>
      <c r="AL1014" s="10"/>
      <c r="AM1014" s="10"/>
      <c r="AN1014" s="10"/>
      <c r="AO1014" s="10"/>
    </row>
    <row r="1015" spans="37:41">
      <c r="AK1015" s="10"/>
      <c r="AL1015" s="10"/>
      <c r="AM1015" s="10"/>
      <c r="AN1015" s="10"/>
      <c r="AO1015" s="10"/>
    </row>
    <row r="1016" spans="37:41">
      <c r="AK1016" s="10"/>
      <c r="AL1016" s="10"/>
      <c r="AM1016" s="10"/>
      <c r="AN1016" s="10"/>
      <c r="AO1016" s="10"/>
    </row>
    <row r="1017" spans="37:41">
      <c r="AK1017" s="10"/>
      <c r="AL1017" s="10"/>
      <c r="AM1017" s="10"/>
      <c r="AN1017" s="10"/>
      <c r="AO1017" s="10"/>
    </row>
    <row r="1018" spans="37:41">
      <c r="AK1018" s="10"/>
      <c r="AL1018" s="10"/>
      <c r="AM1018" s="10"/>
      <c r="AN1018" s="10"/>
      <c r="AO1018" s="10"/>
    </row>
    <row r="1019" spans="37:41">
      <c r="AK1019" s="10"/>
      <c r="AL1019" s="10"/>
      <c r="AM1019" s="10"/>
      <c r="AN1019" s="10"/>
      <c r="AO1019" s="10"/>
    </row>
    <row r="1020" spans="37:41">
      <c r="AK1020" s="10"/>
      <c r="AL1020" s="10"/>
      <c r="AM1020" s="10"/>
      <c r="AN1020" s="10"/>
      <c r="AO1020" s="10"/>
    </row>
    <row r="1021" spans="37:41">
      <c r="AK1021" s="10"/>
      <c r="AL1021" s="10"/>
      <c r="AM1021" s="10"/>
      <c r="AN1021" s="10"/>
      <c r="AO1021" s="10"/>
    </row>
    <row r="1022" spans="37:41">
      <c r="AK1022" s="10"/>
      <c r="AL1022" s="10"/>
      <c r="AM1022" s="10"/>
      <c r="AN1022" s="10"/>
      <c r="AO1022" s="10"/>
    </row>
    <row r="1023" spans="37:41">
      <c r="AK1023" s="10"/>
      <c r="AL1023" s="10"/>
      <c r="AM1023" s="10"/>
      <c r="AN1023" s="10"/>
      <c r="AO1023" s="10"/>
    </row>
    <row r="1024" spans="37:41">
      <c r="AK1024" s="10"/>
      <c r="AL1024" s="10"/>
      <c r="AM1024" s="10"/>
      <c r="AN1024" s="10"/>
      <c r="AO1024" s="10"/>
    </row>
    <row r="1025" spans="37:41">
      <c r="AK1025" s="10"/>
      <c r="AL1025" s="10"/>
      <c r="AM1025" s="10"/>
      <c r="AN1025" s="10"/>
      <c r="AO1025" s="10"/>
    </row>
    <row r="1026" spans="37:41">
      <c r="AK1026" s="10"/>
      <c r="AL1026" s="10"/>
      <c r="AM1026" s="10"/>
      <c r="AN1026" s="10"/>
      <c r="AO1026" s="10"/>
    </row>
    <row r="1027" spans="37:41">
      <c r="AK1027" s="10"/>
      <c r="AL1027" s="10"/>
      <c r="AM1027" s="10"/>
      <c r="AN1027" s="10"/>
      <c r="AO1027" s="10"/>
    </row>
    <row r="1028" spans="37:41">
      <c r="AK1028" s="10"/>
      <c r="AL1028" s="10"/>
      <c r="AM1028" s="10"/>
      <c r="AN1028" s="10"/>
      <c r="AO1028" s="10"/>
    </row>
    <row r="1029" spans="37:41">
      <c r="AK1029" s="10"/>
      <c r="AL1029" s="10"/>
      <c r="AM1029" s="10"/>
      <c r="AN1029" s="10"/>
      <c r="AO1029" s="10"/>
    </row>
    <row r="1030" spans="37:41">
      <c r="AK1030" s="10"/>
      <c r="AL1030" s="10"/>
      <c r="AM1030" s="10"/>
      <c r="AN1030" s="10"/>
      <c r="AO1030" s="10"/>
    </row>
    <row r="1031" spans="37:41">
      <c r="AK1031" s="10"/>
      <c r="AL1031" s="10"/>
      <c r="AM1031" s="10"/>
      <c r="AN1031" s="10"/>
      <c r="AO1031" s="10"/>
    </row>
    <row r="1032" spans="37:41">
      <c r="AK1032" s="10"/>
      <c r="AL1032" s="10"/>
      <c r="AM1032" s="10"/>
      <c r="AN1032" s="10"/>
      <c r="AO1032" s="10"/>
    </row>
    <row r="1033" spans="37:41">
      <c r="AK1033" s="10"/>
      <c r="AL1033" s="10"/>
      <c r="AM1033" s="10"/>
      <c r="AN1033" s="10"/>
      <c r="AO1033" s="10"/>
    </row>
    <row r="1034" spans="37:41">
      <c r="AK1034" s="10"/>
      <c r="AL1034" s="10"/>
      <c r="AM1034" s="10"/>
      <c r="AN1034" s="10"/>
      <c r="AO1034" s="10"/>
    </row>
    <row r="1035" spans="37:41">
      <c r="AK1035" s="10"/>
      <c r="AL1035" s="10"/>
      <c r="AM1035" s="10"/>
      <c r="AN1035" s="10"/>
      <c r="AO1035" s="10"/>
    </row>
    <row r="1036" spans="37:41">
      <c r="AK1036" s="10"/>
      <c r="AL1036" s="10"/>
      <c r="AM1036" s="10"/>
      <c r="AN1036" s="10"/>
      <c r="AO1036" s="10"/>
    </row>
    <row r="1037" spans="37:41">
      <c r="AK1037" s="10"/>
      <c r="AL1037" s="10"/>
      <c r="AM1037" s="10"/>
      <c r="AN1037" s="10"/>
      <c r="AO1037" s="10"/>
    </row>
    <row r="1038" spans="37:41">
      <c r="AK1038" s="10"/>
      <c r="AL1038" s="10"/>
      <c r="AM1038" s="10"/>
      <c r="AN1038" s="10"/>
      <c r="AO1038" s="10"/>
    </row>
    <row r="1039" spans="37:41">
      <c r="AK1039" s="10"/>
      <c r="AL1039" s="10"/>
      <c r="AM1039" s="10"/>
      <c r="AN1039" s="10"/>
      <c r="AO1039" s="10"/>
    </row>
    <row r="1040" spans="37:41">
      <c r="AK1040" s="10"/>
      <c r="AL1040" s="10"/>
      <c r="AM1040" s="10"/>
      <c r="AN1040" s="10"/>
      <c r="AO1040" s="10"/>
    </row>
    <row r="1041" spans="37:41">
      <c r="AK1041" s="10"/>
      <c r="AL1041" s="10"/>
      <c r="AM1041" s="10"/>
      <c r="AN1041" s="10"/>
      <c r="AO1041" s="10"/>
    </row>
    <row r="1042" spans="37:41">
      <c r="AK1042" s="10"/>
      <c r="AL1042" s="10"/>
      <c r="AM1042" s="10"/>
      <c r="AN1042" s="10"/>
      <c r="AO1042" s="10"/>
    </row>
    <row r="1043" spans="37:41">
      <c r="AK1043" s="10"/>
      <c r="AL1043" s="10"/>
      <c r="AM1043" s="10"/>
      <c r="AN1043" s="10"/>
      <c r="AO1043" s="10"/>
    </row>
    <row r="1044" spans="37:41">
      <c r="AK1044" s="10"/>
      <c r="AL1044" s="10"/>
      <c r="AM1044" s="10"/>
      <c r="AN1044" s="10"/>
      <c r="AO1044" s="10"/>
    </row>
    <row r="1045" spans="37:41">
      <c r="AK1045" s="10"/>
      <c r="AL1045" s="10"/>
      <c r="AM1045" s="10"/>
      <c r="AN1045" s="10"/>
      <c r="AO1045" s="10"/>
    </row>
    <row r="1046" spans="37:41">
      <c r="AK1046" s="10"/>
      <c r="AL1046" s="10"/>
      <c r="AM1046" s="10"/>
      <c r="AN1046" s="10"/>
      <c r="AO1046" s="10"/>
    </row>
    <row r="1047" spans="37:41">
      <c r="AK1047" s="10"/>
      <c r="AL1047" s="10"/>
      <c r="AM1047" s="10"/>
      <c r="AN1047" s="10"/>
      <c r="AO1047" s="10"/>
    </row>
    <row r="1048" spans="37:41">
      <c r="AK1048" s="10"/>
      <c r="AL1048" s="10"/>
      <c r="AM1048" s="10"/>
      <c r="AN1048" s="10"/>
      <c r="AO1048" s="10"/>
    </row>
    <row r="1049" spans="37:41">
      <c r="AK1049" s="10"/>
      <c r="AL1049" s="10"/>
      <c r="AM1049" s="10"/>
      <c r="AN1049" s="10"/>
      <c r="AO1049" s="10"/>
    </row>
    <row r="1050" spans="37:41">
      <c r="AK1050" s="10"/>
      <c r="AL1050" s="10"/>
      <c r="AM1050" s="10"/>
      <c r="AN1050" s="10"/>
      <c r="AO1050" s="10"/>
    </row>
    <row r="1051" spans="37:41">
      <c r="AK1051" s="10"/>
      <c r="AL1051" s="10"/>
      <c r="AM1051" s="10"/>
      <c r="AN1051" s="10"/>
      <c r="AO1051" s="10"/>
    </row>
    <row r="1052" spans="37:41">
      <c r="AK1052" s="10"/>
      <c r="AL1052" s="10"/>
      <c r="AM1052" s="10"/>
      <c r="AN1052" s="10"/>
      <c r="AO1052" s="10"/>
    </row>
    <row r="1053" spans="37:41">
      <c r="AK1053" s="10"/>
      <c r="AL1053" s="10"/>
      <c r="AM1053" s="10"/>
      <c r="AN1053" s="10"/>
      <c r="AO1053" s="10"/>
    </row>
    <row r="1054" spans="37:41">
      <c r="AK1054" s="10"/>
      <c r="AL1054" s="10"/>
      <c r="AM1054" s="10"/>
      <c r="AN1054" s="10"/>
      <c r="AO1054" s="10"/>
    </row>
    <row r="1055" spans="37:41">
      <c r="AK1055" s="10"/>
      <c r="AL1055" s="10"/>
      <c r="AM1055" s="10"/>
      <c r="AN1055" s="10"/>
      <c r="AO1055" s="10"/>
    </row>
    <row r="1056" spans="37:41">
      <c r="AK1056" s="10"/>
      <c r="AL1056" s="10"/>
      <c r="AM1056" s="10"/>
      <c r="AN1056" s="10"/>
      <c r="AO1056" s="10"/>
    </row>
    <row r="1057" spans="37:41">
      <c r="AK1057" s="10"/>
      <c r="AL1057" s="10"/>
      <c r="AM1057" s="10"/>
      <c r="AN1057" s="10"/>
      <c r="AO1057" s="10"/>
    </row>
    <row r="1058" spans="37:41">
      <c r="AK1058" s="10"/>
      <c r="AL1058" s="10"/>
      <c r="AM1058" s="10"/>
      <c r="AN1058" s="10"/>
      <c r="AO1058" s="10"/>
    </row>
    <row r="1059" spans="37:41">
      <c r="AK1059" s="10"/>
      <c r="AL1059" s="10"/>
      <c r="AM1059" s="10"/>
      <c r="AN1059" s="10"/>
      <c r="AO1059" s="10"/>
    </row>
    <row r="1060" spans="37:41">
      <c r="AK1060" s="10"/>
      <c r="AL1060" s="10"/>
      <c r="AM1060" s="10"/>
      <c r="AN1060" s="10"/>
      <c r="AO1060" s="10"/>
    </row>
    <row r="1061" spans="37:41">
      <c r="AK1061" s="10"/>
      <c r="AL1061" s="10"/>
      <c r="AM1061" s="10"/>
      <c r="AN1061" s="10"/>
      <c r="AO1061" s="10"/>
    </row>
    <row r="1062" spans="37:41">
      <c r="AK1062" s="10"/>
      <c r="AL1062" s="10"/>
      <c r="AM1062" s="10"/>
      <c r="AN1062" s="10"/>
      <c r="AO1062" s="10"/>
    </row>
    <row r="1063" spans="37:41">
      <c r="AK1063" s="10"/>
      <c r="AL1063" s="10"/>
      <c r="AM1063" s="10"/>
      <c r="AN1063" s="10"/>
      <c r="AO1063" s="10"/>
    </row>
    <row r="1064" spans="37:41">
      <c r="AK1064" s="10"/>
      <c r="AL1064" s="10"/>
      <c r="AM1064" s="10"/>
      <c r="AN1064" s="10"/>
      <c r="AO1064" s="10"/>
    </row>
    <row r="1065" spans="37:41">
      <c r="AK1065" s="10"/>
      <c r="AL1065" s="10"/>
      <c r="AM1065" s="10"/>
      <c r="AN1065" s="10"/>
      <c r="AO1065" s="10"/>
    </row>
    <row r="1066" spans="37:41">
      <c r="AK1066" s="10"/>
      <c r="AL1066" s="10"/>
      <c r="AM1066" s="10"/>
      <c r="AN1066" s="10"/>
      <c r="AO1066" s="10"/>
    </row>
    <row r="1067" spans="37:41">
      <c r="AK1067" s="10"/>
      <c r="AL1067" s="10"/>
      <c r="AM1067" s="10"/>
      <c r="AN1067" s="10"/>
      <c r="AO1067" s="10"/>
    </row>
    <row r="1068" spans="37:41">
      <c r="AK1068" s="10"/>
      <c r="AL1068" s="10"/>
      <c r="AM1068" s="10"/>
      <c r="AN1068" s="10"/>
      <c r="AO1068" s="10"/>
    </row>
    <row r="1069" spans="37:41">
      <c r="AK1069" s="10"/>
      <c r="AL1069" s="10"/>
      <c r="AM1069" s="10"/>
      <c r="AN1069" s="10"/>
      <c r="AO1069" s="10"/>
    </row>
    <row r="1070" spans="37:41">
      <c r="AK1070" s="10"/>
      <c r="AL1070" s="10"/>
      <c r="AM1070" s="10"/>
      <c r="AN1070" s="10"/>
      <c r="AO1070" s="10"/>
    </row>
    <row r="1071" spans="37:41">
      <c r="AK1071" s="10"/>
      <c r="AL1071" s="10"/>
      <c r="AM1071" s="10"/>
      <c r="AN1071" s="10"/>
      <c r="AO1071" s="10"/>
    </row>
    <row r="1072" spans="37:41">
      <c r="AK1072" s="10"/>
      <c r="AL1072" s="10"/>
      <c r="AM1072" s="10"/>
      <c r="AN1072" s="10"/>
      <c r="AO1072" s="10"/>
    </row>
    <row r="1073" spans="37:41">
      <c r="AK1073" s="10"/>
      <c r="AL1073" s="10"/>
      <c r="AM1073" s="10"/>
      <c r="AN1073" s="10"/>
      <c r="AO1073" s="10"/>
    </row>
    <row r="1074" spans="37:41">
      <c r="AK1074" s="10"/>
      <c r="AL1074" s="10"/>
      <c r="AM1074" s="10"/>
      <c r="AN1074" s="10"/>
      <c r="AO1074" s="10"/>
    </row>
    <row r="1075" spans="37:41">
      <c r="AK1075" s="10"/>
      <c r="AL1075" s="10"/>
      <c r="AM1075" s="10"/>
      <c r="AN1075" s="10"/>
      <c r="AO1075" s="10"/>
    </row>
    <row r="1076" spans="37:41">
      <c r="AK1076" s="10"/>
      <c r="AL1076" s="10"/>
      <c r="AM1076" s="10"/>
      <c r="AN1076" s="10"/>
      <c r="AO1076" s="10"/>
    </row>
    <row r="1077" spans="37:41">
      <c r="AK1077" s="10"/>
      <c r="AL1077" s="10"/>
      <c r="AM1077" s="10"/>
      <c r="AN1077" s="10"/>
      <c r="AO1077" s="10"/>
    </row>
    <row r="1078" spans="37:41">
      <c r="AK1078" s="10"/>
      <c r="AL1078" s="10"/>
      <c r="AM1078" s="10"/>
      <c r="AN1078" s="10"/>
      <c r="AO1078" s="10"/>
    </row>
    <row r="1079" spans="37:41">
      <c r="AK1079" s="10"/>
      <c r="AL1079" s="10"/>
      <c r="AM1079" s="10"/>
      <c r="AN1079" s="10"/>
      <c r="AO1079" s="10"/>
    </row>
    <row r="1080" spans="37:41">
      <c r="AK1080" s="10"/>
      <c r="AL1080" s="10"/>
      <c r="AM1080" s="10"/>
      <c r="AN1080" s="10"/>
      <c r="AO1080" s="10"/>
    </row>
    <row r="1081" spans="37:41">
      <c r="AK1081" s="10"/>
      <c r="AL1081" s="10"/>
      <c r="AM1081" s="10"/>
      <c r="AN1081" s="10"/>
      <c r="AO1081" s="10"/>
    </row>
    <row r="1082" spans="37:41">
      <c r="AK1082" s="10"/>
      <c r="AL1082" s="10"/>
      <c r="AM1082" s="10"/>
      <c r="AN1082" s="10"/>
      <c r="AO1082" s="10"/>
    </row>
    <row r="1083" spans="37:41">
      <c r="AK1083" s="10"/>
      <c r="AL1083" s="10"/>
      <c r="AM1083" s="10"/>
      <c r="AN1083" s="10"/>
      <c r="AO1083" s="10"/>
    </row>
    <row r="1084" spans="37:41">
      <c r="AK1084" s="10"/>
      <c r="AL1084" s="10"/>
      <c r="AM1084" s="10"/>
      <c r="AN1084" s="10"/>
      <c r="AO1084" s="10"/>
    </row>
    <row r="1085" spans="37:41">
      <c r="AK1085" s="10"/>
      <c r="AL1085" s="10"/>
      <c r="AM1085" s="10"/>
      <c r="AN1085" s="10"/>
      <c r="AO1085" s="10"/>
    </row>
    <row r="1086" spans="37:41">
      <c r="AK1086" s="10"/>
      <c r="AL1086" s="10"/>
      <c r="AM1086" s="10"/>
      <c r="AN1086" s="10"/>
      <c r="AO1086" s="10"/>
    </row>
    <row r="1087" spans="37:41">
      <c r="AK1087" s="10"/>
      <c r="AL1087" s="10"/>
      <c r="AM1087" s="10"/>
      <c r="AN1087" s="10"/>
      <c r="AO1087" s="10"/>
    </row>
    <row r="1088" spans="37:41">
      <c r="AK1088" s="10"/>
      <c r="AL1088" s="10"/>
      <c r="AM1088" s="10"/>
      <c r="AN1088" s="10"/>
      <c r="AO1088" s="10"/>
    </row>
    <row r="1089" spans="37:41">
      <c r="AK1089" s="10"/>
      <c r="AL1089" s="10"/>
      <c r="AM1089" s="10"/>
      <c r="AN1089" s="10"/>
      <c r="AO1089" s="10"/>
    </row>
    <row r="1090" spans="37:41">
      <c r="AK1090" s="10"/>
      <c r="AL1090" s="10"/>
      <c r="AM1090" s="10"/>
      <c r="AN1090" s="10"/>
      <c r="AO1090" s="10"/>
    </row>
    <row r="1091" spans="37:41">
      <c r="AK1091" s="10"/>
      <c r="AL1091" s="10"/>
      <c r="AM1091" s="10"/>
      <c r="AN1091" s="10"/>
      <c r="AO1091" s="10"/>
    </row>
    <row r="1092" spans="37:41">
      <c r="AK1092" s="10"/>
      <c r="AL1092" s="10"/>
      <c r="AM1092" s="10"/>
      <c r="AN1092" s="10"/>
      <c r="AO1092" s="10"/>
    </row>
    <row r="1093" spans="37:41">
      <c r="AK1093" s="10"/>
      <c r="AL1093" s="10"/>
      <c r="AM1093" s="10"/>
      <c r="AN1093" s="10"/>
      <c r="AO1093" s="10"/>
    </row>
    <row r="1094" spans="37:41">
      <c r="AK1094" s="10"/>
      <c r="AL1094" s="10"/>
      <c r="AM1094" s="10"/>
      <c r="AN1094" s="10"/>
      <c r="AO1094" s="10"/>
    </row>
    <row r="1095" spans="37:41">
      <c r="AK1095" s="10"/>
      <c r="AL1095" s="10"/>
      <c r="AM1095" s="10"/>
      <c r="AN1095" s="10"/>
      <c r="AO1095" s="10"/>
    </row>
    <row r="1096" spans="37:41">
      <c r="AK1096" s="10"/>
      <c r="AL1096" s="10"/>
      <c r="AM1096" s="10"/>
      <c r="AN1096" s="10"/>
      <c r="AO1096" s="10"/>
    </row>
    <row r="1097" spans="37:41">
      <c r="AK1097" s="10"/>
      <c r="AL1097" s="10"/>
      <c r="AM1097" s="10"/>
      <c r="AN1097" s="10"/>
      <c r="AO1097" s="10"/>
    </row>
    <row r="1098" spans="37:41">
      <c r="AK1098" s="10"/>
      <c r="AL1098" s="10"/>
      <c r="AM1098" s="10"/>
      <c r="AN1098" s="10"/>
      <c r="AO1098" s="10"/>
    </row>
    <row r="1099" spans="37:41">
      <c r="AK1099" s="10"/>
      <c r="AL1099" s="10"/>
      <c r="AM1099" s="10"/>
      <c r="AN1099" s="10"/>
      <c r="AO1099" s="10"/>
    </row>
    <row r="1100" spans="37:41">
      <c r="AK1100" s="10"/>
      <c r="AL1100" s="10"/>
      <c r="AM1100" s="10"/>
      <c r="AN1100" s="10"/>
      <c r="AO1100" s="10"/>
    </row>
    <row r="1101" spans="37:41">
      <c r="AK1101" s="10"/>
      <c r="AL1101" s="10"/>
      <c r="AM1101" s="10"/>
      <c r="AN1101" s="10"/>
      <c r="AO1101" s="10"/>
    </row>
    <row r="1102" spans="37:41">
      <c r="AK1102" s="10"/>
      <c r="AL1102" s="10"/>
      <c r="AM1102" s="10"/>
      <c r="AN1102" s="10"/>
      <c r="AO1102" s="10"/>
    </row>
    <row r="1103" spans="37:41">
      <c r="AK1103" s="10"/>
      <c r="AL1103" s="10"/>
      <c r="AM1103" s="10"/>
      <c r="AN1103" s="10"/>
      <c r="AO1103" s="10"/>
    </row>
    <row r="1104" spans="37:41">
      <c r="AK1104" s="10"/>
      <c r="AL1104" s="10"/>
      <c r="AM1104" s="10"/>
      <c r="AN1104" s="10"/>
      <c r="AO1104" s="10"/>
    </row>
    <row r="1105" spans="37:41">
      <c r="AK1105" s="10"/>
      <c r="AL1105" s="10"/>
      <c r="AM1105" s="10"/>
      <c r="AN1105" s="10"/>
      <c r="AO1105" s="10"/>
    </row>
    <row r="1106" spans="37:41">
      <c r="AK1106" s="10"/>
      <c r="AL1106" s="10"/>
      <c r="AM1106" s="10"/>
      <c r="AN1106" s="10"/>
      <c r="AO1106" s="10"/>
    </row>
    <row r="1107" spans="37:41">
      <c r="AK1107" s="10"/>
      <c r="AL1107" s="10"/>
      <c r="AM1107" s="10"/>
      <c r="AN1107" s="10"/>
      <c r="AO1107" s="10"/>
    </row>
    <row r="1108" spans="37:41">
      <c r="AK1108" s="10"/>
      <c r="AL1108" s="10"/>
      <c r="AM1108" s="10"/>
      <c r="AN1108" s="10"/>
      <c r="AO1108" s="10"/>
    </row>
    <row r="1109" spans="37:41">
      <c r="AK1109" s="10"/>
      <c r="AL1109" s="10"/>
      <c r="AM1109" s="10"/>
      <c r="AN1109" s="10"/>
      <c r="AO1109" s="10"/>
    </row>
    <row r="1110" spans="37:41">
      <c r="AK1110" s="10"/>
      <c r="AL1110" s="10"/>
      <c r="AM1110" s="10"/>
      <c r="AN1110" s="10"/>
      <c r="AO1110" s="10"/>
    </row>
    <row r="1111" spans="37:41">
      <c r="AK1111" s="10"/>
      <c r="AL1111" s="10"/>
      <c r="AM1111" s="10"/>
      <c r="AN1111" s="10"/>
      <c r="AO1111" s="10"/>
    </row>
    <row r="1112" spans="37:41">
      <c r="AK1112" s="10"/>
      <c r="AL1112" s="10"/>
      <c r="AM1112" s="10"/>
      <c r="AN1112" s="10"/>
      <c r="AO1112" s="10"/>
    </row>
    <row r="1113" spans="37:41">
      <c r="AK1113" s="10"/>
      <c r="AL1113" s="10"/>
      <c r="AM1113" s="10"/>
      <c r="AN1113" s="10"/>
      <c r="AO1113" s="10"/>
    </row>
    <row r="1114" spans="37:41">
      <c r="AK1114" s="10"/>
      <c r="AL1114" s="10"/>
      <c r="AM1114" s="10"/>
      <c r="AN1114" s="10"/>
      <c r="AO1114" s="10"/>
    </row>
    <row r="1115" spans="37:41">
      <c r="AK1115" s="10"/>
      <c r="AL1115" s="10"/>
      <c r="AM1115" s="10"/>
      <c r="AN1115" s="10"/>
      <c r="AO1115" s="10"/>
    </row>
    <row r="1116" spans="37:41">
      <c r="AK1116" s="10"/>
      <c r="AL1116" s="10"/>
      <c r="AM1116" s="10"/>
      <c r="AN1116" s="10"/>
      <c r="AO1116" s="10"/>
    </row>
    <row r="1117" spans="37:41">
      <c r="AK1117" s="10"/>
      <c r="AL1117" s="10"/>
      <c r="AM1117" s="10"/>
      <c r="AN1117" s="10"/>
      <c r="AO1117" s="10"/>
    </row>
    <row r="1118" spans="37:41">
      <c r="AK1118" s="10"/>
      <c r="AL1118" s="10"/>
      <c r="AM1118" s="10"/>
      <c r="AN1118" s="10"/>
      <c r="AO1118" s="10"/>
    </row>
    <row r="1119" spans="37:41">
      <c r="AK1119" s="10"/>
      <c r="AL1119" s="10"/>
      <c r="AM1119" s="10"/>
      <c r="AN1119" s="10"/>
      <c r="AO1119" s="10"/>
    </row>
    <row r="1120" spans="37:41">
      <c r="AK1120" s="10"/>
      <c r="AL1120" s="10"/>
      <c r="AM1120" s="10"/>
      <c r="AN1120" s="10"/>
      <c r="AO1120" s="10"/>
    </row>
    <row r="1121" spans="37:41">
      <c r="AK1121" s="10"/>
      <c r="AL1121" s="10"/>
      <c r="AM1121" s="10"/>
      <c r="AN1121" s="10"/>
      <c r="AO1121" s="10"/>
    </row>
    <row r="1122" spans="37:41">
      <c r="AK1122" s="10"/>
      <c r="AL1122" s="10"/>
      <c r="AM1122" s="10"/>
      <c r="AN1122" s="10"/>
      <c r="AO1122" s="10"/>
    </row>
    <row r="1123" spans="37:41">
      <c r="AK1123" s="10"/>
      <c r="AL1123" s="10"/>
      <c r="AM1123" s="10"/>
      <c r="AN1123" s="10"/>
      <c r="AO1123" s="10"/>
    </row>
    <row r="1124" spans="37:41">
      <c r="AK1124" s="10"/>
      <c r="AL1124" s="10"/>
      <c r="AM1124" s="10"/>
      <c r="AN1124" s="10"/>
      <c r="AO1124" s="10"/>
    </row>
    <row r="1125" spans="37:41">
      <c r="AK1125" s="10"/>
      <c r="AL1125" s="10"/>
      <c r="AM1125" s="10"/>
      <c r="AN1125" s="10"/>
      <c r="AO1125" s="10"/>
    </row>
    <row r="1126" spans="37:41">
      <c r="AK1126" s="10"/>
      <c r="AL1126" s="10"/>
      <c r="AM1126" s="10"/>
      <c r="AN1126" s="10"/>
      <c r="AO1126" s="10"/>
    </row>
    <row r="1127" spans="37:41">
      <c r="AK1127" s="10"/>
      <c r="AL1127" s="10"/>
      <c r="AM1127" s="10"/>
      <c r="AN1127" s="10"/>
      <c r="AO1127" s="10"/>
    </row>
    <row r="1128" spans="37:41">
      <c r="AK1128" s="10"/>
      <c r="AL1128" s="10"/>
      <c r="AM1128" s="10"/>
      <c r="AN1128" s="10"/>
      <c r="AO1128" s="10"/>
    </row>
    <row r="1129" spans="37:41">
      <c r="AK1129" s="10"/>
      <c r="AL1129" s="10"/>
      <c r="AM1129" s="10"/>
      <c r="AN1129" s="10"/>
      <c r="AO1129" s="10"/>
    </row>
    <row r="1130" spans="37:41">
      <c r="AK1130" s="10"/>
      <c r="AL1130" s="10"/>
      <c r="AM1130" s="10"/>
      <c r="AN1130" s="10"/>
      <c r="AO1130" s="10"/>
    </row>
    <row r="1131" spans="37:41">
      <c r="AK1131" s="10"/>
      <c r="AL1131" s="10"/>
      <c r="AM1131" s="10"/>
      <c r="AN1131" s="10"/>
      <c r="AO1131" s="10"/>
    </row>
    <row r="1132" spans="37:41">
      <c r="AK1132" s="10"/>
      <c r="AL1132" s="10"/>
      <c r="AM1132" s="10"/>
      <c r="AN1132" s="10"/>
      <c r="AO1132" s="10"/>
    </row>
    <row r="1133" spans="37:41">
      <c r="AK1133" s="10"/>
      <c r="AL1133" s="10"/>
      <c r="AM1133" s="10"/>
      <c r="AN1133" s="10"/>
      <c r="AO1133" s="10"/>
    </row>
    <row r="1134" spans="37:41">
      <c r="AK1134" s="10"/>
      <c r="AL1134" s="10"/>
      <c r="AM1134" s="10"/>
      <c r="AN1134" s="10"/>
      <c r="AO1134" s="10"/>
    </row>
    <row r="1135" spans="37:41">
      <c r="AK1135" s="10"/>
      <c r="AL1135" s="10"/>
      <c r="AM1135" s="10"/>
      <c r="AN1135" s="10"/>
      <c r="AO1135" s="10"/>
    </row>
    <row r="1136" spans="37:41">
      <c r="AK1136" s="10"/>
      <c r="AL1136" s="10"/>
      <c r="AM1136" s="10"/>
      <c r="AN1136" s="10"/>
      <c r="AO1136" s="10"/>
    </row>
    <row r="1137" spans="37:41">
      <c r="AK1137" s="10"/>
      <c r="AL1137" s="10"/>
      <c r="AM1137" s="10"/>
      <c r="AN1137" s="10"/>
      <c r="AO1137" s="10"/>
    </row>
    <row r="1138" spans="37:41">
      <c r="AK1138" s="10"/>
      <c r="AL1138" s="10"/>
      <c r="AM1138" s="10"/>
      <c r="AN1138" s="10"/>
      <c r="AO1138" s="10"/>
    </row>
    <row r="1139" spans="37:41">
      <c r="AK1139" s="10"/>
      <c r="AL1139" s="10"/>
      <c r="AM1139" s="10"/>
      <c r="AN1139" s="10"/>
      <c r="AO1139" s="10"/>
    </row>
    <row r="1140" spans="37:41">
      <c r="AK1140" s="10"/>
      <c r="AL1140" s="10"/>
      <c r="AM1140" s="10"/>
      <c r="AN1140" s="10"/>
      <c r="AO1140" s="10"/>
    </row>
    <row r="1141" spans="37:41">
      <c r="AK1141" s="10"/>
      <c r="AL1141" s="10"/>
      <c r="AM1141" s="10"/>
      <c r="AN1141" s="10"/>
      <c r="AO1141" s="10"/>
    </row>
    <row r="1142" spans="37:41">
      <c r="AK1142" s="10"/>
      <c r="AL1142" s="10"/>
      <c r="AM1142" s="10"/>
      <c r="AN1142" s="10"/>
      <c r="AO1142" s="10"/>
    </row>
    <row r="1143" spans="37:41">
      <c r="AK1143" s="10"/>
      <c r="AL1143" s="10"/>
      <c r="AM1143" s="10"/>
      <c r="AN1143" s="10"/>
      <c r="AO1143" s="10"/>
    </row>
    <row r="1144" spans="37:41">
      <c r="AK1144" s="10"/>
      <c r="AL1144" s="10"/>
      <c r="AM1144" s="10"/>
      <c r="AN1144" s="10"/>
      <c r="AO1144" s="10"/>
    </row>
    <row r="1145" spans="37:41">
      <c r="AK1145" s="10"/>
      <c r="AL1145" s="10"/>
      <c r="AM1145" s="10"/>
      <c r="AN1145" s="10"/>
      <c r="AO1145" s="10"/>
    </row>
    <row r="1146" spans="37:41">
      <c r="AK1146" s="10"/>
      <c r="AL1146" s="10"/>
      <c r="AM1146" s="10"/>
      <c r="AN1146" s="10"/>
      <c r="AO1146" s="10"/>
    </row>
    <row r="1147" spans="37:41">
      <c r="AK1147" s="10"/>
      <c r="AL1147" s="10"/>
      <c r="AM1147" s="10"/>
      <c r="AN1147" s="10"/>
      <c r="AO1147" s="10"/>
    </row>
    <row r="1148" spans="37:41">
      <c r="AK1148" s="10"/>
      <c r="AL1148" s="10"/>
      <c r="AM1148" s="10"/>
      <c r="AN1148" s="10"/>
      <c r="AO1148" s="10"/>
    </row>
    <row r="1149" spans="37:41">
      <c r="AK1149" s="10"/>
      <c r="AL1149" s="10"/>
      <c r="AM1149" s="10"/>
      <c r="AN1149" s="10"/>
      <c r="AO1149" s="10"/>
    </row>
    <row r="1150" spans="37:41">
      <c r="AK1150" s="10"/>
      <c r="AL1150" s="10"/>
      <c r="AM1150" s="10"/>
      <c r="AN1150" s="10"/>
      <c r="AO1150" s="10"/>
    </row>
    <row r="1151" spans="37:41">
      <c r="AK1151" s="10"/>
      <c r="AL1151" s="10"/>
      <c r="AM1151" s="10"/>
      <c r="AN1151" s="10"/>
      <c r="AO1151" s="10"/>
    </row>
    <row r="1152" spans="37:41">
      <c r="AK1152" s="10"/>
      <c r="AL1152" s="10"/>
      <c r="AM1152" s="10"/>
      <c r="AN1152" s="10"/>
      <c r="AO1152" s="10"/>
    </row>
    <row r="1153" spans="37:41">
      <c r="AK1153" s="10"/>
      <c r="AL1153" s="10"/>
      <c r="AM1153" s="10"/>
      <c r="AN1153" s="10"/>
      <c r="AO1153" s="10"/>
    </row>
    <row r="1154" spans="37:41">
      <c r="AK1154" s="10"/>
      <c r="AL1154" s="10"/>
      <c r="AM1154" s="10"/>
      <c r="AN1154" s="10"/>
      <c r="AO1154" s="10"/>
    </row>
    <row r="1155" spans="37:41">
      <c r="AK1155" s="10"/>
      <c r="AL1155" s="10"/>
      <c r="AM1155" s="10"/>
      <c r="AN1155" s="10"/>
      <c r="AO1155" s="10"/>
    </row>
    <row r="1156" spans="37:41">
      <c r="AK1156" s="10"/>
      <c r="AL1156" s="10"/>
      <c r="AM1156" s="10"/>
      <c r="AN1156" s="10"/>
      <c r="AO1156" s="10"/>
    </row>
    <row r="1157" spans="37:41">
      <c r="AK1157" s="10"/>
      <c r="AL1157" s="10"/>
      <c r="AM1157" s="10"/>
      <c r="AN1157" s="10"/>
      <c r="AO1157" s="10"/>
    </row>
    <row r="1158" spans="37:41">
      <c r="AK1158" s="10"/>
      <c r="AL1158" s="10"/>
      <c r="AM1158" s="10"/>
      <c r="AN1158" s="10"/>
      <c r="AO1158" s="10"/>
    </row>
    <row r="1159" spans="37:41">
      <c r="AK1159" s="10"/>
      <c r="AL1159" s="10"/>
      <c r="AM1159" s="10"/>
      <c r="AN1159" s="10"/>
      <c r="AO1159" s="10"/>
    </row>
    <row r="1160" spans="37:41">
      <c r="AK1160" s="10"/>
      <c r="AL1160" s="10"/>
      <c r="AM1160" s="10"/>
      <c r="AN1160" s="10"/>
      <c r="AO1160" s="10"/>
    </row>
    <row r="1161" spans="37:41">
      <c r="AK1161" s="10"/>
      <c r="AL1161" s="10"/>
      <c r="AM1161" s="10"/>
      <c r="AN1161" s="10"/>
      <c r="AO1161" s="10"/>
    </row>
    <row r="1162" spans="37:41">
      <c r="AK1162" s="10"/>
      <c r="AL1162" s="10"/>
      <c r="AM1162" s="10"/>
      <c r="AN1162" s="10"/>
      <c r="AO1162" s="10"/>
    </row>
    <row r="1163" spans="37:41">
      <c r="AK1163" s="10"/>
      <c r="AL1163" s="10"/>
      <c r="AM1163" s="10"/>
      <c r="AN1163" s="10"/>
      <c r="AO1163" s="10"/>
    </row>
    <row r="1164" spans="37:41">
      <c r="AK1164" s="10"/>
      <c r="AL1164" s="10"/>
      <c r="AM1164" s="10"/>
      <c r="AN1164" s="10"/>
      <c r="AO1164" s="10"/>
    </row>
    <row r="1165" spans="37:41">
      <c r="AK1165" s="10"/>
      <c r="AL1165" s="10"/>
      <c r="AM1165" s="10"/>
      <c r="AN1165" s="10"/>
      <c r="AO1165" s="10"/>
    </row>
    <row r="1166" spans="37:41">
      <c r="AK1166" s="10"/>
      <c r="AL1166" s="10"/>
      <c r="AM1166" s="10"/>
      <c r="AN1166" s="10"/>
      <c r="AO1166" s="10"/>
    </row>
    <row r="1167" spans="37:41">
      <c r="AK1167" s="10"/>
      <c r="AL1167" s="10"/>
      <c r="AM1167" s="10"/>
      <c r="AN1167" s="10"/>
      <c r="AO1167" s="10"/>
    </row>
    <row r="1168" spans="37:41">
      <c r="AK1168" s="10"/>
      <c r="AL1168" s="10"/>
      <c r="AM1168" s="10"/>
      <c r="AN1168" s="10"/>
      <c r="AO1168" s="10"/>
    </row>
    <row r="1169" spans="37:41">
      <c r="AK1169" s="10"/>
      <c r="AL1169" s="10"/>
      <c r="AM1169" s="10"/>
      <c r="AN1169" s="10"/>
      <c r="AO1169" s="10"/>
    </row>
    <row r="1170" spans="37:41">
      <c r="AK1170" s="10"/>
      <c r="AL1170" s="10"/>
      <c r="AM1170" s="10"/>
      <c r="AN1170" s="10"/>
      <c r="AO1170" s="10"/>
    </row>
    <row r="1171" spans="37:41">
      <c r="AK1171" s="10"/>
      <c r="AL1171" s="10"/>
      <c r="AM1171" s="10"/>
      <c r="AN1171" s="10"/>
      <c r="AO1171" s="10"/>
    </row>
    <row r="1172" spans="37:41">
      <c r="AK1172" s="10"/>
      <c r="AL1172" s="10"/>
      <c r="AM1172" s="10"/>
      <c r="AN1172" s="10"/>
      <c r="AO1172" s="10"/>
    </row>
    <row r="1173" spans="37:41">
      <c r="AK1173" s="10"/>
      <c r="AL1173" s="10"/>
      <c r="AM1173" s="10"/>
      <c r="AN1173" s="10"/>
      <c r="AO1173" s="10"/>
    </row>
    <row r="1174" spans="37:41">
      <c r="AK1174" s="10"/>
      <c r="AL1174" s="10"/>
      <c r="AM1174" s="10"/>
      <c r="AN1174" s="10"/>
      <c r="AO1174" s="10"/>
    </row>
    <row r="1175" spans="37:41">
      <c r="AK1175" s="10"/>
      <c r="AL1175" s="10"/>
      <c r="AM1175" s="10"/>
      <c r="AN1175" s="10"/>
      <c r="AO1175" s="10"/>
    </row>
    <row r="1176" spans="37:41">
      <c r="AK1176" s="10"/>
      <c r="AL1176" s="10"/>
      <c r="AM1176" s="10"/>
      <c r="AN1176" s="10"/>
      <c r="AO1176" s="10"/>
    </row>
    <row r="1177" spans="37:41">
      <c r="AK1177" s="10"/>
      <c r="AL1177" s="10"/>
      <c r="AM1177" s="10"/>
      <c r="AN1177" s="10"/>
      <c r="AO1177" s="10"/>
    </row>
    <row r="1178" spans="37:41">
      <c r="AK1178" s="10"/>
      <c r="AL1178" s="10"/>
      <c r="AM1178" s="10"/>
      <c r="AN1178" s="10"/>
      <c r="AO1178" s="10"/>
    </row>
    <row r="1179" spans="37:41">
      <c r="AK1179" s="10"/>
      <c r="AL1179" s="10"/>
      <c r="AM1179" s="10"/>
      <c r="AN1179" s="10"/>
      <c r="AO1179" s="10"/>
    </row>
    <row r="1180" spans="37:41">
      <c r="AK1180" s="10"/>
      <c r="AL1180" s="10"/>
      <c r="AM1180" s="10"/>
      <c r="AN1180" s="10"/>
      <c r="AO1180" s="10"/>
    </row>
    <row r="1181" spans="37:41">
      <c r="AK1181" s="10"/>
      <c r="AL1181" s="10"/>
      <c r="AM1181" s="10"/>
      <c r="AN1181" s="10"/>
      <c r="AO1181" s="10"/>
    </row>
    <row r="1182" spans="37:41">
      <c r="AK1182" s="10"/>
      <c r="AL1182" s="10"/>
      <c r="AM1182" s="10"/>
      <c r="AN1182" s="10"/>
      <c r="AO1182" s="10"/>
    </row>
    <row r="1183" spans="37:41">
      <c r="AK1183" s="10"/>
      <c r="AL1183" s="10"/>
      <c r="AM1183" s="10"/>
      <c r="AN1183" s="10"/>
      <c r="AO1183" s="10"/>
    </row>
    <row r="1184" spans="37:41">
      <c r="AK1184" s="10"/>
      <c r="AL1184" s="10"/>
      <c r="AM1184" s="10"/>
      <c r="AN1184" s="10"/>
      <c r="AO1184" s="10"/>
    </row>
    <row r="1185" spans="37:41">
      <c r="AK1185" s="10"/>
      <c r="AL1185" s="10"/>
      <c r="AM1185" s="10"/>
      <c r="AN1185" s="10"/>
      <c r="AO1185" s="10"/>
    </row>
    <row r="1186" spans="37:41">
      <c r="AK1186" s="10"/>
      <c r="AL1186" s="10"/>
      <c r="AM1186" s="10"/>
      <c r="AN1186" s="10"/>
      <c r="AO1186" s="10"/>
    </row>
    <row r="1187" spans="37:41">
      <c r="AK1187" s="10"/>
      <c r="AL1187" s="10"/>
      <c r="AM1187" s="10"/>
      <c r="AN1187" s="10"/>
      <c r="AO1187" s="10"/>
    </row>
    <row r="1188" spans="37:41">
      <c r="AK1188" s="10"/>
      <c r="AL1188" s="10"/>
      <c r="AM1188" s="10"/>
      <c r="AN1188" s="10"/>
      <c r="AO1188" s="10"/>
    </row>
    <row r="1189" spans="37:41">
      <c r="AK1189" s="10"/>
      <c r="AL1189" s="10"/>
      <c r="AM1189" s="10"/>
      <c r="AN1189" s="10"/>
      <c r="AO1189" s="10"/>
    </row>
    <row r="1190" spans="37:41">
      <c r="AK1190" s="10"/>
      <c r="AL1190" s="10"/>
      <c r="AM1190" s="10"/>
      <c r="AN1190" s="10"/>
      <c r="AO1190" s="10"/>
    </row>
    <row r="1191" spans="37:41">
      <c r="AK1191" s="10"/>
      <c r="AL1191" s="10"/>
      <c r="AM1191" s="10"/>
      <c r="AN1191" s="10"/>
      <c r="AO1191" s="10"/>
    </row>
    <row r="1192" spans="37:41">
      <c r="AK1192" s="10"/>
      <c r="AL1192" s="10"/>
      <c r="AM1192" s="10"/>
      <c r="AN1192" s="10"/>
      <c r="AO1192" s="10"/>
    </row>
    <row r="1193" spans="37:41">
      <c r="AK1193" s="10"/>
      <c r="AL1193" s="10"/>
      <c r="AM1193" s="10"/>
      <c r="AN1193" s="10"/>
      <c r="AO1193" s="10"/>
    </row>
    <row r="1194" spans="37:41">
      <c r="AK1194" s="10"/>
      <c r="AL1194" s="10"/>
      <c r="AM1194" s="10"/>
      <c r="AN1194" s="10"/>
      <c r="AO1194" s="10"/>
    </row>
    <row r="1195" spans="37:41">
      <c r="AK1195" s="10"/>
      <c r="AL1195" s="10"/>
      <c r="AM1195" s="10"/>
      <c r="AN1195" s="10"/>
      <c r="AO1195" s="10"/>
    </row>
    <row r="1196" spans="37:41">
      <c r="AK1196" s="10"/>
      <c r="AL1196" s="10"/>
      <c r="AM1196" s="10"/>
      <c r="AN1196" s="10"/>
      <c r="AO1196" s="10"/>
    </row>
    <row r="1197" spans="37:41">
      <c r="AK1197" s="10"/>
      <c r="AL1197" s="10"/>
      <c r="AM1197" s="10"/>
      <c r="AN1197" s="10"/>
      <c r="AO1197" s="10"/>
    </row>
    <row r="1198" spans="37:41">
      <c r="AK1198" s="10"/>
      <c r="AL1198" s="10"/>
      <c r="AM1198" s="10"/>
      <c r="AN1198" s="10"/>
      <c r="AO1198" s="10"/>
    </row>
    <row r="1199" spans="37:41">
      <c r="AK1199" s="10"/>
      <c r="AL1199" s="10"/>
      <c r="AM1199" s="10"/>
      <c r="AN1199" s="10"/>
      <c r="AO1199" s="10"/>
    </row>
    <row r="1200" spans="37:41">
      <c r="AK1200" s="10"/>
      <c r="AL1200" s="10"/>
      <c r="AM1200" s="10"/>
      <c r="AN1200" s="10"/>
      <c r="AO1200" s="10"/>
    </row>
    <row r="1201" spans="37:41">
      <c r="AK1201" s="10"/>
      <c r="AL1201" s="10"/>
      <c r="AM1201" s="10"/>
      <c r="AN1201" s="10"/>
      <c r="AO1201" s="10"/>
    </row>
    <row r="1202" spans="37:41">
      <c r="AK1202" s="10"/>
      <c r="AL1202" s="10"/>
      <c r="AM1202" s="10"/>
      <c r="AN1202" s="10"/>
      <c r="AO1202" s="10"/>
    </row>
    <row r="1203" spans="37:41">
      <c r="AK1203" s="10"/>
      <c r="AL1203" s="10"/>
      <c r="AM1203" s="10"/>
      <c r="AN1203" s="10"/>
      <c r="AO1203" s="10"/>
    </row>
    <row r="1204" spans="37:41">
      <c r="AK1204" s="10"/>
      <c r="AL1204" s="10"/>
      <c r="AM1204" s="10"/>
      <c r="AN1204" s="10"/>
      <c r="AO1204" s="10"/>
    </row>
    <row r="1205" spans="37:41">
      <c r="AK1205" s="10"/>
      <c r="AL1205" s="10"/>
      <c r="AM1205" s="10"/>
      <c r="AN1205" s="10"/>
      <c r="AO1205" s="10"/>
    </row>
    <row r="1206" spans="37:41">
      <c r="AK1206" s="10"/>
      <c r="AL1206" s="10"/>
      <c r="AM1206" s="10"/>
      <c r="AN1206" s="10"/>
      <c r="AO1206" s="10"/>
    </row>
    <row r="1207" spans="37:41">
      <c r="AK1207" s="10"/>
      <c r="AL1207" s="10"/>
      <c r="AM1207" s="10"/>
      <c r="AN1207" s="10"/>
      <c r="AO1207" s="10"/>
    </row>
    <row r="1208" spans="37:41">
      <c r="AK1208" s="10"/>
      <c r="AL1208" s="10"/>
      <c r="AM1208" s="10"/>
      <c r="AN1208" s="10"/>
      <c r="AO1208" s="10"/>
    </row>
    <row r="1209" spans="37:41">
      <c r="AK1209" s="10"/>
      <c r="AL1209" s="10"/>
      <c r="AM1209" s="10"/>
      <c r="AN1209" s="10"/>
      <c r="AO1209" s="10"/>
    </row>
    <row r="1210" spans="37:41">
      <c r="AK1210" s="10"/>
      <c r="AL1210" s="10"/>
      <c r="AM1210" s="10"/>
      <c r="AN1210" s="10"/>
      <c r="AO1210" s="10"/>
    </row>
    <row r="1211" spans="37:41">
      <c r="AK1211" s="10"/>
      <c r="AL1211" s="10"/>
      <c r="AM1211" s="10"/>
      <c r="AN1211" s="10"/>
      <c r="AO1211" s="10"/>
    </row>
    <row r="1212" spans="37:41">
      <c r="AK1212" s="10"/>
      <c r="AL1212" s="10"/>
      <c r="AM1212" s="10"/>
      <c r="AN1212" s="10"/>
      <c r="AO1212" s="10"/>
    </row>
    <row r="1213" spans="37:41">
      <c r="AK1213" s="10"/>
      <c r="AL1213" s="10"/>
      <c r="AM1213" s="10"/>
      <c r="AN1213" s="10"/>
      <c r="AO1213" s="10"/>
    </row>
    <row r="1214" spans="37:41">
      <c r="AK1214" s="10"/>
      <c r="AL1214" s="10"/>
      <c r="AM1214" s="10"/>
      <c r="AN1214" s="10"/>
      <c r="AO1214" s="10"/>
    </row>
    <row r="1215" spans="37:41">
      <c r="AK1215" s="10"/>
      <c r="AL1215" s="10"/>
      <c r="AM1215" s="10"/>
      <c r="AN1215" s="10"/>
      <c r="AO1215" s="10"/>
    </row>
    <row r="1216" spans="37:41">
      <c r="AK1216" s="10"/>
      <c r="AL1216" s="10"/>
      <c r="AM1216" s="10"/>
      <c r="AN1216" s="10"/>
      <c r="AO1216" s="10"/>
    </row>
    <row r="1217" spans="37:41">
      <c r="AK1217" s="10"/>
      <c r="AL1217" s="10"/>
      <c r="AM1217" s="10"/>
      <c r="AN1217" s="10"/>
      <c r="AO1217" s="10"/>
    </row>
    <row r="1218" spans="37:41">
      <c r="AK1218" s="10"/>
      <c r="AL1218" s="10"/>
      <c r="AM1218" s="10"/>
      <c r="AN1218" s="10"/>
      <c r="AO1218" s="10"/>
    </row>
    <row r="1219" spans="37:41">
      <c r="AK1219" s="10"/>
      <c r="AL1219" s="10"/>
      <c r="AM1219" s="10"/>
      <c r="AN1219" s="10"/>
      <c r="AO1219" s="10"/>
    </row>
    <row r="1220" spans="37:41">
      <c r="AK1220" s="10"/>
      <c r="AL1220" s="10"/>
      <c r="AM1220" s="10"/>
      <c r="AN1220" s="10"/>
      <c r="AO1220" s="10"/>
    </row>
    <row r="1221" spans="37:41">
      <c r="AK1221" s="10"/>
      <c r="AL1221" s="10"/>
      <c r="AM1221" s="10"/>
      <c r="AN1221" s="10"/>
      <c r="AO1221" s="10"/>
    </row>
    <row r="1222" spans="37:41">
      <c r="AK1222" s="10"/>
      <c r="AL1222" s="10"/>
      <c r="AM1222" s="10"/>
      <c r="AN1222" s="10"/>
      <c r="AO1222" s="10"/>
    </row>
    <row r="1223" spans="37:41">
      <c r="AK1223" s="10"/>
      <c r="AL1223" s="10"/>
      <c r="AM1223" s="10"/>
      <c r="AN1223" s="10"/>
      <c r="AO1223" s="10"/>
    </row>
    <row r="1224" spans="37:41">
      <c r="AK1224" s="10"/>
      <c r="AL1224" s="10"/>
      <c r="AM1224" s="10"/>
      <c r="AN1224" s="10"/>
      <c r="AO1224" s="10"/>
    </row>
    <row r="1225" spans="37:41">
      <c r="AK1225" s="10"/>
      <c r="AL1225" s="10"/>
      <c r="AM1225" s="10"/>
      <c r="AN1225" s="10"/>
      <c r="AO1225" s="10"/>
    </row>
    <row r="1226" spans="37:41">
      <c r="AK1226" s="10"/>
      <c r="AL1226" s="10"/>
      <c r="AM1226" s="10"/>
      <c r="AN1226" s="10"/>
      <c r="AO1226" s="10"/>
    </row>
    <row r="1227" spans="37:41">
      <c r="AK1227" s="10"/>
      <c r="AL1227" s="10"/>
      <c r="AM1227" s="10"/>
      <c r="AN1227" s="10"/>
      <c r="AO1227" s="10"/>
    </row>
    <row r="1228" spans="37:41">
      <c r="AK1228" s="10"/>
      <c r="AL1228" s="10"/>
      <c r="AM1228" s="10"/>
      <c r="AN1228" s="10"/>
      <c r="AO1228" s="10"/>
    </row>
    <row r="1229" spans="37:41">
      <c r="AK1229" s="10"/>
      <c r="AL1229" s="10"/>
      <c r="AM1229" s="10"/>
      <c r="AN1229" s="10"/>
      <c r="AO1229" s="10"/>
    </row>
    <row r="1230" spans="37:41">
      <c r="AK1230" s="10"/>
      <c r="AL1230" s="10"/>
      <c r="AM1230" s="10"/>
      <c r="AN1230" s="10"/>
      <c r="AO1230" s="10"/>
    </row>
    <row r="1231" spans="37:41">
      <c r="AK1231" s="10"/>
      <c r="AL1231" s="10"/>
      <c r="AM1231" s="10"/>
      <c r="AN1231" s="10"/>
      <c r="AO1231" s="10"/>
    </row>
    <row r="1232" spans="37:41">
      <c r="AK1232" s="10"/>
      <c r="AL1232" s="10"/>
      <c r="AM1232" s="10"/>
      <c r="AN1232" s="10"/>
      <c r="AO1232" s="10"/>
    </row>
    <row r="1233" spans="37:41">
      <c r="AK1233" s="10"/>
      <c r="AL1233" s="10"/>
      <c r="AM1233" s="10"/>
      <c r="AN1233" s="10"/>
      <c r="AO1233" s="10"/>
    </row>
    <row r="1234" spans="37:41">
      <c r="AK1234" s="10"/>
      <c r="AL1234" s="10"/>
      <c r="AM1234" s="10"/>
      <c r="AN1234" s="10"/>
      <c r="AO1234" s="10"/>
    </row>
    <row r="1235" spans="37:41">
      <c r="AK1235" s="10"/>
      <c r="AL1235" s="10"/>
      <c r="AM1235" s="10"/>
      <c r="AN1235" s="10"/>
      <c r="AO1235" s="10"/>
    </row>
    <row r="1236" spans="37:41">
      <c r="AK1236" s="10"/>
      <c r="AL1236" s="10"/>
      <c r="AM1236" s="10"/>
      <c r="AN1236" s="10"/>
      <c r="AO1236" s="10"/>
    </row>
    <row r="1237" spans="37:41">
      <c r="AK1237" s="10"/>
      <c r="AL1237" s="10"/>
      <c r="AM1237" s="10"/>
      <c r="AN1237" s="10"/>
      <c r="AO1237" s="10"/>
    </row>
    <row r="1238" spans="37:41">
      <c r="AK1238" s="10"/>
      <c r="AL1238" s="10"/>
      <c r="AM1238" s="10"/>
      <c r="AN1238" s="10"/>
      <c r="AO1238" s="10"/>
    </row>
    <row r="1239" spans="37:41">
      <c r="AK1239" s="10"/>
      <c r="AL1239" s="10"/>
      <c r="AM1239" s="10"/>
      <c r="AN1239" s="10"/>
      <c r="AO1239" s="10"/>
    </row>
    <row r="1240" spans="37:41">
      <c r="AK1240" s="10"/>
      <c r="AL1240" s="10"/>
      <c r="AM1240" s="10"/>
      <c r="AN1240" s="10"/>
      <c r="AO1240" s="10"/>
    </row>
    <row r="1241" spans="37:41">
      <c r="AK1241" s="10"/>
      <c r="AL1241" s="10"/>
      <c r="AM1241" s="10"/>
      <c r="AN1241" s="10"/>
      <c r="AO1241" s="10"/>
    </row>
    <row r="1242" spans="37:41">
      <c r="AK1242" s="10"/>
      <c r="AL1242" s="10"/>
      <c r="AM1242" s="10"/>
      <c r="AN1242" s="10"/>
      <c r="AO1242" s="10"/>
    </row>
    <row r="1243" spans="37:41">
      <c r="AK1243" s="10"/>
      <c r="AL1243" s="10"/>
      <c r="AM1243" s="10"/>
      <c r="AN1243" s="10"/>
      <c r="AO1243" s="10"/>
    </row>
    <row r="1244" spans="37:41">
      <c r="AK1244" s="10"/>
      <c r="AL1244" s="10"/>
      <c r="AM1244" s="10"/>
      <c r="AN1244" s="10"/>
      <c r="AO1244" s="10"/>
    </row>
    <row r="1245" spans="37:41">
      <c r="AK1245" s="10"/>
      <c r="AL1245" s="10"/>
      <c r="AM1245" s="10"/>
      <c r="AN1245" s="10"/>
      <c r="AO1245" s="10"/>
    </row>
    <row r="1246" spans="37:41">
      <c r="AK1246" s="10"/>
      <c r="AL1246" s="10"/>
      <c r="AM1246" s="10"/>
      <c r="AN1246" s="10"/>
      <c r="AO1246" s="10"/>
    </row>
    <row r="1247" spans="37:41">
      <c r="AK1247" s="10"/>
      <c r="AL1247" s="10"/>
      <c r="AM1247" s="10"/>
      <c r="AN1247" s="10"/>
      <c r="AO1247" s="10"/>
    </row>
    <row r="1248" spans="37:41">
      <c r="AK1248" s="10"/>
      <c r="AL1248" s="10"/>
      <c r="AM1248" s="10"/>
      <c r="AN1248" s="10"/>
      <c r="AO1248" s="10"/>
    </row>
    <row r="1249" spans="37:41">
      <c r="AK1249" s="10"/>
      <c r="AL1249" s="10"/>
      <c r="AM1249" s="10"/>
      <c r="AN1249" s="10"/>
      <c r="AO1249" s="10"/>
    </row>
    <row r="1250" spans="37:41">
      <c r="AK1250" s="10"/>
      <c r="AL1250" s="10"/>
      <c r="AM1250" s="10"/>
      <c r="AN1250" s="10"/>
      <c r="AO1250" s="10"/>
    </row>
    <row r="1251" spans="37:41">
      <c r="AK1251" s="10"/>
      <c r="AL1251" s="10"/>
      <c r="AM1251" s="10"/>
      <c r="AN1251" s="10"/>
      <c r="AO1251" s="10"/>
    </row>
    <row r="1252" spans="37:41">
      <c r="AK1252" s="10"/>
      <c r="AL1252" s="10"/>
      <c r="AM1252" s="10"/>
      <c r="AN1252" s="10"/>
      <c r="AO1252" s="10"/>
    </row>
    <row r="1253" spans="37:41">
      <c r="AK1253" s="10"/>
      <c r="AL1253" s="10"/>
      <c r="AM1253" s="10"/>
      <c r="AN1253" s="10"/>
      <c r="AO1253" s="10"/>
    </row>
    <row r="1254" spans="37:41">
      <c r="AK1254" s="10"/>
      <c r="AL1254" s="10"/>
      <c r="AM1254" s="10"/>
      <c r="AN1254" s="10"/>
      <c r="AO1254" s="10"/>
    </row>
    <row r="1255" spans="37:41">
      <c r="AK1255" s="10"/>
      <c r="AL1255" s="10"/>
      <c r="AM1255" s="10"/>
      <c r="AN1255" s="10"/>
      <c r="AO1255" s="10"/>
    </row>
    <row r="1256" spans="37:41">
      <c r="AK1256" s="10"/>
      <c r="AL1256" s="10"/>
      <c r="AM1256" s="10"/>
      <c r="AN1256" s="10"/>
      <c r="AO1256" s="10"/>
    </row>
    <row r="1257" spans="37:41">
      <c r="AK1257" s="10"/>
      <c r="AL1257" s="10"/>
      <c r="AM1257" s="10"/>
      <c r="AN1257" s="10"/>
      <c r="AO1257" s="10"/>
    </row>
    <row r="1258" spans="37:41">
      <c r="AK1258" s="10"/>
      <c r="AL1258" s="10"/>
      <c r="AM1258" s="10"/>
      <c r="AN1258" s="10"/>
      <c r="AO1258" s="10"/>
    </row>
    <row r="1259" spans="37:41">
      <c r="AK1259" s="10"/>
      <c r="AL1259" s="10"/>
      <c r="AM1259" s="10"/>
      <c r="AN1259" s="10"/>
      <c r="AO1259" s="10"/>
    </row>
    <row r="1260" spans="37:41">
      <c r="AK1260" s="10"/>
      <c r="AL1260" s="10"/>
      <c r="AM1260" s="10"/>
      <c r="AN1260" s="10"/>
      <c r="AO1260" s="10"/>
    </row>
    <row r="1261" spans="37:41">
      <c r="AK1261" s="10"/>
      <c r="AL1261" s="10"/>
      <c r="AM1261" s="10"/>
      <c r="AN1261" s="10"/>
      <c r="AO1261" s="10"/>
    </row>
    <row r="1262" spans="37:41">
      <c r="AK1262" s="10"/>
      <c r="AL1262" s="10"/>
      <c r="AM1262" s="10"/>
      <c r="AN1262" s="10"/>
      <c r="AO1262" s="10"/>
    </row>
    <row r="1263" spans="37:41">
      <c r="AK1263" s="10"/>
      <c r="AL1263" s="10"/>
      <c r="AM1263" s="10"/>
      <c r="AN1263" s="10"/>
      <c r="AO1263" s="10"/>
    </row>
    <row r="1264" spans="37:41">
      <c r="AK1264" s="10"/>
      <c r="AL1264" s="10"/>
      <c r="AM1264" s="10"/>
      <c r="AN1264" s="10"/>
      <c r="AO1264" s="10"/>
    </row>
    <row r="1265" spans="37:41">
      <c r="AK1265" s="10"/>
      <c r="AL1265" s="10"/>
      <c r="AM1265" s="10"/>
      <c r="AN1265" s="10"/>
      <c r="AO1265" s="10"/>
    </row>
    <row r="1266" spans="37:41">
      <c r="AK1266" s="10"/>
      <c r="AL1266" s="10"/>
      <c r="AM1266" s="10"/>
      <c r="AN1266" s="10"/>
      <c r="AO1266" s="10"/>
    </row>
    <row r="1267" spans="37:41">
      <c r="AK1267" s="10"/>
      <c r="AL1267" s="10"/>
      <c r="AM1267" s="10"/>
      <c r="AN1267" s="10"/>
      <c r="AO1267" s="10"/>
    </row>
    <row r="1268" spans="37:41">
      <c r="AK1268" s="10"/>
      <c r="AL1268" s="10"/>
      <c r="AM1268" s="10"/>
      <c r="AN1268" s="10"/>
      <c r="AO1268" s="10"/>
    </row>
    <row r="1269" spans="37:41">
      <c r="AK1269" s="10"/>
      <c r="AL1269" s="10"/>
      <c r="AM1269" s="10"/>
      <c r="AN1269" s="10"/>
      <c r="AO1269" s="10"/>
    </row>
    <row r="1270" spans="37:41">
      <c r="AK1270" s="10"/>
      <c r="AL1270" s="10"/>
      <c r="AM1270" s="10"/>
      <c r="AN1270" s="10"/>
      <c r="AO1270" s="10"/>
    </row>
    <row r="1271" spans="37:41">
      <c r="AK1271" s="10"/>
      <c r="AL1271" s="10"/>
      <c r="AM1271" s="10"/>
      <c r="AN1271" s="10"/>
      <c r="AO1271" s="10"/>
    </row>
    <row r="1272" spans="37:41">
      <c r="AK1272" s="10"/>
      <c r="AL1272" s="10"/>
      <c r="AM1272" s="10"/>
      <c r="AN1272" s="10"/>
      <c r="AO1272" s="10"/>
    </row>
    <row r="1273" spans="37:41">
      <c r="AK1273" s="10"/>
      <c r="AL1273" s="10"/>
      <c r="AM1273" s="10"/>
      <c r="AN1273" s="10"/>
      <c r="AO1273" s="10"/>
    </row>
    <row r="1274" spans="37:41">
      <c r="AK1274" s="10"/>
      <c r="AL1274" s="10"/>
      <c r="AM1274" s="10"/>
      <c r="AN1274" s="10"/>
      <c r="AO1274" s="10"/>
    </row>
    <row r="1275" spans="37:41">
      <c r="AK1275" s="10"/>
      <c r="AL1275" s="10"/>
      <c r="AM1275" s="10"/>
      <c r="AN1275" s="10"/>
      <c r="AO1275" s="10"/>
    </row>
    <row r="1276" spans="37:41">
      <c r="AK1276" s="10"/>
      <c r="AL1276" s="10"/>
      <c r="AM1276" s="10"/>
      <c r="AN1276" s="10"/>
      <c r="AO1276" s="10"/>
    </row>
    <row r="1277" spans="37:41">
      <c r="AK1277" s="10"/>
      <c r="AL1277" s="10"/>
      <c r="AM1277" s="10"/>
      <c r="AN1277" s="10"/>
      <c r="AO1277" s="10"/>
    </row>
    <row r="1278" spans="37:41">
      <c r="AK1278" s="10"/>
      <c r="AL1278" s="10"/>
      <c r="AM1278" s="10"/>
      <c r="AN1278" s="10"/>
      <c r="AO1278" s="10"/>
    </row>
    <row r="1279" spans="37:41">
      <c r="AK1279" s="10"/>
      <c r="AL1279" s="10"/>
      <c r="AM1279" s="10"/>
      <c r="AN1279" s="10"/>
      <c r="AO1279" s="10"/>
    </row>
    <row r="1280" spans="37:41">
      <c r="AK1280" s="10"/>
      <c r="AL1280" s="10"/>
      <c r="AM1280" s="10"/>
      <c r="AN1280" s="10"/>
      <c r="AO1280" s="10"/>
    </row>
    <row r="1281" spans="37:41">
      <c r="AK1281" s="10"/>
      <c r="AL1281" s="10"/>
      <c r="AM1281" s="10"/>
      <c r="AN1281" s="10"/>
      <c r="AO1281" s="10"/>
    </row>
    <row r="1282" spans="37:41">
      <c r="AK1282" s="10"/>
      <c r="AL1282" s="10"/>
      <c r="AM1282" s="10"/>
      <c r="AN1282" s="10"/>
      <c r="AO1282" s="10"/>
    </row>
    <row r="1283" spans="37:41">
      <c r="AK1283" s="10"/>
      <c r="AL1283" s="10"/>
      <c r="AM1283" s="10"/>
      <c r="AN1283" s="10"/>
      <c r="AO1283" s="10"/>
    </row>
    <row r="1284" spans="37:41">
      <c r="AK1284" s="10"/>
      <c r="AL1284" s="10"/>
      <c r="AM1284" s="10"/>
      <c r="AN1284" s="10"/>
      <c r="AO1284" s="10"/>
    </row>
    <row r="1285" spans="37:41">
      <c r="AK1285" s="10"/>
      <c r="AL1285" s="10"/>
      <c r="AM1285" s="10"/>
      <c r="AN1285" s="10"/>
      <c r="AO1285" s="10"/>
    </row>
    <row r="1286" spans="37:41">
      <c r="AK1286" s="10"/>
      <c r="AL1286" s="10"/>
      <c r="AM1286" s="10"/>
      <c r="AN1286" s="10"/>
      <c r="AO1286" s="10"/>
    </row>
    <row r="1287" spans="37:41">
      <c r="AK1287" s="10"/>
      <c r="AL1287" s="10"/>
      <c r="AM1287" s="10"/>
      <c r="AN1287" s="10"/>
      <c r="AO1287" s="10"/>
    </row>
    <row r="1288" spans="37:41">
      <c r="AK1288" s="10"/>
      <c r="AL1288" s="10"/>
      <c r="AM1288" s="10"/>
      <c r="AN1288" s="10"/>
      <c r="AO1288" s="10"/>
    </row>
    <row r="1289" spans="37:41">
      <c r="AK1289" s="10"/>
      <c r="AL1289" s="10"/>
      <c r="AM1289" s="10"/>
      <c r="AN1289" s="10"/>
      <c r="AO1289" s="10"/>
    </row>
    <row r="1290" spans="37:41">
      <c r="AK1290" s="10"/>
      <c r="AL1290" s="10"/>
      <c r="AM1290" s="10"/>
      <c r="AN1290" s="10"/>
      <c r="AO1290" s="10"/>
    </row>
    <row r="1291" spans="37:41">
      <c r="AK1291" s="10"/>
      <c r="AL1291" s="10"/>
      <c r="AM1291" s="10"/>
      <c r="AN1291" s="10"/>
      <c r="AO1291" s="10"/>
    </row>
    <row r="1292" spans="37:41">
      <c r="AK1292" s="10"/>
      <c r="AL1292" s="10"/>
      <c r="AM1292" s="10"/>
      <c r="AN1292" s="10"/>
      <c r="AO1292" s="10"/>
    </row>
    <row r="1293" spans="37:41">
      <c r="AK1293" s="10"/>
      <c r="AL1293" s="10"/>
      <c r="AM1293" s="10"/>
      <c r="AN1293" s="10"/>
      <c r="AO1293" s="10"/>
    </row>
    <row r="1294" spans="37:41">
      <c r="AK1294" s="10"/>
      <c r="AL1294" s="10"/>
      <c r="AM1294" s="10"/>
      <c r="AN1294" s="10"/>
      <c r="AO1294" s="10"/>
    </row>
    <row r="1295" spans="37:41">
      <c r="AK1295" s="10"/>
      <c r="AL1295" s="10"/>
      <c r="AM1295" s="10"/>
      <c r="AN1295" s="10"/>
      <c r="AO1295" s="10"/>
    </row>
    <row r="1296" spans="37:41">
      <c r="AK1296" s="10"/>
      <c r="AL1296" s="10"/>
      <c r="AM1296" s="10"/>
      <c r="AN1296" s="10"/>
      <c r="AO1296" s="10"/>
    </row>
    <row r="1297" spans="37:41">
      <c r="AK1297" s="10"/>
      <c r="AL1297" s="10"/>
      <c r="AM1297" s="10"/>
      <c r="AN1297" s="10"/>
      <c r="AO1297" s="10"/>
    </row>
    <row r="1298" spans="37:41">
      <c r="AK1298" s="10"/>
      <c r="AL1298" s="10"/>
      <c r="AM1298" s="10"/>
      <c r="AN1298" s="10"/>
      <c r="AO1298" s="10"/>
    </row>
    <row r="1299" spans="37:41">
      <c r="AK1299" s="10"/>
      <c r="AL1299" s="10"/>
      <c r="AM1299" s="10"/>
      <c r="AN1299" s="10"/>
      <c r="AO1299" s="10"/>
    </row>
    <row r="1300" spans="37:41">
      <c r="AK1300" s="10"/>
      <c r="AL1300" s="10"/>
      <c r="AM1300" s="10"/>
      <c r="AN1300" s="10"/>
      <c r="AO1300" s="10"/>
    </row>
    <row r="1301" spans="37:41">
      <c r="AK1301" s="10"/>
      <c r="AL1301" s="10"/>
      <c r="AM1301" s="10"/>
      <c r="AN1301" s="10"/>
      <c r="AO1301" s="10"/>
    </row>
    <row r="1302" spans="37:41">
      <c r="AK1302" s="10"/>
      <c r="AL1302" s="10"/>
      <c r="AM1302" s="10"/>
      <c r="AN1302" s="10"/>
      <c r="AO1302" s="10"/>
    </row>
    <row r="1303" spans="37:41">
      <c r="AK1303" s="10"/>
      <c r="AL1303" s="10"/>
      <c r="AM1303" s="10"/>
      <c r="AN1303" s="10"/>
      <c r="AO1303" s="10"/>
    </row>
    <row r="1304" spans="37:41">
      <c r="AK1304" s="10"/>
      <c r="AL1304" s="10"/>
      <c r="AM1304" s="10"/>
      <c r="AN1304" s="10"/>
      <c r="AO1304" s="10"/>
    </row>
    <row r="1305" spans="37:41">
      <c r="AK1305" s="10"/>
      <c r="AL1305" s="10"/>
      <c r="AM1305" s="10"/>
      <c r="AN1305" s="10"/>
      <c r="AO1305" s="10"/>
    </row>
    <row r="1306" spans="37:41">
      <c r="AK1306" s="10"/>
      <c r="AL1306" s="10"/>
      <c r="AM1306" s="10"/>
      <c r="AN1306" s="10"/>
      <c r="AO1306" s="10"/>
    </row>
    <row r="1307" spans="37:41">
      <c r="AK1307" s="10"/>
      <c r="AL1307" s="10"/>
      <c r="AM1307" s="10"/>
      <c r="AN1307" s="10"/>
      <c r="AO1307" s="10"/>
    </row>
    <row r="1308" spans="37:41">
      <c r="AK1308" s="10"/>
      <c r="AL1308" s="10"/>
      <c r="AM1308" s="10"/>
      <c r="AN1308" s="10"/>
      <c r="AO1308" s="10"/>
    </row>
    <row r="1309" spans="37:41">
      <c r="AK1309" s="10"/>
      <c r="AL1309" s="10"/>
      <c r="AM1309" s="10"/>
      <c r="AN1309" s="10"/>
      <c r="AO1309" s="10"/>
    </row>
    <row r="1310" spans="37:41">
      <c r="AK1310" s="10"/>
      <c r="AL1310" s="10"/>
      <c r="AM1310" s="10"/>
      <c r="AN1310" s="10"/>
      <c r="AO1310" s="10"/>
    </row>
    <row r="1311" spans="37:41">
      <c r="AK1311" s="10"/>
      <c r="AL1311" s="10"/>
      <c r="AM1311" s="10"/>
      <c r="AN1311" s="10"/>
      <c r="AO1311" s="10"/>
    </row>
    <row r="1312" spans="37:41">
      <c r="AK1312" s="10"/>
      <c r="AL1312" s="10"/>
      <c r="AM1312" s="10"/>
      <c r="AN1312" s="10"/>
      <c r="AO1312" s="10"/>
    </row>
    <row r="1313" spans="37:41">
      <c r="AK1313" s="10"/>
      <c r="AL1313" s="10"/>
      <c r="AM1313" s="10"/>
      <c r="AN1313" s="10"/>
      <c r="AO1313" s="10"/>
    </row>
    <row r="1314" spans="37:41">
      <c r="AK1314" s="10"/>
      <c r="AL1314" s="10"/>
      <c r="AM1314" s="10"/>
      <c r="AN1314" s="10"/>
      <c r="AO1314" s="10"/>
    </row>
    <row r="1315" spans="37:41">
      <c r="AK1315" s="10"/>
      <c r="AL1315" s="10"/>
      <c r="AM1315" s="10"/>
      <c r="AN1315" s="10"/>
      <c r="AO1315" s="10"/>
    </row>
    <row r="1316" spans="37:41">
      <c r="AK1316" s="10"/>
      <c r="AL1316" s="10"/>
      <c r="AM1316" s="10"/>
      <c r="AN1316" s="10"/>
      <c r="AO1316" s="10"/>
    </row>
    <row r="1317" spans="37:41">
      <c r="AK1317" s="10"/>
      <c r="AL1317" s="10"/>
      <c r="AM1317" s="10"/>
      <c r="AN1317" s="10"/>
      <c r="AO1317" s="10"/>
    </row>
    <row r="1318" spans="37:41">
      <c r="AK1318" s="10"/>
      <c r="AL1318" s="10"/>
      <c r="AM1318" s="10"/>
      <c r="AN1318" s="10"/>
      <c r="AO1318" s="10"/>
    </row>
    <row r="1319" spans="37:41">
      <c r="AK1319" s="10"/>
      <c r="AL1319" s="10"/>
      <c r="AM1319" s="10"/>
      <c r="AN1319" s="10"/>
      <c r="AO1319" s="10"/>
    </row>
    <row r="1320" spans="37:41">
      <c r="AK1320" s="10"/>
      <c r="AL1320" s="10"/>
      <c r="AM1320" s="10"/>
      <c r="AN1320" s="10"/>
      <c r="AO1320" s="10"/>
    </row>
    <row r="1321" spans="37:41">
      <c r="AK1321" s="10"/>
      <c r="AL1321" s="10"/>
      <c r="AM1321" s="10"/>
      <c r="AN1321" s="10"/>
      <c r="AO1321" s="10"/>
    </row>
    <row r="1322" spans="37:41">
      <c r="AK1322" s="10"/>
      <c r="AL1322" s="10"/>
      <c r="AM1322" s="10"/>
      <c r="AN1322" s="10"/>
      <c r="AO1322" s="10"/>
    </row>
    <row r="1323" spans="37:41">
      <c r="AK1323" s="10"/>
      <c r="AL1323" s="10"/>
      <c r="AM1323" s="10"/>
      <c r="AN1323" s="10"/>
      <c r="AO1323" s="10"/>
    </row>
    <row r="1324" spans="37:41">
      <c r="AK1324" s="10"/>
      <c r="AL1324" s="10"/>
      <c r="AM1324" s="10"/>
      <c r="AN1324" s="10"/>
      <c r="AO1324" s="10"/>
    </row>
    <row r="1325" spans="37:41">
      <c r="AK1325" s="10"/>
      <c r="AL1325" s="10"/>
      <c r="AM1325" s="10"/>
      <c r="AN1325" s="10"/>
      <c r="AO1325" s="10"/>
    </row>
    <row r="1326" spans="37:41">
      <c r="AK1326" s="10"/>
      <c r="AL1326" s="10"/>
      <c r="AM1326" s="10"/>
      <c r="AN1326" s="10"/>
      <c r="AO1326" s="10"/>
    </row>
    <row r="1327" spans="37:41">
      <c r="AK1327" s="10"/>
      <c r="AL1327" s="10"/>
      <c r="AM1327" s="10"/>
      <c r="AN1327" s="10"/>
      <c r="AO1327" s="10"/>
    </row>
    <row r="1328" spans="37:41">
      <c r="AK1328" s="10"/>
      <c r="AL1328" s="10"/>
      <c r="AM1328" s="10"/>
      <c r="AN1328" s="10"/>
      <c r="AO1328" s="10"/>
    </row>
    <row r="1329" spans="37:41">
      <c r="AK1329" s="10"/>
      <c r="AL1329" s="10"/>
      <c r="AM1329" s="10"/>
      <c r="AN1329" s="10"/>
      <c r="AO1329" s="10"/>
    </row>
    <row r="1330" spans="37:41">
      <c r="AK1330" s="10"/>
      <c r="AL1330" s="10"/>
      <c r="AM1330" s="10"/>
      <c r="AN1330" s="10"/>
      <c r="AO1330" s="10"/>
    </row>
    <row r="1331" spans="37:41">
      <c r="AK1331" s="10"/>
      <c r="AL1331" s="10"/>
      <c r="AM1331" s="10"/>
      <c r="AN1331" s="10"/>
      <c r="AO1331" s="10"/>
    </row>
    <row r="1332" spans="37:41">
      <c r="AK1332" s="10"/>
      <c r="AL1332" s="10"/>
      <c r="AM1332" s="10"/>
      <c r="AN1332" s="10"/>
      <c r="AO1332" s="10"/>
    </row>
    <row r="1333" spans="37:41">
      <c r="AK1333" s="10"/>
      <c r="AL1333" s="10"/>
      <c r="AM1333" s="10"/>
      <c r="AN1333" s="10"/>
      <c r="AO1333" s="10"/>
    </row>
    <row r="1334" spans="37:41">
      <c r="AK1334" s="10"/>
      <c r="AL1334" s="10"/>
      <c r="AM1334" s="10"/>
      <c r="AN1334" s="10"/>
      <c r="AO1334" s="10"/>
    </row>
    <row r="1335" spans="37:41">
      <c r="AK1335" s="10"/>
      <c r="AL1335" s="10"/>
      <c r="AM1335" s="10"/>
      <c r="AN1335" s="10"/>
      <c r="AO1335" s="10"/>
    </row>
    <row r="1336" spans="37:41">
      <c r="AK1336" s="10"/>
      <c r="AL1336" s="10"/>
      <c r="AM1336" s="10"/>
      <c r="AN1336" s="10"/>
      <c r="AO1336" s="10"/>
    </row>
    <row r="1337" spans="37:41">
      <c r="AK1337" s="10"/>
      <c r="AL1337" s="10"/>
      <c r="AM1337" s="10"/>
      <c r="AN1337" s="10"/>
      <c r="AO1337" s="10"/>
    </row>
    <row r="1338" spans="37:41">
      <c r="AK1338" s="10"/>
      <c r="AL1338" s="10"/>
      <c r="AM1338" s="10"/>
      <c r="AN1338" s="10"/>
      <c r="AO1338" s="10"/>
    </row>
    <row r="1339" spans="37:41">
      <c r="AK1339" s="10"/>
      <c r="AL1339" s="10"/>
      <c r="AM1339" s="10"/>
      <c r="AN1339" s="10"/>
      <c r="AO1339" s="10"/>
    </row>
    <row r="1340" spans="37:41">
      <c r="AK1340" s="10"/>
      <c r="AL1340" s="10"/>
      <c r="AM1340" s="10"/>
      <c r="AN1340" s="10"/>
      <c r="AO1340" s="10"/>
    </row>
    <row r="1341" spans="37:41">
      <c r="AK1341" s="10"/>
      <c r="AL1341" s="10"/>
      <c r="AM1341" s="10"/>
      <c r="AN1341" s="10"/>
      <c r="AO1341" s="10"/>
    </row>
    <row r="1342" spans="37:41">
      <c r="AK1342" s="10"/>
      <c r="AL1342" s="10"/>
      <c r="AM1342" s="10"/>
      <c r="AN1342" s="10"/>
      <c r="AO1342" s="10"/>
    </row>
    <row r="1343" spans="37:41">
      <c r="AK1343" s="10"/>
      <c r="AL1343" s="10"/>
      <c r="AM1343" s="10"/>
      <c r="AN1343" s="10"/>
      <c r="AO1343" s="10"/>
    </row>
    <row r="1344" spans="37:41">
      <c r="AK1344" s="10"/>
      <c r="AL1344" s="10"/>
      <c r="AM1344" s="10"/>
      <c r="AN1344" s="10"/>
      <c r="AO1344" s="10"/>
    </row>
    <row r="1345" spans="37:41">
      <c r="AK1345" s="10"/>
      <c r="AL1345" s="10"/>
      <c r="AM1345" s="10"/>
      <c r="AN1345" s="10"/>
      <c r="AO1345" s="10"/>
    </row>
    <row r="1346" spans="37:41">
      <c r="AK1346" s="10"/>
      <c r="AL1346" s="10"/>
      <c r="AM1346" s="10"/>
      <c r="AN1346" s="10"/>
      <c r="AO1346" s="10"/>
    </row>
    <row r="1347" spans="37:41">
      <c r="AK1347" s="10"/>
      <c r="AL1347" s="10"/>
      <c r="AM1347" s="10"/>
      <c r="AN1347" s="10"/>
      <c r="AO1347" s="10"/>
    </row>
    <row r="1348" spans="37:41">
      <c r="AK1348" s="10"/>
      <c r="AL1348" s="10"/>
      <c r="AM1348" s="10"/>
      <c r="AN1348" s="10"/>
      <c r="AO1348" s="10"/>
    </row>
    <row r="1349" spans="37:41">
      <c r="AK1349" s="10"/>
      <c r="AL1349" s="10"/>
      <c r="AM1349" s="10"/>
      <c r="AN1349" s="10"/>
      <c r="AO1349" s="10"/>
    </row>
    <row r="1350" spans="37:41">
      <c r="AK1350" s="10"/>
      <c r="AL1350" s="10"/>
      <c r="AM1350" s="10"/>
      <c r="AN1350" s="10"/>
      <c r="AO1350" s="10"/>
    </row>
    <row r="1351" spans="37:41">
      <c r="AK1351" s="10"/>
      <c r="AL1351" s="10"/>
      <c r="AM1351" s="10"/>
      <c r="AN1351" s="10"/>
      <c r="AO1351" s="10"/>
    </row>
    <row r="1352" spans="37:41">
      <c r="AK1352" s="10"/>
      <c r="AL1352" s="10"/>
      <c r="AM1352" s="10"/>
      <c r="AN1352" s="10"/>
      <c r="AO1352" s="10"/>
    </row>
    <row r="1353" spans="37:41">
      <c r="AK1353" s="10"/>
      <c r="AL1353" s="10"/>
      <c r="AM1353" s="10"/>
      <c r="AN1353" s="10"/>
      <c r="AO1353" s="10"/>
    </row>
    <row r="1354" spans="37:41">
      <c r="AK1354" s="10"/>
      <c r="AL1354" s="10"/>
      <c r="AM1354" s="10"/>
      <c r="AN1354" s="10"/>
      <c r="AO1354" s="10"/>
    </row>
    <row r="1355" spans="37:41">
      <c r="AK1355" s="10"/>
      <c r="AL1355" s="10"/>
      <c r="AM1355" s="10"/>
      <c r="AN1355" s="10"/>
      <c r="AO1355" s="10"/>
    </row>
    <row r="1356" spans="37:41">
      <c r="AK1356" s="10"/>
      <c r="AL1356" s="10"/>
      <c r="AM1356" s="10"/>
      <c r="AN1356" s="10"/>
      <c r="AO1356" s="10"/>
    </row>
    <row r="1357" spans="37:41">
      <c r="AK1357" s="10"/>
      <c r="AL1357" s="10"/>
      <c r="AM1357" s="10"/>
      <c r="AN1357" s="10"/>
      <c r="AO1357" s="10"/>
    </row>
    <row r="1358" spans="37:41">
      <c r="AK1358" s="10"/>
      <c r="AL1358" s="10"/>
      <c r="AM1358" s="10"/>
      <c r="AN1358" s="10"/>
      <c r="AO1358" s="10"/>
    </row>
    <row r="1359" spans="37:41">
      <c r="AK1359" s="10"/>
      <c r="AL1359" s="10"/>
      <c r="AM1359" s="10"/>
      <c r="AN1359" s="10"/>
      <c r="AO1359" s="10"/>
    </row>
    <row r="1360" spans="37:41">
      <c r="AK1360" s="10"/>
      <c r="AL1360" s="10"/>
      <c r="AM1360" s="10"/>
      <c r="AN1360" s="10"/>
      <c r="AO1360" s="10"/>
    </row>
    <row r="1361" spans="37:41">
      <c r="AK1361" s="10"/>
      <c r="AL1361" s="10"/>
      <c r="AM1361" s="10"/>
      <c r="AN1361" s="10"/>
      <c r="AO1361" s="10"/>
    </row>
    <row r="1362" spans="37:41">
      <c r="AK1362" s="10"/>
      <c r="AL1362" s="10"/>
      <c r="AM1362" s="10"/>
      <c r="AN1362" s="10"/>
      <c r="AO1362" s="10"/>
    </row>
    <row r="1363" spans="37:41">
      <c r="AK1363" s="10"/>
      <c r="AL1363" s="10"/>
      <c r="AM1363" s="10"/>
      <c r="AN1363" s="10"/>
      <c r="AO1363" s="10"/>
    </row>
    <row r="1364" spans="37:41">
      <c r="AK1364" s="10"/>
      <c r="AL1364" s="10"/>
      <c r="AM1364" s="10"/>
      <c r="AN1364" s="10"/>
      <c r="AO1364" s="10"/>
    </row>
    <row r="1365" spans="37:41">
      <c r="AK1365" s="10"/>
      <c r="AL1365" s="10"/>
      <c r="AM1365" s="10"/>
      <c r="AN1365" s="10"/>
      <c r="AO1365" s="10"/>
    </row>
    <row r="1366" spans="37:41">
      <c r="AK1366" s="10"/>
      <c r="AL1366" s="10"/>
      <c r="AM1366" s="10"/>
      <c r="AN1366" s="10"/>
      <c r="AO1366" s="10"/>
    </row>
    <row r="1367" spans="37:41">
      <c r="AK1367" s="10"/>
      <c r="AL1367" s="10"/>
      <c r="AM1367" s="10"/>
      <c r="AN1367" s="10"/>
      <c r="AO1367" s="10"/>
    </row>
    <row r="1368" spans="37:41">
      <c r="AK1368" s="10"/>
      <c r="AL1368" s="10"/>
      <c r="AM1368" s="10"/>
      <c r="AN1368" s="10"/>
      <c r="AO1368" s="10"/>
    </row>
    <row r="1369" spans="37:41">
      <c r="AK1369" s="10"/>
      <c r="AL1369" s="10"/>
      <c r="AM1369" s="10"/>
      <c r="AN1369" s="10"/>
      <c r="AO1369" s="10"/>
    </row>
    <row r="1370" spans="37:41">
      <c r="AK1370" s="10"/>
      <c r="AL1370" s="10"/>
      <c r="AM1370" s="10"/>
      <c r="AN1370" s="10"/>
      <c r="AO1370" s="10"/>
    </row>
    <row r="1371" spans="37:41">
      <c r="AK1371" s="10"/>
      <c r="AL1371" s="10"/>
      <c r="AM1371" s="10"/>
      <c r="AN1371" s="10"/>
      <c r="AO1371" s="10"/>
    </row>
    <row r="1372" spans="37:41">
      <c r="AK1372" s="10"/>
      <c r="AL1372" s="10"/>
      <c r="AM1372" s="10"/>
      <c r="AN1372" s="10"/>
      <c r="AO1372" s="10"/>
    </row>
    <row r="1373" spans="37:41">
      <c r="AK1373" s="10"/>
      <c r="AL1373" s="10"/>
      <c r="AM1373" s="10"/>
      <c r="AN1373" s="10"/>
      <c r="AO1373" s="10"/>
    </row>
    <row r="1374" spans="37:41">
      <c r="AK1374" s="10"/>
      <c r="AL1374" s="10"/>
      <c r="AM1374" s="10"/>
      <c r="AN1374" s="10"/>
      <c r="AO1374" s="10"/>
    </row>
    <row r="1375" spans="37:41">
      <c r="AK1375" s="10"/>
      <c r="AL1375" s="10"/>
      <c r="AM1375" s="10"/>
      <c r="AN1375" s="10"/>
      <c r="AO1375" s="10"/>
    </row>
    <row r="1376" spans="37:41">
      <c r="AK1376" s="10"/>
      <c r="AL1376" s="10"/>
      <c r="AM1376" s="10"/>
      <c r="AN1376" s="10"/>
      <c r="AO1376" s="10"/>
    </row>
    <row r="1377" spans="37:41">
      <c r="AK1377" s="10"/>
      <c r="AL1377" s="10"/>
      <c r="AM1377" s="10"/>
      <c r="AN1377" s="10"/>
      <c r="AO1377" s="10"/>
    </row>
    <row r="1378" spans="37:41">
      <c r="AK1378" s="10"/>
      <c r="AL1378" s="10"/>
      <c r="AM1378" s="10"/>
      <c r="AN1378" s="10"/>
      <c r="AO1378" s="10"/>
    </row>
    <row r="1379" spans="37:41">
      <c r="AK1379" s="10"/>
      <c r="AL1379" s="10"/>
      <c r="AM1379" s="10"/>
      <c r="AN1379" s="10"/>
      <c r="AO1379" s="10"/>
    </row>
    <row r="1380" spans="37:41">
      <c r="AK1380" s="10"/>
      <c r="AL1380" s="10"/>
      <c r="AM1380" s="10"/>
      <c r="AN1380" s="10"/>
      <c r="AO1380" s="10"/>
    </row>
    <row r="1381" spans="37:41">
      <c r="AK1381" s="10"/>
      <c r="AL1381" s="10"/>
      <c r="AM1381" s="10"/>
      <c r="AN1381" s="10"/>
      <c r="AO1381" s="10"/>
    </row>
    <row r="1382" spans="37:41">
      <c r="AK1382" s="10"/>
      <c r="AL1382" s="10"/>
      <c r="AM1382" s="10"/>
      <c r="AN1382" s="10"/>
      <c r="AO1382" s="10"/>
    </row>
    <row r="1383" spans="37:41">
      <c r="AK1383" s="10"/>
      <c r="AL1383" s="10"/>
      <c r="AM1383" s="10"/>
      <c r="AN1383" s="10"/>
      <c r="AO1383" s="10"/>
    </row>
    <row r="1384" spans="37:41">
      <c r="AK1384" s="10"/>
      <c r="AL1384" s="10"/>
      <c r="AM1384" s="10"/>
      <c r="AN1384" s="10"/>
      <c r="AO1384" s="10"/>
    </row>
    <row r="1385" spans="37:41">
      <c r="AK1385" s="10"/>
      <c r="AL1385" s="10"/>
      <c r="AM1385" s="10"/>
      <c r="AN1385" s="10"/>
      <c r="AO1385" s="10"/>
    </row>
    <row r="1386" spans="37:41">
      <c r="AK1386" s="10"/>
      <c r="AL1386" s="10"/>
      <c r="AM1386" s="10"/>
      <c r="AN1386" s="10"/>
      <c r="AO1386" s="10"/>
    </row>
    <row r="1387" spans="37:41">
      <c r="AK1387" s="10"/>
      <c r="AL1387" s="10"/>
      <c r="AM1387" s="10"/>
      <c r="AN1387" s="10"/>
      <c r="AO1387" s="10"/>
    </row>
    <row r="1388" spans="37:41">
      <c r="AK1388" s="10"/>
      <c r="AL1388" s="10"/>
      <c r="AM1388" s="10"/>
      <c r="AN1388" s="10"/>
      <c r="AO1388" s="10"/>
    </row>
    <row r="1389" spans="37:41">
      <c r="AK1389" s="10"/>
      <c r="AL1389" s="10"/>
      <c r="AM1389" s="10"/>
      <c r="AN1389" s="10"/>
      <c r="AO1389" s="10"/>
    </row>
    <row r="1390" spans="37:41">
      <c r="AK1390" s="10"/>
      <c r="AL1390" s="10"/>
      <c r="AM1390" s="10"/>
      <c r="AN1390" s="10"/>
      <c r="AO1390" s="10"/>
    </row>
    <row r="1391" spans="37:41">
      <c r="AK1391" s="10"/>
      <c r="AL1391" s="10"/>
      <c r="AM1391" s="10"/>
      <c r="AN1391" s="10"/>
      <c r="AO1391" s="10"/>
    </row>
    <row r="1392" spans="37:41">
      <c r="AK1392" s="10"/>
      <c r="AL1392" s="10"/>
      <c r="AM1392" s="10"/>
      <c r="AN1392" s="10"/>
      <c r="AO1392" s="10"/>
    </row>
    <row r="1393" spans="37:41">
      <c r="AK1393" s="10"/>
      <c r="AL1393" s="10"/>
      <c r="AM1393" s="10"/>
      <c r="AN1393" s="10"/>
      <c r="AO1393" s="10"/>
    </row>
    <row r="1394" spans="37:41">
      <c r="AK1394" s="10"/>
      <c r="AL1394" s="10"/>
      <c r="AM1394" s="10"/>
      <c r="AN1394" s="10"/>
      <c r="AO1394" s="10"/>
    </row>
    <row r="1395" spans="37:41">
      <c r="AK1395" s="10"/>
      <c r="AL1395" s="10"/>
      <c r="AM1395" s="10"/>
      <c r="AN1395" s="10"/>
      <c r="AO1395" s="10"/>
    </row>
    <row r="1396" spans="37:41">
      <c r="AK1396" s="10"/>
      <c r="AL1396" s="10"/>
      <c r="AM1396" s="10"/>
      <c r="AN1396" s="10"/>
      <c r="AO1396" s="10"/>
    </row>
    <row r="1397" spans="37:41">
      <c r="AK1397" s="10"/>
      <c r="AL1397" s="10"/>
      <c r="AM1397" s="10"/>
      <c r="AN1397" s="10"/>
      <c r="AO1397" s="10"/>
    </row>
    <row r="1398" spans="37:41">
      <c r="AK1398" s="10"/>
      <c r="AL1398" s="10"/>
      <c r="AM1398" s="10"/>
      <c r="AN1398" s="10"/>
      <c r="AO1398" s="10"/>
    </row>
    <row r="1399" spans="37:41">
      <c r="AK1399" s="10"/>
      <c r="AL1399" s="10"/>
      <c r="AM1399" s="10"/>
      <c r="AN1399" s="10"/>
      <c r="AO1399" s="10"/>
    </row>
    <row r="1400" spans="37:41">
      <c r="AK1400" s="10"/>
      <c r="AL1400" s="10"/>
      <c r="AM1400" s="10"/>
      <c r="AN1400" s="10"/>
      <c r="AO1400" s="10"/>
    </row>
    <row r="1401" spans="37:41">
      <c r="AK1401" s="10"/>
      <c r="AL1401" s="10"/>
      <c r="AM1401" s="10"/>
      <c r="AN1401" s="10"/>
      <c r="AO1401" s="10"/>
    </row>
    <row r="1402" spans="37:41">
      <c r="AK1402" s="10"/>
      <c r="AL1402" s="10"/>
      <c r="AM1402" s="10"/>
      <c r="AN1402" s="10"/>
      <c r="AO1402" s="10"/>
    </row>
    <row r="1403" spans="37:41">
      <c r="AK1403" s="10"/>
      <c r="AL1403" s="10"/>
      <c r="AM1403" s="10"/>
      <c r="AN1403" s="10"/>
      <c r="AO1403" s="10"/>
    </row>
    <row r="1404" spans="37:41">
      <c r="AK1404" s="10"/>
      <c r="AL1404" s="10"/>
      <c r="AM1404" s="10"/>
      <c r="AN1404" s="10"/>
      <c r="AO1404" s="10"/>
    </row>
    <row r="1405" spans="37:41">
      <c r="AK1405" s="10"/>
      <c r="AL1405" s="10"/>
      <c r="AM1405" s="10"/>
      <c r="AN1405" s="10"/>
      <c r="AO1405" s="10"/>
    </row>
    <row r="1406" spans="37:41">
      <c r="AK1406" s="10"/>
      <c r="AL1406" s="10"/>
      <c r="AM1406" s="10"/>
      <c r="AN1406" s="10"/>
      <c r="AO1406" s="10"/>
    </row>
    <row r="1407" spans="37:41">
      <c r="AK1407" s="10"/>
      <c r="AL1407" s="10"/>
      <c r="AM1407" s="10"/>
      <c r="AN1407" s="10"/>
      <c r="AO1407" s="10"/>
    </row>
    <row r="1408" spans="37:41">
      <c r="AK1408" s="10"/>
      <c r="AL1408" s="10"/>
      <c r="AM1408" s="10"/>
      <c r="AN1408" s="10"/>
      <c r="AO1408" s="10"/>
    </row>
    <row r="1409" spans="37:41">
      <c r="AK1409" s="10"/>
      <c r="AL1409" s="10"/>
      <c r="AM1409" s="10"/>
      <c r="AN1409" s="10"/>
      <c r="AO1409" s="10"/>
    </row>
    <row r="1410" spans="37:41">
      <c r="AK1410" s="10"/>
      <c r="AL1410" s="10"/>
      <c r="AM1410" s="10"/>
      <c r="AN1410" s="10"/>
      <c r="AO1410" s="10"/>
    </row>
    <row r="1411" spans="37:41">
      <c r="AK1411" s="10"/>
      <c r="AL1411" s="10"/>
      <c r="AM1411" s="10"/>
      <c r="AN1411" s="10"/>
      <c r="AO1411" s="10"/>
    </row>
    <row r="1412" spans="37:41">
      <c r="AK1412" s="10"/>
      <c r="AL1412" s="10"/>
      <c r="AM1412" s="10"/>
      <c r="AN1412" s="10"/>
      <c r="AO1412" s="10"/>
    </row>
    <row r="1413" spans="37:41">
      <c r="AK1413" s="10"/>
      <c r="AL1413" s="10"/>
      <c r="AM1413" s="10"/>
      <c r="AN1413" s="10"/>
      <c r="AO1413" s="10"/>
    </row>
    <row r="1414" spans="37:41">
      <c r="AK1414" s="10"/>
      <c r="AL1414" s="10"/>
      <c r="AM1414" s="10"/>
      <c r="AN1414" s="10"/>
      <c r="AO1414" s="10"/>
    </row>
    <row r="1415" spans="37:41">
      <c r="AK1415" s="10"/>
      <c r="AL1415" s="10"/>
      <c r="AM1415" s="10"/>
      <c r="AN1415" s="10"/>
      <c r="AO1415" s="10"/>
    </row>
    <row r="1416" spans="37:41">
      <c r="AK1416" s="10"/>
      <c r="AL1416" s="10"/>
      <c r="AM1416" s="10"/>
      <c r="AN1416" s="10"/>
      <c r="AO1416" s="10"/>
    </row>
    <row r="1417" spans="37:41">
      <c r="AK1417" s="10"/>
      <c r="AL1417" s="10"/>
      <c r="AM1417" s="10"/>
      <c r="AN1417" s="10"/>
      <c r="AO1417" s="10"/>
    </row>
    <row r="1418" spans="37:41">
      <c r="AK1418" s="10"/>
      <c r="AL1418" s="10"/>
      <c r="AM1418" s="10"/>
      <c r="AN1418" s="10"/>
      <c r="AO1418" s="10"/>
    </row>
    <row r="1419" spans="37:41">
      <c r="AK1419" s="10"/>
      <c r="AL1419" s="10"/>
      <c r="AM1419" s="10"/>
      <c r="AN1419" s="10"/>
      <c r="AO1419" s="10"/>
    </row>
    <row r="1420" spans="37:41">
      <c r="AK1420" s="10"/>
      <c r="AL1420" s="10"/>
      <c r="AM1420" s="10"/>
      <c r="AN1420" s="10"/>
      <c r="AO1420" s="10"/>
    </row>
    <row r="1421" spans="37:41">
      <c r="AK1421" s="10"/>
      <c r="AL1421" s="10"/>
      <c r="AM1421" s="10"/>
      <c r="AN1421" s="10"/>
      <c r="AO1421" s="10"/>
    </row>
    <row r="1422" spans="37:41">
      <c r="AK1422" s="10"/>
      <c r="AL1422" s="10"/>
      <c r="AM1422" s="10"/>
      <c r="AN1422" s="10"/>
      <c r="AO1422" s="10"/>
    </row>
    <row r="1423" spans="37:41">
      <c r="AK1423" s="10"/>
      <c r="AL1423" s="10"/>
      <c r="AM1423" s="10"/>
      <c r="AN1423" s="10"/>
      <c r="AO1423" s="10"/>
    </row>
    <row r="1424" spans="37:41">
      <c r="AK1424" s="10"/>
      <c r="AL1424" s="10"/>
      <c r="AM1424" s="10"/>
      <c r="AN1424" s="10"/>
      <c r="AO1424" s="10"/>
    </row>
    <row r="1425" spans="37:41">
      <c r="AK1425" s="10"/>
      <c r="AL1425" s="10"/>
      <c r="AM1425" s="10"/>
      <c r="AN1425" s="10"/>
      <c r="AO1425" s="10"/>
    </row>
    <row r="1426" spans="37:41">
      <c r="AK1426" s="10"/>
      <c r="AL1426" s="10"/>
      <c r="AM1426" s="10"/>
      <c r="AN1426" s="10"/>
      <c r="AO1426" s="10"/>
    </row>
    <row r="1427" spans="37:41">
      <c r="AK1427" s="10"/>
      <c r="AL1427" s="10"/>
      <c r="AM1427" s="10"/>
      <c r="AN1427" s="10"/>
      <c r="AO1427" s="10"/>
    </row>
    <row r="1428" spans="37:41">
      <c r="AK1428" s="10"/>
      <c r="AL1428" s="10"/>
      <c r="AM1428" s="10"/>
      <c r="AN1428" s="10"/>
      <c r="AO1428" s="10"/>
    </row>
    <row r="1429" spans="37:41">
      <c r="AK1429" s="10"/>
      <c r="AL1429" s="10"/>
      <c r="AM1429" s="10"/>
      <c r="AN1429" s="10"/>
      <c r="AO1429" s="10"/>
    </row>
    <row r="1430" spans="37:41">
      <c r="AK1430" s="10"/>
      <c r="AL1430" s="10"/>
      <c r="AM1430" s="10"/>
      <c r="AN1430" s="10"/>
      <c r="AO1430" s="10"/>
    </row>
    <row r="1431" spans="37:41">
      <c r="AK1431" s="10"/>
      <c r="AL1431" s="10"/>
      <c r="AM1431" s="10"/>
      <c r="AN1431" s="10"/>
      <c r="AO1431" s="10"/>
    </row>
    <row r="1432" spans="37:41">
      <c r="AK1432" s="10"/>
      <c r="AL1432" s="10"/>
      <c r="AM1432" s="10"/>
      <c r="AN1432" s="10"/>
      <c r="AO1432" s="10"/>
    </row>
    <row r="1433" spans="37:41">
      <c r="AK1433" s="10"/>
      <c r="AL1433" s="10"/>
      <c r="AM1433" s="10"/>
      <c r="AN1433" s="10"/>
      <c r="AO1433" s="10"/>
    </row>
    <row r="1434" spans="37:41">
      <c r="AK1434" s="10"/>
      <c r="AL1434" s="10"/>
      <c r="AM1434" s="10"/>
      <c r="AN1434" s="10"/>
      <c r="AO1434" s="10"/>
    </row>
    <row r="1435" spans="37:41">
      <c r="AK1435" s="10"/>
      <c r="AL1435" s="10"/>
      <c r="AM1435" s="10"/>
      <c r="AN1435" s="10"/>
      <c r="AO1435" s="10"/>
    </row>
    <row r="1436" spans="37:41">
      <c r="AK1436" s="10"/>
      <c r="AL1436" s="10"/>
      <c r="AM1436" s="10"/>
      <c r="AN1436" s="10"/>
      <c r="AO1436" s="10"/>
    </row>
    <row r="1437" spans="37:41">
      <c r="AK1437" s="10"/>
      <c r="AL1437" s="10"/>
      <c r="AM1437" s="10"/>
      <c r="AN1437" s="10"/>
      <c r="AO1437" s="10"/>
    </row>
    <row r="1438" spans="37:41">
      <c r="AK1438" s="10"/>
      <c r="AL1438" s="10"/>
      <c r="AM1438" s="10"/>
      <c r="AN1438" s="10"/>
      <c r="AO1438" s="10"/>
    </row>
    <row r="1439" spans="37:41">
      <c r="AK1439" s="10"/>
      <c r="AL1439" s="10"/>
      <c r="AM1439" s="10"/>
      <c r="AN1439" s="10"/>
      <c r="AO1439" s="10"/>
    </row>
    <row r="1440" spans="37:41">
      <c r="AK1440" s="10"/>
      <c r="AL1440" s="10"/>
      <c r="AM1440" s="10"/>
      <c r="AN1440" s="10"/>
      <c r="AO1440" s="10"/>
    </row>
    <row r="1441" spans="37:41">
      <c r="AK1441" s="10"/>
      <c r="AL1441" s="10"/>
      <c r="AM1441" s="10"/>
      <c r="AN1441" s="10"/>
      <c r="AO1441" s="10"/>
    </row>
    <row r="1442" spans="37:41">
      <c r="AK1442" s="10"/>
      <c r="AL1442" s="10"/>
      <c r="AM1442" s="10"/>
      <c r="AN1442" s="10"/>
      <c r="AO1442" s="10"/>
    </row>
    <row r="1443" spans="37:41">
      <c r="AK1443" s="10"/>
      <c r="AL1443" s="10"/>
      <c r="AM1443" s="10"/>
      <c r="AN1443" s="10"/>
      <c r="AO1443" s="10"/>
    </row>
    <row r="1444" spans="37:41">
      <c r="AK1444" s="10"/>
      <c r="AL1444" s="10"/>
      <c r="AM1444" s="10"/>
      <c r="AN1444" s="10"/>
      <c r="AO1444" s="10"/>
    </row>
    <row r="1445" spans="37:41">
      <c r="AK1445" s="10"/>
      <c r="AL1445" s="10"/>
      <c r="AM1445" s="10"/>
      <c r="AN1445" s="10"/>
      <c r="AO1445" s="10"/>
    </row>
    <row r="1446" spans="37:41">
      <c r="AK1446" s="10"/>
      <c r="AL1446" s="10"/>
      <c r="AM1446" s="10"/>
      <c r="AN1446" s="10"/>
      <c r="AO1446" s="10"/>
    </row>
    <row r="1447" spans="37:41">
      <c r="AK1447" s="10"/>
      <c r="AL1447" s="10"/>
      <c r="AM1447" s="10"/>
      <c r="AN1447" s="10"/>
      <c r="AO1447" s="10"/>
    </row>
    <row r="1448" spans="37:41">
      <c r="AK1448" s="10"/>
      <c r="AL1448" s="10"/>
      <c r="AM1448" s="10"/>
      <c r="AN1448" s="10"/>
      <c r="AO1448" s="10"/>
    </row>
    <row r="1449" spans="37:41">
      <c r="AK1449" s="10"/>
      <c r="AL1449" s="10"/>
      <c r="AM1449" s="10"/>
      <c r="AN1449" s="10"/>
      <c r="AO1449" s="10"/>
    </row>
    <row r="1450" spans="37:41">
      <c r="AK1450" s="10"/>
      <c r="AL1450" s="10"/>
      <c r="AM1450" s="10"/>
      <c r="AN1450" s="10"/>
      <c r="AO1450" s="10"/>
    </row>
    <row r="1451" spans="37:41">
      <c r="AK1451" s="10"/>
      <c r="AL1451" s="10"/>
      <c r="AM1451" s="10"/>
      <c r="AN1451" s="10"/>
      <c r="AO1451" s="10"/>
    </row>
    <row r="1452" spans="37:41">
      <c r="AK1452" s="10"/>
      <c r="AL1452" s="10"/>
      <c r="AM1452" s="10"/>
      <c r="AN1452" s="10"/>
      <c r="AO1452" s="10"/>
    </row>
    <row r="1453" spans="37:41">
      <c r="AK1453" s="10"/>
      <c r="AL1453" s="10"/>
      <c r="AM1453" s="10"/>
      <c r="AN1453" s="10"/>
      <c r="AO1453" s="10"/>
    </row>
    <row r="1454" spans="37:41">
      <c r="AK1454" s="10"/>
      <c r="AL1454" s="10"/>
      <c r="AM1454" s="10"/>
      <c r="AN1454" s="10"/>
      <c r="AO1454" s="10"/>
    </row>
    <row r="1455" spans="37:41">
      <c r="AK1455" s="10"/>
      <c r="AL1455" s="10"/>
      <c r="AM1455" s="10"/>
      <c r="AN1455" s="10"/>
      <c r="AO1455" s="10"/>
    </row>
    <row r="1456" spans="37:41">
      <c r="AK1456" s="10"/>
      <c r="AL1456" s="10"/>
      <c r="AM1456" s="10"/>
      <c r="AN1456" s="10"/>
      <c r="AO1456" s="10"/>
    </row>
    <row r="1457" spans="37:41">
      <c r="AK1457" s="10"/>
      <c r="AL1457" s="10"/>
      <c r="AM1457" s="10"/>
      <c r="AN1457" s="10"/>
      <c r="AO1457" s="10"/>
    </row>
    <row r="1458" spans="37:41">
      <c r="AK1458" s="10"/>
      <c r="AL1458" s="10"/>
      <c r="AM1458" s="10"/>
      <c r="AN1458" s="10"/>
      <c r="AO1458" s="10"/>
    </row>
    <row r="1459" spans="37:41">
      <c r="AK1459" s="10"/>
      <c r="AL1459" s="10"/>
      <c r="AM1459" s="10"/>
      <c r="AN1459" s="10"/>
      <c r="AO1459" s="10"/>
    </row>
    <row r="1460" spans="37:41">
      <c r="AK1460" s="10"/>
      <c r="AL1460" s="10"/>
      <c r="AM1460" s="10"/>
      <c r="AN1460" s="10"/>
      <c r="AO1460" s="10"/>
    </row>
    <row r="1461" spans="37:41">
      <c r="AK1461" s="10"/>
      <c r="AL1461" s="10"/>
      <c r="AM1461" s="10"/>
      <c r="AN1461" s="10"/>
      <c r="AO1461" s="10"/>
    </row>
    <row r="1462" spans="37:41">
      <c r="AK1462" s="10"/>
      <c r="AL1462" s="10"/>
      <c r="AM1462" s="10"/>
      <c r="AN1462" s="10"/>
      <c r="AO1462" s="10"/>
    </row>
    <row r="1463" spans="37:41">
      <c r="AK1463" s="10"/>
      <c r="AL1463" s="10"/>
      <c r="AM1463" s="10"/>
      <c r="AN1463" s="10"/>
      <c r="AO1463" s="10"/>
    </row>
    <row r="1464" spans="37:41">
      <c r="AK1464" s="10"/>
      <c r="AL1464" s="10"/>
      <c r="AM1464" s="10"/>
      <c r="AN1464" s="10"/>
      <c r="AO1464" s="10"/>
    </row>
    <row r="1465" spans="37:41">
      <c r="AK1465" s="10"/>
      <c r="AL1465" s="10"/>
      <c r="AM1465" s="10"/>
      <c r="AN1465" s="10"/>
      <c r="AO1465" s="10"/>
    </row>
    <row r="1466" spans="37:41">
      <c r="AK1466" s="10"/>
      <c r="AL1466" s="10"/>
      <c r="AM1466" s="10"/>
      <c r="AN1466" s="10"/>
      <c r="AO1466" s="10"/>
    </row>
    <row r="1467" spans="37:41">
      <c r="AK1467" s="10"/>
      <c r="AL1467" s="10"/>
      <c r="AM1467" s="10"/>
      <c r="AN1467" s="10"/>
      <c r="AO1467" s="10"/>
    </row>
    <row r="1468" spans="37:41">
      <c r="AK1468" s="10"/>
      <c r="AL1468" s="10"/>
      <c r="AM1468" s="10"/>
      <c r="AN1468" s="10"/>
      <c r="AO1468" s="10"/>
    </row>
    <row r="1469" spans="37:41">
      <c r="AK1469" s="10"/>
      <c r="AL1469" s="10"/>
      <c r="AM1469" s="10"/>
      <c r="AN1469" s="10"/>
      <c r="AO1469" s="10"/>
    </row>
    <row r="1470" spans="37:41">
      <c r="AK1470" s="10"/>
      <c r="AL1470" s="10"/>
      <c r="AM1470" s="10"/>
      <c r="AN1470" s="10"/>
      <c r="AO1470" s="10"/>
    </row>
    <row r="1471" spans="37:41">
      <c r="AK1471" s="10"/>
      <c r="AL1471" s="10"/>
      <c r="AM1471" s="10"/>
      <c r="AN1471" s="10"/>
      <c r="AO1471" s="10"/>
    </row>
    <row r="1472" spans="37:41">
      <c r="AK1472" s="10"/>
      <c r="AL1472" s="10"/>
      <c r="AM1472" s="10"/>
      <c r="AN1472" s="10"/>
      <c r="AO1472" s="10"/>
    </row>
    <row r="1473" spans="37:41">
      <c r="AK1473" s="10"/>
      <c r="AL1473" s="10"/>
      <c r="AM1473" s="10"/>
      <c r="AN1473" s="10"/>
      <c r="AO1473" s="10"/>
    </row>
    <row r="1474" spans="37:41">
      <c r="AK1474" s="10"/>
      <c r="AL1474" s="10"/>
      <c r="AM1474" s="10"/>
      <c r="AN1474" s="10"/>
      <c r="AO1474" s="10"/>
    </row>
    <row r="1475" spans="37:41">
      <c r="AK1475" s="10"/>
      <c r="AL1475" s="10"/>
      <c r="AM1475" s="10"/>
      <c r="AN1475" s="10"/>
      <c r="AO1475" s="10"/>
    </row>
    <row r="1476" spans="37:41">
      <c r="AK1476" s="10"/>
      <c r="AL1476" s="10"/>
      <c r="AM1476" s="10"/>
      <c r="AN1476" s="10"/>
      <c r="AO1476" s="10"/>
    </row>
    <row r="1477" spans="37:41">
      <c r="AK1477" s="10"/>
      <c r="AL1477" s="10"/>
      <c r="AM1477" s="10"/>
      <c r="AN1477" s="10"/>
      <c r="AO1477" s="10"/>
    </row>
    <row r="1478" spans="37:41">
      <c r="AK1478" s="10"/>
      <c r="AL1478" s="10"/>
      <c r="AM1478" s="10"/>
      <c r="AN1478" s="10"/>
      <c r="AO1478" s="10"/>
    </row>
    <row r="1479" spans="37:41">
      <c r="AK1479" s="10"/>
      <c r="AL1479" s="10"/>
      <c r="AM1479" s="10"/>
      <c r="AN1479" s="10"/>
      <c r="AO1479" s="10"/>
    </row>
    <row r="1480" spans="37:41">
      <c r="AK1480" s="10"/>
      <c r="AL1480" s="10"/>
      <c r="AM1480" s="10"/>
      <c r="AN1480" s="10"/>
      <c r="AO1480" s="10"/>
    </row>
    <row r="1481" spans="37:41">
      <c r="AK1481" s="10"/>
      <c r="AL1481" s="10"/>
      <c r="AM1481" s="10"/>
      <c r="AN1481" s="10"/>
      <c r="AO1481" s="10"/>
    </row>
    <row r="1482" spans="37:41">
      <c r="AK1482" s="10"/>
      <c r="AL1482" s="10"/>
      <c r="AM1482" s="10"/>
      <c r="AN1482" s="10"/>
      <c r="AO1482" s="10"/>
    </row>
    <row r="1483" spans="37:41">
      <c r="AK1483" s="10"/>
      <c r="AL1483" s="10"/>
      <c r="AM1483" s="10"/>
      <c r="AN1483" s="10"/>
      <c r="AO1483" s="10"/>
    </row>
    <row r="1484" spans="37:41">
      <c r="AK1484" s="10"/>
      <c r="AL1484" s="10"/>
      <c r="AM1484" s="10"/>
      <c r="AN1484" s="10"/>
      <c r="AO1484" s="10"/>
    </row>
    <row r="1485" spans="37:41">
      <c r="AK1485" s="10"/>
      <c r="AL1485" s="10"/>
      <c r="AM1485" s="10"/>
      <c r="AN1485" s="10"/>
      <c r="AO1485" s="10"/>
    </row>
    <row r="1486" spans="37:41">
      <c r="AK1486" s="10"/>
      <c r="AL1486" s="10"/>
      <c r="AM1486" s="10"/>
      <c r="AN1486" s="10"/>
      <c r="AO1486" s="10"/>
    </row>
    <row r="1487" spans="37:41">
      <c r="AK1487" s="10"/>
      <c r="AL1487" s="10"/>
      <c r="AM1487" s="10"/>
      <c r="AN1487" s="10"/>
      <c r="AO1487" s="10"/>
    </row>
    <row r="1488" spans="37:41">
      <c r="AK1488" s="10"/>
      <c r="AL1488" s="10"/>
      <c r="AM1488" s="10"/>
      <c r="AN1488" s="10"/>
      <c r="AO1488" s="10"/>
    </row>
    <row r="1489" spans="37:41">
      <c r="AK1489" s="10"/>
      <c r="AL1489" s="10"/>
      <c r="AM1489" s="10"/>
      <c r="AN1489" s="10"/>
      <c r="AO1489" s="10"/>
    </row>
    <row r="1490" spans="37:41">
      <c r="AK1490" s="10"/>
      <c r="AL1490" s="10"/>
      <c r="AM1490" s="10"/>
      <c r="AN1490" s="10"/>
      <c r="AO1490" s="10"/>
    </row>
    <row r="1491" spans="37:41">
      <c r="AK1491" s="10"/>
      <c r="AL1491" s="10"/>
      <c r="AM1491" s="10"/>
      <c r="AN1491" s="10"/>
      <c r="AO1491" s="10"/>
    </row>
    <row r="1492" spans="37:41">
      <c r="AK1492" s="10"/>
      <c r="AL1492" s="10"/>
      <c r="AM1492" s="10"/>
      <c r="AN1492" s="10"/>
      <c r="AO1492" s="10"/>
    </row>
    <row r="1493" spans="37:41">
      <c r="AK1493" s="10"/>
      <c r="AL1493" s="10"/>
      <c r="AM1493" s="10"/>
      <c r="AN1493" s="10"/>
      <c r="AO1493" s="10"/>
    </row>
    <row r="1494" spans="37:41">
      <c r="AK1494" s="10"/>
      <c r="AL1494" s="10"/>
      <c r="AM1494" s="10"/>
      <c r="AN1494" s="10"/>
      <c r="AO1494" s="10"/>
    </row>
    <row r="1495" spans="37:41">
      <c r="AK1495" s="10"/>
      <c r="AL1495" s="10"/>
      <c r="AM1495" s="10"/>
      <c r="AN1495" s="10"/>
      <c r="AO1495" s="10"/>
    </row>
    <row r="1496" spans="37:41">
      <c r="AK1496" s="10"/>
      <c r="AL1496" s="10"/>
      <c r="AM1496" s="10"/>
      <c r="AN1496" s="10"/>
      <c r="AO1496" s="10"/>
    </row>
    <row r="1497" spans="37:41">
      <c r="AK1497" s="10"/>
      <c r="AL1497" s="10"/>
      <c r="AM1497" s="10"/>
      <c r="AN1497" s="10"/>
      <c r="AO1497" s="10"/>
    </row>
    <row r="1498" spans="37:41">
      <c r="AK1498" s="10"/>
      <c r="AL1498" s="10"/>
      <c r="AM1498" s="10"/>
      <c r="AN1498" s="10"/>
      <c r="AO1498" s="10"/>
    </row>
    <row r="1499" spans="37:41">
      <c r="AK1499" s="10"/>
      <c r="AL1499" s="10"/>
      <c r="AM1499" s="10"/>
      <c r="AN1499" s="10"/>
      <c r="AO1499" s="10"/>
    </row>
    <row r="1500" spans="37:41">
      <c r="AK1500" s="10"/>
      <c r="AL1500" s="10"/>
      <c r="AM1500" s="10"/>
      <c r="AN1500" s="10"/>
      <c r="AO1500" s="10"/>
    </row>
    <row r="1501" spans="37:41">
      <c r="AK1501" s="10"/>
      <c r="AL1501" s="10"/>
      <c r="AM1501" s="10"/>
      <c r="AN1501" s="10"/>
      <c r="AO1501" s="10"/>
    </row>
    <row r="1502" spans="37:41">
      <c r="AK1502" s="10"/>
      <c r="AL1502" s="10"/>
      <c r="AM1502" s="10"/>
      <c r="AN1502" s="10"/>
      <c r="AO1502" s="10"/>
    </row>
    <row r="1503" spans="37:41">
      <c r="AK1503" s="10"/>
      <c r="AL1503" s="10"/>
      <c r="AM1503" s="10"/>
      <c r="AN1503" s="10"/>
      <c r="AO1503" s="10"/>
    </row>
    <row r="1504" spans="37:41">
      <c r="AK1504" s="10"/>
      <c r="AL1504" s="10"/>
      <c r="AM1504" s="10"/>
      <c r="AN1504" s="10"/>
      <c r="AO1504" s="10"/>
    </row>
    <row r="1505" spans="37:41">
      <c r="AK1505" s="10"/>
      <c r="AL1505" s="10"/>
      <c r="AM1505" s="10"/>
      <c r="AN1505" s="10"/>
      <c r="AO1505" s="10"/>
    </row>
    <row r="1506" spans="37:41">
      <c r="AK1506" s="10"/>
      <c r="AL1506" s="10"/>
      <c r="AM1506" s="10"/>
      <c r="AN1506" s="10"/>
      <c r="AO1506" s="10"/>
    </row>
    <row r="1507" spans="37:41">
      <c r="AK1507" s="10"/>
      <c r="AL1507" s="10"/>
      <c r="AM1507" s="10"/>
      <c r="AN1507" s="10"/>
      <c r="AO1507" s="10"/>
    </row>
    <row r="1508" spans="37:41">
      <c r="AK1508" s="10"/>
      <c r="AL1508" s="10"/>
      <c r="AM1508" s="10"/>
      <c r="AN1508" s="10"/>
      <c r="AO1508" s="10"/>
    </row>
    <row r="1509" spans="37:41">
      <c r="AK1509" s="10"/>
      <c r="AL1509" s="10"/>
      <c r="AM1509" s="10"/>
      <c r="AN1509" s="10"/>
      <c r="AO1509" s="10"/>
    </row>
    <row r="1510" spans="37:41">
      <c r="AK1510" s="10"/>
      <c r="AL1510" s="10"/>
      <c r="AM1510" s="10"/>
      <c r="AN1510" s="10"/>
      <c r="AO1510" s="10"/>
    </row>
    <row r="1511" spans="37:41">
      <c r="AK1511" s="10"/>
      <c r="AL1511" s="10"/>
      <c r="AM1511" s="10"/>
      <c r="AN1511" s="10"/>
      <c r="AO1511" s="10"/>
    </row>
    <row r="1512" spans="37:41">
      <c r="AK1512" s="10"/>
      <c r="AL1512" s="10"/>
      <c r="AM1512" s="10"/>
      <c r="AN1512" s="10"/>
      <c r="AO1512" s="10"/>
    </row>
    <row r="1513" spans="37:41">
      <c r="AK1513" s="10"/>
      <c r="AL1513" s="10"/>
      <c r="AM1513" s="10"/>
      <c r="AN1513" s="10"/>
      <c r="AO1513" s="10"/>
    </row>
    <row r="1514" spans="37:41">
      <c r="AK1514" s="10"/>
      <c r="AL1514" s="10"/>
      <c r="AM1514" s="10"/>
      <c r="AN1514" s="10"/>
      <c r="AO1514" s="10"/>
    </row>
    <row r="1515" spans="37:41">
      <c r="AK1515" s="10"/>
      <c r="AL1515" s="10"/>
      <c r="AM1515" s="10"/>
      <c r="AN1515" s="10"/>
      <c r="AO1515" s="10"/>
    </row>
    <row r="1516" spans="37:41">
      <c r="AK1516" s="10"/>
      <c r="AL1516" s="10"/>
      <c r="AM1516" s="10"/>
      <c r="AN1516" s="10"/>
      <c r="AO1516" s="10"/>
    </row>
    <row r="1517" spans="37:41">
      <c r="AK1517" s="10"/>
      <c r="AL1517" s="10"/>
      <c r="AM1517" s="10"/>
      <c r="AN1517" s="10"/>
      <c r="AO1517" s="10"/>
    </row>
    <row r="1518" spans="37:41">
      <c r="AK1518" s="10"/>
      <c r="AL1518" s="10"/>
      <c r="AM1518" s="10"/>
      <c r="AN1518" s="10"/>
      <c r="AO1518" s="10"/>
    </row>
    <row r="1519" spans="37:41">
      <c r="AK1519" s="10"/>
      <c r="AL1519" s="10"/>
      <c r="AM1519" s="10"/>
      <c r="AN1519" s="10"/>
      <c r="AO1519" s="10"/>
    </row>
    <row r="1520" spans="37:41">
      <c r="AK1520" s="10"/>
      <c r="AL1520" s="10"/>
      <c r="AM1520" s="10"/>
      <c r="AN1520" s="10"/>
      <c r="AO1520" s="10"/>
    </row>
    <row r="1521" spans="37:41">
      <c r="AK1521" s="10"/>
      <c r="AL1521" s="10"/>
      <c r="AM1521" s="10"/>
      <c r="AN1521" s="10"/>
      <c r="AO1521" s="10"/>
    </row>
    <row r="1522" spans="37:41">
      <c r="AK1522" s="10"/>
      <c r="AL1522" s="10"/>
      <c r="AM1522" s="10"/>
      <c r="AN1522" s="10"/>
      <c r="AO1522" s="10"/>
    </row>
    <row r="1523" spans="37:41">
      <c r="AK1523" s="10"/>
      <c r="AL1523" s="10"/>
      <c r="AM1523" s="10"/>
      <c r="AN1523" s="10"/>
      <c r="AO1523" s="10"/>
    </row>
    <row r="1524" spans="37:41">
      <c r="AK1524" s="10"/>
      <c r="AL1524" s="10"/>
      <c r="AM1524" s="10"/>
      <c r="AN1524" s="10"/>
      <c r="AO1524" s="10"/>
    </row>
    <row r="1525" spans="37:41">
      <c r="AK1525" s="10"/>
      <c r="AL1525" s="10"/>
      <c r="AM1525" s="10"/>
      <c r="AN1525" s="10"/>
      <c r="AO1525" s="10"/>
    </row>
    <row r="1526" spans="37:41">
      <c r="AK1526" s="10"/>
      <c r="AL1526" s="10"/>
      <c r="AM1526" s="10"/>
      <c r="AN1526" s="10"/>
      <c r="AO1526" s="10"/>
    </row>
    <row r="1527" spans="37:41">
      <c r="AK1527" s="10"/>
      <c r="AL1527" s="10"/>
      <c r="AM1527" s="10"/>
      <c r="AN1527" s="10"/>
      <c r="AO1527" s="10"/>
    </row>
    <row r="1528" spans="37:41">
      <c r="AK1528" s="10"/>
      <c r="AL1528" s="10"/>
      <c r="AM1528" s="10"/>
      <c r="AN1528" s="10"/>
      <c r="AO1528" s="10"/>
    </row>
    <row r="1529" spans="37:41">
      <c r="AK1529" s="10"/>
      <c r="AL1529" s="10"/>
      <c r="AM1529" s="10"/>
      <c r="AN1529" s="10"/>
      <c r="AO1529" s="10"/>
    </row>
    <row r="1530" spans="37:41">
      <c r="AK1530" s="10"/>
      <c r="AL1530" s="10"/>
      <c r="AM1530" s="10"/>
      <c r="AN1530" s="10"/>
      <c r="AO1530" s="10"/>
    </row>
    <row r="1531" spans="37:41">
      <c r="AK1531" s="10"/>
      <c r="AL1531" s="10"/>
      <c r="AM1531" s="10"/>
      <c r="AN1531" s="10"/>
      <c r="AO1531" s="10"/>
    </row>
    <row r="1532" spans="37:41">
      <c r="AK1532" s="10"/>
      <c r="AL1532" s="10"/>
      <c r="AM1532" s="10"/>
      <c r="AN1532" s="10"/>
      <c r="AO1532" s="10"/>
    </row>
    <row r="1533" spans="37:41">
      <c r="AK1533" s="10"/>
      <c r="AL1533" s="10"/>
      <c r="AM1533" s="10"/>
      <c r="AN1533" s="10"/>
      <c r="AO1533" s="10"/>
    </row>
    <row r="1534" spans="37:41">
      <c r="AK1534" s="10"/>
      <c r="AL1534" s="10"/>
      <c r="AM1534" s="10"/>
      <c r="AN1534" s="10"/>
      <c r="AO1534" s="10"/>
    </row>
    <row r="1535" spans="37:41">
      <c r="AK1535" s="10"/>
      <c r="AL1535" s="10"/>
      <c r="AM1535" s="10"/>
      <c r="AN1535" s="10"/>
      <c r="AO1535" s="10"/>
    </row>
    <row r="1536" spans="37:41">
      <c r="AK1536" s="10"/>
      <c r="AL1536" s="10"/>
      <c r="AM1536" s="10"/>
      <c r="AN1536" s="10"/>
      <c r="AO1536" s="10"/>
    </row>
    <row r="1537" spans="37:41">
      <c r="AK1537" s="10"/>
      <c r="AL1537" s="10"/>
      <c r="AM1537" s="10"/>
      <c r="AN1537" s="10"/>
      <c r="AO1537" s="10"/>
    </row>
    <row r="1538" spans="37:41">
      <c r="AK1538" s="10"/>
      <c r="AL1538" s="10"/>
      <c r="AM1538" s="10"/>
      <c r="AN1538" s="10"/>
      <c r="AO1538" s="10"/>
    </row>
    <row r="1539" spans="37:41">
      <c r="AK1539" s="10"/>
      <c r="AL1539" s="10"/>
      <c r="AM1539" s="10"/>
      <c r="AN1539" s="10"/>
      <c r="AO1539" s="10"/>
    </row>
    <row r="1540" spans="37:41">
      <c r="AK1540" s="10"/>
      <c r="AL1540" s="10"/>
      <c r="AM1540" s="10"/>
      <c r="AN1540" s="10"/>
      <c r="AO1540" s="10"/>
    </row>
    <row r="1541" spans="37:41">
      <c r="AK1541" s="10"/>
      <c r="AL1541" s="10"/>
      <c r="AM1541" s="10"/>
      <c r="AN1541" s="10"/>
      <c r="AO1541" s="10"/>
    </row>
    <row r="1542" spans="37:41">
      <c r="AK1542" s="10"/>
      <c r="AL1542" s="10"/>
      <c r="AM1542" s="10"/>
      <c r="AN1542" s="10"/>
      <c r="AO1542" s="10"/>
    </row>
    <row r="1543" spans="37:41">
      <c r="AK1543" s="10"/>
      <c r="AL1543" s="10"/>
      <c r="AM1543" s="10"/>
      <c r="AN1543" s="10"/>
      <c r="AO1543" s="10"/>
    </row>
    <row r="1544" spans="37:41">
      <c r="AK1544" s="10"/>
      <c r="AL1544" s="10"/>
      <c r="AM1544" s="10"/>
      <c r="AN1544" s="10"/>
      <c r="AO1544" s="10"/>
    </row>
    <row r="1545" spans="37:41">
      <c r="AK1545" s="10"/>
      <c r="AL1545" s="10"/>
      <c r="AM1545" s="10"/>
      <c r="AN1545" s="10"/>
      <c r="AO1545" s="10"/>
    </row>
    <row r="1546" spans="37:41">
      <c r="AK1546" s="10"/>
      <c r="AL1546" s="10"/>
      <c r="AM1546" s="10"/>
      <c r="AN1546" s="10"/>
      <c r="AO1546" s="10"/>
    </row>
    <row r="1547" spans="37:41">
      <c r="AK1547" s="10"/>
      <c r="AL1547" s="10"/>
      <c r="AM1547" s="10"/>
      <c r="AN1547" s="10"/>
      <c r="AO1547" s="10"/>
    </row>
    <row r="1548" spans="37:41">
      <c r="AK1548" s="10"/>
      <c r="AL1548" s="10"/>
      <c r="AM1548" s="10"/>
      <c r="AN1548" s="10"/>
      <c r="AO1548" s="10"/>
    </row>
    <row r="1549" spans="37:41">
      <c r="AK1549" s="10"/>
      <c r="AL1549" s="10"/>
      <c r="AM1549" s="10"/>
      <c r="AN1549" s="10"/>
      <c r="AO1549" s="10"/>
    </row>
    <row r="1550" spans="37:41">
      <c r="AK1550" s="10"/>
      <c r="AL1550" s="10"/>
      <c r="AM1550" s="10"/>
      <c r="AN1550" s="10"/>
      <c r="AO1550" s="10"/>
    </row>
    <row r="1551" spans="37:41">
      <c r="AK1551" s="10"/>
      <c r="AL1551" s="10"/>
      <c r="AM1551" s="10"/>
      <c r="AN1551" s="10"/>
      <c r="AO1551" s="10"/>
    </row>
    <row r="1552" spans="37:41">
      <c r="AK1552" s="10"/>
      <c r="AL1552" s="10"/>
      <c r="AM1552" s="10"/>
      <c r="AN1552" s="10"/>
      <c r="AO1552" s="10"/>
    </row>
    <row r="1553" spans="37:41">
      <c r="AK1553" s="10"/>
      <c r="AL1553" s="10"/>
      <c r="AM1553" s="10"/>
      <c r="AN1553" s="10"/>
      <c r="AO1553" s="10"/>
    </row>
    <row r="1554" spans="37:41">
      <c r="AK1554" s="10"/>
      <c r="AL1554" s="10"/>
      <c r="AM1554" s="10"/>
      <c r="AN1554" s="10"/>
      <c r="AO1554" s="10"/>
    </row>
    <row r="1555" spans="37:41">
      <c r="AK1555" s="10"/>
      <c r="AL1555" s="10"/>
      <c r="AM1555" s="10"/>
      <c r="AN1555" s="10"/>
      <c r="AO1555" s="10"/>
    </row>
    <row r="1556" spans="37:41">
      <c r="AK1556" s="10"/>
      <c r="AL1556" s="10"/>
      <c r="AM1556" s="10"/>
      <c r="AN1556" s="10"/>
      <c r="AO1556" s="10"/>
    </row>
    <row r="1557" spans="37:41">
      <c r="AK1557" s="10"/>
      <c r="AL1557" s="10"/>
      <c r="AM1557" s="10"/>
      <c r="AN1557" s="10"/>
      <c r="AO1557" s="10"/>
    </row>
    <row r="1558" spans="37:41">
      <c r="AK1558" s="10"/>
      <c r="AL1558" s="10"/>
      <c r="AM1558" s="10"/>
      <c r="AN1558" s="10"/>
      <c r="AO1558" s="10"/>
    </row>
    <row r="1559" spans="37:41">
      <c r="AK1559" s="10"/>
      <c r="AL1559" s="10"/>
      <c r="AM1559" s="10"/>
      <c r="AN1559" s="10"/>
      <c r="AO1559" s="10"/>
    </row>
    <row r="1560" spans="37:41">
      <c r="AK1560" s="10"/>
      <c r="AL1560" s="10"/>
      <c r="AM1560" s="10"/>
      <c r="AN1560" s="10"/>
      <c r="AO1560" s="10"/>
    </row>
    <row r="1561" spans="37:41">
      <c r="AK1561" s="10"/>
      <c r="AL1561" s="10"/>
      <c r="AM1561" s="10"/>
      <c r="AN1561" s="10"/>
      <c r="AO1561" s="10"/>
    </row>
    <row r="1562" spans="37:41">
      <c r="AK1562" s="10"/>
      <c r="AL1562" s="10"/>
      <c r="AM1562" s="10"/>
      <c r="AN1562" s="10"/>
      <c r="AO1562" s="10"/>
    </row>
    <row r="1563" spans="37:41">
      <c r="AK1563" s="10"/>
      <c r="AL1563" s="10"/>
      <c r="AM1563" s="10"/>
      <c r="AN1563" s="10"/>
      <c r="AO1563" s="10"/>
    </row>
    <row r="1564" spans="37:41">
      <c r="AK1564" s="10"/>
      <c r="AL1564" s="10"/>
      <c r="AM1564" s="10"/>
      <c r="AN1564" s="10"/>
      <c r="AO1564" s="10"/>
    </row>
    <row r="1565" spans="37:41">
      <c r="AK1565" s="10"/>
      <c r="AL1565" s="10"/>
      <c r="AM1565" s="10"/>
      <c r="AN1565" s="10"/>
      <c r="AO1565" s="10"/>
    </row>
    <row r="1566" spans="37:41">
      <c r="AK1566" s="10"/>
      <c r="AL1566" s="10"/>
      <c r="AM1566" s="10"/>
      <c r="AN1566" s="10"/>
      <c r="AO1566" s="10"/>
    </row>
    <row r="1567" spans="37:41">
      <c r="AK1567" s="10"/>
      <c r="AL1567" s="10"/>
      <c r="AM1567" s="10"/>
      <c r="AN1567" s="10"/>
      <c r="AO1567" s="10"/>
    </row>
    <row r="1568" spans="37:41">
      <c r="AK1568" s="10"/>
      <c r="AL1568" s="10"/>
      <c r="AM1568" s="10"/>
      <c r="AN1568" s="10"/>
      <c r="AO1568" s="10"/>
    </row>
    <row r="1569" spans="37:41">
      <c r="AK1569" s="10"/>
      <c r="AL1569" s="10"/>
      <c r="AM1569" s="10"/>
      <c r="AN1569" s="10"/>
      <c r="AO1569" s="10"/>
    </row>
    <row r="1570" spans="37:41">
      <c r="AK1570" s="10"/>
      <c r="AL1570" s="10"/>
      <c r="AM1570" s="10"/>
      <c r="AN1570" s="10"/>
      <c r="AO1570" s="10"/>
    </row>
    <row r="1571" spans="37:41">
      <c r="AK1571" s="10"/>
      <c r="AL1571" s="10"/>
      <c r="AM1571" s="10"/>
      <c r="AN1571" s="10"/>
      <c r="AO1571" s="10"/>
    </row>
    <row r="1572" spans="37:41">
      <c r="AK1572" s="10"/>
      <c r="AL1572" s="10"/>
      <c r="AM1572" s="10"/>
      <c r="AN1572" s="10"/>
      <c r="AO1572" s="10"/>
    </row>
    <row r="1573" spans="37:41">
      <c r="AK1573" s="10"/>
      <c r="AL1573" s="10"/>
      <c r="AM1573" s="10"/>
      <c r="AN1573" s="10"/>
      <c r="AO1573" s="10"/>
    </row>
    <row r="1574" spans="37:41">
      <c r="AK1574" s="10"/>
      <c r="AL1574" s="10"/>
      <c r="AM1574" s="10"/>
      <c r="AN1574" s="10"/>
      <c r="AO1574" s="10"/>
    </row>
    <row r="1575" spans="37:41">
      <c r="AK1575" s="10"/>
      <c r="AL1575" s="10"/>
      <c r="AM1575" s="10"/>
      <c r="AN1575" s="10"/>
      <c r="AO1575" s="10"/>
    </row>
    <row r="1576" spans="37:41">
      <c r="AK1576" s="10"/>
      <c r="AL1576" s="10"/>
      <c r="AM1576" s="10"/>
      <c r="AN1576" s="10"/>
      <c r="AO1576" s="10"/>
    </row>
    <row r="1577" spans="37:41">
      <c r="AK1577" s="10"/>
      <c r="AL1577" s="10"/>
      <c r="AM1577" s="10"/>
      <c r="AN1577" s="10"/>
      <c r="AO1577" s="10"/>
    </row>
    <row r="1578" spans="37:41">
      <c r="AK1578" s="10"/>
      <c r="AL1578" s="10"/>
      <c r="AM1578" s="10"/>
      <c r="AN1578" s="10"/>
      <c r="AO1578" s="10"/>
    </row>
    <row r="1579" spans="37:41">
      <c r="AK1579" s="10"/>
      <c r="AL1579" s="10"/>
      <c r="AM1579" s="10"/>
      <c r="AN1579" s="10"/>
      <c r="AO1579" s="10"/>
    </row>
    <row r="1580" spans="37:41">
      <c r="AK1580" s="10"/>
      <c r="AL1580" s="10"/>
      <c r="AM1580" s="10"/>
      <c r="AN1580" s="10"/>
      <c r="AO1580" s="10"/>
    </row>
    <row r="1581" spans="37:41">
      <c r="AK1581" s="10"/>
      <c r="AL1581" s="10"/>
      <c r="AM1581" s="10"/>
      <c r="AN1581" s="10"/>
      <c r="AO1581" s="10"/>
    </row>
    <row r="1582" spans="37:41">
      <c r="AK1582" s="10"/>
      <c r="AL1582" s="10"/>
      <c r="AM1582" s="10"/>
      <c r="AN1582" s="10"/>
      <c r="AO1582" s="10"/>
    </row>
    <row r="1583" spans="37:41">
      <c r="AK1583" s="10"/>
      <c r="AL1583" s="10"/>
      <c r="AM1583" s="10"/>
      <c r="AN1583" s="10"/>
      <c r="AO1583" s="10"/>
    </row>
    <row r="1584" spans="37:41">
      <c r="AK1584" s="10"/>
      <c r="AL1584" s="10"/>
      <c r="AM1584" s="10"/>
      <c r="AN1584" s="10"/>
      <c r="AO1584" s="10"/>
    </row>
    <row r="1585" spans="37:41">
      <c r="AK1585" s="10"/>
      <c r="AL1585" s="10"/>
      <c r="AM1585" s="10"/>
      <c r="AN1585" s="10"/>
      <c r="AO1585" s="10"/>
    </row>
    <row r="1586" spans="37:41">
      <c r="AK1586" s="10"/>
      <c r="AL1586" s="10"/>
      <c r="AM1586" s="10"/>
      <c r="AN1586" s="10"/>
      <c r="AO1586" s="10"/>
    </row>
    <row r="1587" spans="37:41">
      <c r="AK1587" s="10"/>
      <c r="AL1587" s="10"/>
      <c r="AM1587" s="10"/>
      <c r="AN1587" s="10"/>
      <c r="AO1587" s="10"/>
    </row>
    <row r="1588" spans="37:41">
      <c r="AK1588" s="10"/>
      <c r="AL1588" s="10"/>
      <c r="AM1588" s="10"/>
      <c r="AN1588" s="10"/>
      <c r="AO1588" s="10"/>
    </row>
    <row r="1589" spans="37:41">
      <c r="AK1589" s="10"/>
      <c r="AL1589" s="10"/>
      <c r="AM1589" s="10"/>
      <c r="AN1589" s="10"/>
      <c r="AO1589" s="10"/>
    </row>
    <row r="1590" spans="37:41">
      <c r="AK1590" s="10"/>
      <c r="AL1590" s="10"/>
      <c r="AM1590" s="10"/>
      <c r="AN1590" s="10"/>
      <c r="AO1590" s="10"/>
    </row>
    <row r="1591" spans="37:41">
      <c r="AK1591" s="10"/>
      <c r="AL1591" s="10"/>
      <c r="AM1591" s="10"/>
      <c r="AN1591" s="10"/>
      <c r="AO1591" s="10"/>
    </row>
    <row r="1592" spans="37:41">
      <c r="AK1592" s="10"/>
      <c r="AL1592" s="10"/>
      <c r="AM1592" s="10"/>
      <c r="AN1592" s="10"/>
      <c r="AO1592" s="10"/>
    </row>
    <row r="1593" spans="37:41">
      <c r="AK1593" s="10"/>
      <c r="AL1593" s="10"/>
      <c r="AM1593" s="10"/>
      <c r="AN1593" s="10"/>
      <c r="AO1593" s="10"/>
    </row>
    <row r="1594" spans="37:41">
      <c r="AK1594" s="10"/>
      <c r="AL1594" s="10"/>
      <c r="AM1594" s="10"/>
      <c r="AN1594" s="10"/>
      <c r="AO1594" s="10"/>
    </row>
    <row r="1595" spans="37:41">
      <c r="AK1595" s="10"/>
      <c r="AL1595" s="10"/>
      <c r="AM1595" s="10"/>
      <c r="AN1595" s="10"/>
      <c r="AO1595" s="10"/>
    </row>
    <row r="1596" spans="37:41">
      <c r="AK1596" s="10"/>
      <c r="AL1596" s="10"/>
      <c r="AM1596" s="10"/>
      <c r="AN1596" s="10"/>
      <c r="AO1596" s="10"/>
    </row>
    <row r="1597" spans="37:41">
      <c r="AK1597" s="10"/>
      <c r="AL1597" s="10"/>
      <c r="AM1597" s="10"/>
      <c r="AN1597" s="10"/>
      <c r="AO1597" s="10"/>
    </row>
    <row r="1598" spans="37:41">
      <c r="AK1598" s="10"/>
      <c r="AL1598" s="10"/>
      <c r="AM1598" s="10"/>
      <c r="AN1598" s="10"/>
      <c r="AO1598" s="10"/>
    </row>
    <row r="1599" spans="37:41">
      <c r="AK1599" s="10"/>
      <c r="AL1599" s="10"/>
      <c r="AM1599" s="10"/>
      <c r="AN1599" s="10"/>
      <c r="AO1599" s="10"/>
    </row>
    <row r="1600" spans="37:41">
      <c r="AK1600" s="10"/>
      <c r="AL1600" s="10"/>
      <c r="AM1600" s="10"/>
      <c r="AN1600" s="10"/>
      <c r="AO1600" s="10"/>
    </row>
    <row r="1601" spans="37:41">
      <c r="AK1601" s="10"/>
      <c r="AL1601" s="10"/>
      <c r="AM1601" s="10"/>
      <c r="AN1601" s="10"/>
      <c r="AO1601" s="10"/>
    </row>
    <row r="1602" spans="37:41">
      <c r="AK1602" s="10"/>
      <c r="AL1602" s="10"/>
      <c r="AM1602" s="10"/>
      <c r="AN1602" s="10"/>
      <c r="AO1602" s="10"/>
    </row>
    <row r="1603" spans="37:41">
      <c r="AK1603" s="10"/>
      <c r="AL1603" s="10"/>
      <c r="AM1603" s="10"/>
      <c r="AN1603" s="10"/>
      <c r="AO1603" s="10"/>
    </row>
    <row r="1604" spans="37:41">
      <c r="AK1604" s="10"/>
      <c r="AL1604" s="10"/>
      <c r="AM1604" s="10"/>
      <c r="AN1604" s="10"/>
      <c r="AO1604" s="10"/>
    </row>
    <row r="1605" spans="37:41">
      <c r="AK1605" s="10"/>
      <c r="AL1605" s="10"/>
      <c r="AM1605" s="10"/>
      <c r="AN1605" s="10"/>
      <c r="AO1605" s="10"/>
    </row>
    <row r="1606" spans="37:41">
      <c r="AK1606" s="10"/>
      <c r="AL1606" s="10"/>
      <c r="AM1606" s="10"/>
      <c r="AN1606" s="10"/>
      <c r="AO1606" s="10"/>
    </row>
    <row r="1607" spans="37:41">
      <c r="AK1607" s="10"/>
      <c r="AL1607" s="10"/>
      <c r="AM1607" s="10"/>
      <c r="AN1607" s="10"/>
      <c r="AO1607" s="10"/>
    </row>
    <row r="1608" spans="37:41">
      <c r="AK1608" s="10"/>
      <c r="AL1608" s="10"/>
      <c r="AM1608" s="10"/>
      <c r="AN1608" s="10"/>
      <c r="AO1608" s="10"/>
    </row>
    <row r="1609" spans="37:41">
      <c r="AK1609" s="10"/>
      <c r="AL1609" s="10"/>
      <c r="AM1609" s="10"/>
      <c r="AN1609" s="10"/>
      <c r="AO1609" s="10"/>
    </row>
    <row r="1610" spans="37:41">
      <c r="AK1610" s="10"/>
      <c r="AL1610" s="10"/>
      <c r="AM1610" s="10"/>
      <c r="AN1610" s="10"/>
      <c r="AO1610" s="10"/>
    </row>
    <row r="1611" spans="37:41">
      <c r="AK1611" s="10"/>
      <c r="AL1611" s="10"/>
      <c r="AM1611" s="10"/>
      <c r="AN1611" s="10"/>
      <c r="AO1611" s="10"/>
    </row>
    <row r="1612" spans="37:41">
      <c r="AK1612" s="10"/>
      <c r="AL1612" s="10"/>
      <c r="AM1612" s="10"/>
      <c r="AN1612" s="10"/>
      <c r="AO1612" s="10"/>
    </row>
    <row r="1613" spans="37:41">
      <c r="AK1613" s="10"/>
      <c r="AL1613" s="10"/>
      <c r="AM1613" s="10"/>
      <c r="AN1613" s="10"/>
      <c r="AO1613" s="10"/>
    </row>
    <row r="1614" spans="37:41">
      <c r="AK1614" s="10"/>
      <c r="AL1614" s="10"/>
      <c r="AM1614" s="10"/>
      <c r="AN1614" s="10"/>
      <c r="AO1614" s="10"/>
    </row>
    <row r="1615" spans="37:41">
      <c r="AK1615" s="10"/>
      <c r="AL1615" s="10"/>
      <c r="AM1615" s="10"/>
      <c r="AN1615" s="10"/>
      <c r="AO1615" s="10"/>
    </row>
    <row r="1616" spans="37:41">
      <c r="AK1616" s="10"/>
      <c r="AL1616" s="10"/>
      <c r="AM1616" s="10"/>
      <c r="AN1616" s="10"/>
      <c r="AO1616" s="10"/>
    </row>
    <row r="1617" spans="37:41">
      <c r="AK1617" s="10"/>
      <c r="AL1617" s="10"/>
      <c r="AM1617" s="10"/>
      <c r="AN1617" s="10"/>
      <c r="AO1617" s="10"/>
    </row>
    <row r="1618" spans="37:41">
      <c r="AK1618" s="10"/>
      <c r="AL1618" s="10"/>
      <c r="AM1618" s="10"/>
      <c r="AN1618" s="10"/>
      <c r="AO1618" s="10"/>
    </row>
    <row r="1619" spans="37:41">
      <c r="AK1619" s="10"/>
      <c r="AL1619" s="10"/>
      <c r="AM1619" s="10"/>
      <c r="AN1619" s="10"/>
      <c r="AO1619" s="10"/>
    </row>
    <row r="1620" spans="37:41">
      <c r="AK1620" s="10"/>
      <c r="AL1620" s="10"/>
      <c r="AM1620" s="10"/>
      <c r="AN1620" s="10"/>
      <c r="AO1620" s="10"/>
    </row>
    <row r="1621" spans="37:41">
      <c r="AK1621" s="10"/>
      <c r="AL1621" s="10"/>
      <c r="AM1621" s="10"/>
      <c r="AN1621" s="10"/>
      <c r="AO1621" s="10"/>
    </row>
    <row r="1622" spans="37:41">
      <c r="AK1622" s="10"/>
      <c r="AL1622" s="10"/>
      <c r="AM1622" s="10"/>
      <c r="AN1622" s="10"/>
      <c r="AO1622" s="10"/>
    </row>
    <row r="1623" spans="37:41">
      <c r="AK1623" s="10"/>
      <c r="AL1623" s="10"/>
      <c r="AM1623" s="10"/>
      <c r="AN1623" s="10"/>
      <c r="AO1623" s="10"/>
    </row>
    <row r="1624" spans="37:41">
      <c r="AK1624" s="10"/>
      <c r="AL1624" s="10"/>
      <c r="AM1624" s="10"/>
      <c r="AN1624" s="10"/>
      <c r="AO1624" s="10"/>
    </row>
    <row r="1625" spans="37:41">
      <c r="AK1625" s="10"/>
      <c r="AL1625" s="10"/>
      <c r="AM1625" s="10"/>
      <c r="AN1625" s="10"/>
      <c r="AO1625" s="10"/>
    </row>
    <row r="1626" spans="37:41">
      <c r="AK1626" s="10"/>
      <c r="AL1626" s="10"/>
      <c r="AM1626" s="10"/>
      <c r="AN1626" s="10"/>
      <c r="AO1626" s="10"/>
    </row>
    <row r="1627" spans="37:41">
      <c r="AK1627" s="10"/>
      <c r="AL1627" s="10"/>
      <c r="AM1627" s="10"/>
      <c r="AN1627" s="10"/>
      <c r="AO1627" s="10"/>
    </row>
    <row r="1628" spans="37:41">
      <c r="AK1628" s="10"/>
      <c r="AL1628" s="10"/>
      <c r="AM1628" s="10"/>
      <c r="AN1628" s="10"/>
      <c r="AO1628" s="10"/>
    </row>
    <row r="1629" spans="37:41">
      <c r="AK1629" s="10"/>
      <c r="AL1629" s="10"/>
      <c r="AM1629" s="10"/>
      <c r="AN1629" s="10"/>
      <c r="AO1629" s="10"/>
    </row>
    <row r="1630" spans="37:41">
      <c r="AK1630" s="10"/>
      <c r="AL1630" s="10"/>
      <c r="AM1630" s="10"/>
      <c r="AN1630" s="10"/>
      <c r="AO1630" s="10"/>
    </row>
    <row r="1631" spans="37:41">
      <c r="AK1631" s="10"/>
      <c r="AL1631" s="10"/>
      <c r="AM1631" s="10"/>
      <c r="AN1631" s="10"/>
      <c r="AO1631" s="10"/>
    </row>
    <row r="1632" spans="37:41">
      <c r="AK1632" s="10"/>
      <c r="AL1632" s="10"/>
      <c r="AM1632" s="10"/>
      <c r="AN1632" s="10"/>
      <c r="AO1632" s="10"/>
    </row>
    <row r="1633" spans="37:41">
      <c r="AK1633" s="10"/>
      <c r="AL1633" s="10"/>
      <c r="AM1633" s="10"/>
      <c r="AN1633" s="10"/>
      <c r="AO1633" s="10"/>
    </row>
    <row r="1634" spans="37:41">
      <c r="AK1634" s="10"/>
      <c r="AL1634" s="10"/>
      <c r="AM1634" s="10"/>
      <c r="AN1634" s="10"/>
      <c r="AO1634" s="10"/>
    </row>
    <row r="1635" spans="37:41">
      <c r="AK1635" s="10"/>
      <c r="AL1635" s="10"/>
      <c r="AM1635" s="10"/>
      <c r="AN1635" s="10"/>
      <c r="AO1635" s="10"/>
    </row>
    <row r="1636" spans="37:41">
      <c r="AK1636" s="10"/>
      <c r="AL1636" s="10"/>
      <c r="AM1636" s="10"/>
      <c r="AN1636" s="10"/>
      <c r="AO1636" s="10"/>
    </row>
    <row r="1637" spans="37:41">
      <c r="AK1637" s="10"/>
      <c r="AL1637" s="10"/>
      <c r="AM1637" s="10"/>
      <c r="AN1637" s="10"/>
      <c r="AO1637" s="10"/>
    </row>
    <row r="1638" spans="37:41">
      <c r="AK1638" s="10"/>
      <c r="AL1638" s="10"/>
      <c r="AM1638" s="10"/>
      <c r="AN1638" s="10"/>
      <c r="AO1638" s="10"/>
    </row>
    <row r="1639" spans="37:41">
      <c r="AK1639" s="10"/>
      <c r="AL1639" s="10"/>
      <c r="AM1639" s="10"/>
      <c r="AN1639" s="10"/>
      <c r="AO1639" s="10"/>
    </row>
    <row r="1640" spans="37:41">
      <c r="AK1640" s="10"/>
      <c r="AL1640" s="10"/>
      <c r="AM1640" s="10"/>
      <c r="AN1640" s="10"/>
      <c r="AO1640" s="10"/>
    </row>
    <row r="1641" spans="37:41">
      <c r="AK1641" s="10"/>
      <c r="AL1641" s="10"/>
      <c r="AM1641" s="10"/>
      <c r="AN1641" s="10"/>
      <c r="AO1641" s="10"/>
    </row>
    <row r="1642" spans="37:41">
      <c r="AK1642" s="10"/>
      <c r="AL1642" s="10"/>
      <c r="AM1642" s="10"/>
      <c r="AN1642" s="10"/>
      <c r="AO1642" s="10"/>
    </row>
    <row r="1643" spans="37:41">
      <c r="AK1643" s="10"/>
      <c r="AL1643" s="10"/>
      <c r="AM1643" s="10"/>
      <c r="AN1643" s="10"/>
      <c r="AO1643" s="10"/>
    </row>
    <row r="1644" spans="37:41">
      <c r="AK1644" s="10"/>
      <c r="AL1644" s="10"/>
      <c r="AM1644" s="10"/>
      <c r="AN1644" s="10"/>
      <c r="AO1644" s="10"/>
    </row>
    <row r="1645" spans="37:41">
      <c r="AK1645" s="10"/>
      <c r="AL1645" s="10"/>
      <c r="AM1645" s="10"/>
      <c r="AN1645" s="10"/>
      <c r="AO1645" s="10"/>
    </row>
    <row r="1646" spans="37:41">
      <c r="AK1646" s="10"/>
      <c r="AL1646" s="10"/>
      <c r="AM1646" s="10"/>
      <c r="AN1646" s="10"/>
      <c r="AO1646" s="10"/>
    </row>
    <row r="1647" spans="37:41">
      <c r="AK1647" s="10"/>
      <c r="AL1647" s="10"/>
      <c r="AM1647" s="10"/>
      <c r="AN1647" s="10"/>
      <c r="AO1647" s="10"/>
    </row>
    <row r="1648" spans="37:41">
      <c r="AK1648" s="10"/>
      <c r="AL1648" s="10"/>
      <c r="AM1648" s="10"/>
      <c r="AN1648" s="10"/>
      <c r="AO1648" s="10"/>
    </row>
    <row r="1649" spans="37:41">
      <c r="AK1649" s="10"/>
      <c r="AL1649" s="10"/>
      <c r="AM1649" s="10"/>
      <c r="AN1649" s="10"/>
      <c r="AO1649" s="10"/>
    </row>
    <row r="1650" spans="37:41">
      <c r="AK1650" s="10"/>
      <c r="AL1650" s="10"/>
      <c r="AM1650" s="10"/>
      <c r="AN1650" s="10"/>
      <c r="AO1650" s="10"/>
    </row>
    <row r="1651" spans="37:41">
      <c r="AK1651" s="10"/>
      <c r="AL1651" s="10"/>
      <c r="AM1651" s="10"/>
      <c r="AN1651" s="10"/>
      <c r="AO1651" s="10"/>
    </row>
    <row r="1652" spans="37:41">
      <c r="AK1652" s="10"/>
      <c r="AL1652" s="10"/>
      <c r="AM1652" s="10"/>
      <c r="AN1652" s="10"/>
      <c r="AO1652" s="10"/>
    </row>
    <row r="1653" spans="37:41">
      <c r="AK1653" s="10"/>
      <c r="AL1653" s="10"/>
      <c r="AM1653" s="10"/>
      <c r="AN1653" s="10"/>
      <c r="AO1653" s="10"/>
    </row>
    <row r="1654" spans="37:41">
      <c r="AK1654" s="10"/>
      <c r="AL1654" s="10"/>
      <c r="AM1654" s="10"/>
      <c r="AN1654" s="10"/>
      <c r="AO1654" s="10"/>
    </row>
    <row r="1655" spans="37:41">
      <c r="AK1655" s="10"/>
      <c r="AL1655" s="10"/>
      <c r="AM1655" s="10"/>
      <c r="AN1655" s="10"/>
      <c r="AO1655" s="10"/>
    </row>
    <row r="1656" spans="37:41">
      <c r="AK1656" s="10"/>
      <c r="AL1656" s="10"/>
      <c r="AM1656" s="10"/>
      <c r="AN1656" s="10"/>
      <c r="AO1656" s="10"/>
    </row>
    <row r="1657" spans="37:41">
      <c r="AK1657" s="10"/>
      <c r="AL1657" s="10"/>
      <c r="AM1657" s="10"/>
      <c r="AN1657" s="10"/>
      <c r="AO1657" s="10"/>
    </row>
    <row r="1658" spans="37:41">
      <c r="AK1658" s="10"/>
      <c r="AL1658" s="10"/>
      <c r="AM1658" s="10"/>
      <c r="AN1658" s="10"/>
      <c r="AO1658" s="10"/>
    </row>
    <row r="1659" spans="37:41">
      <c r="AK1659" s="10"/>
      <c r="AL1659" s="10"/>
      <c r="AM1659" s="10"/>
      <c r="AN1659" s="10"/>
      <c r="AO1659" s="10"/>
    </row>
    <row r="1660" spans="37:41">
      <c r="AK1660" s="10"/>
      <c r="AL1660" s="10"/>
      <c r="AM1660" s="10"/>
      <c r="AN1660" s="10"/>
      <c r="AO1660" s="10"/>
    </row>
    <row r="1661" spans="37:41">
      <c r="AK1661" s="10"/>
      <c r="AL1661" s="10"/>
      <c r="AM1661" s="10"/>
      <c r="AN1661" s="10"/>
      <c r="AO1661" s="10"/>
    </row>
    <row r="1662" spans="37:41">
      <c r="AK1662" s="10"/>
      <c r="AL1662" s="10"/>
      <c r="AM1662" s="10"/>
      <c r="AN1662" s="10"/>
      <c r="AO1662" s="10"/>
    </row>
    <row r="1663" spans="37:41">
      <c r="AK1663" s="10"/>
      <c r="AL1663" s="10"/>
      <c r="AM1663" s="10"/>
      <c r="AN1663" s="10"/>
      <c r="AO1663" s="10"/>
    </row>
    <row r="1664" spans="37:41">
      <c r="AK1664" s="10"/>
      <c r="AL1664" s="10"/>
      <c r="AM1664" s="10"/>
      <c r="AN1664" s="10"/>
      <c r="AO1664" s="10"/>
    </row>
    <row r="1665" spans="37:41">
      <c r="AK1665" s="10"/>
      <c r="AL1665" s="10"/>
      <c r="AM1665" s="10"/>
      <c r="AN1665" s="10"/>
      <c r="AO1665" s="10"/>
    </row>
    <row r="1666" spans="37:41">
      <c r="AK1666" s="10"/>
      <c r="AL1666" s="10"/>
      <c r="AM1666" s="10"/>
      <c r="AN1666" s="10"/>
      <c r="AO1666" s="10"/>
    </row>
    <row r="1667" spans="37:41">
      <c r="AK1667" s="10"/>
      <c r="AL1667" s="10"/>
      <c r="AM1667" s="10"/>
      <c r="AN1667" s="10"/>
      <c r="AO1667" s="10"/>
    </row>
    <row r="1668" spans="37:41">
      <c r="AK1668" s="10"/>
      <c r="AL1668" s="10"/>
      <c r="AM1668" s="10"/>
      <c r="AN1668" s="10"/>
      <c r="AO1668" s="10"/>
    </row>
    <row r="1669" spans="37:41">
      <c r="AK1669" s="10"/>
      <c r="AL1669" s="10"/>
      <c r="AM1669" s="10"/>
      <c r="AN1669" s="10"/>
      <c r="AO1669" s="10"/>
    </row>
    <row r="1670" spans="37:41">
      <c r="AK1670" s="10"/>
      <c r="AL1670" s="10"/>
      <c r="AM1670" s="10"/>
      <c r="AN1670" s="10"/>
      <c r="AO1670" s="10"/>
    </row>
    <row r="1671" spans="37:41">
      <c r="AK1671" s="10"/>
      <c r="AL1671" s="10"/>
      <c r="AM1671" s="10"/>
      <c r="AN1671" s="10"/>
      <c r="AO1671" s="10"/>
    </row>
    <row r="1672" spans="37:41">
      <c r="AK1672" s="10"/>
      <c r="AL1672" s="10"/>
      <c r="AM1672" s="10"/>
      <c r="AN1672" s="10"/>
      <c r="AO1672" s="10"/>
    </row>
    <row r="1673" spans="37:41">
      <c r="AK1673" s="10"/>
      <c r="AL1673" s="10"/>
      <c r="AM1673" s="10"/>
      <c r="AN1673" s="10"/>
      <c r="AO1673" s="10"/>
    </row>
    <row r="1674" spans="37:41">
      <c r="AK1674" s="10"/>
      <c r="AL1674" s="10"/>
      <c r="AM1674" s="10"/>
      <c r="AN1674" s="10"/>
      <c r="AO1674" s="10"/>
    </row>
    <row r="1675" spans="37:41">
      <c r="AK1675" s="10"/>
      <c r="AL1675" s="10"/>
      <c r="AM1675" s="10"/>
      <c r="AN1675" s="10"/>
      <c r="AO1675" s="10"/>
    </row>
    <row r="1676" spans="37:41">
      <c r="AK1676" s="10"/>
      <c r="AL1676" s="10"/>
      <c r="AM1676" s="10"/>
      <c r="AN1676" s="10"/>
      <c r="AO1676" s="10"/>
    </row>
    <row r="1677" spans="37:41">
      <c r="AK1677" s="10"/>
      <c r="AL1677" s="10"/>
      <c r="AM1677" s="10"/>
      <c r="AN1677" s="10"/>
      <c r="AO1677" s="10"/>
    </row>
    <row r="1678" spans="37:41">
      <c r="AK1678" s="10"/>
      <c r="AL1678" s="10"/>
      <c r="AM1678" s="10"/>
      <c r="AN1678" s="10"/>
      <c r="AO1678" s="10"/>
    </row>
    <row r="1679" spans="37:41">
      <c r="AK1679" s="10"/>
      <c r="AL1679" s="10"/>
      <c r="AM1679" s="10"/>
      <c r="AN1679" s="10"/>
      <c r="AO1679" s="10"/>
    </row>
    <row r="1680" spans="37:41">
      <c r="AK1680" s="10"/>
      <c r="AL1680" s="10"/>
      <c r="AM1680" s="10"/>
      <c r="AN1680" s="10"/>
      <c r="AO1680" s="10"/>
    </row>
    <row r="1681" spans="37:41">
      <c r="AK1681" s="10"/>
      <c r="AL1681" s="10"/>
      <c r="AM1681" s="10"/>
      <c r="AN1681" s="10"/>
      <c r="AO1681" s="10"/>
    </row>
    <row r="1682" spans="37:41">
      <c r="AK1682" s="10"/>
      <c r="AL1682" s="10"/>
      <c r="AM1682" s="10"/>
      <c r="AN1682" s="10"/>
      <c r="AO1682" s="10"/>
    </row>
    <row r="1683" spans="37:41">
      <c r="AK1683" s="10"/>
      <c r="AL1683" s="10"/>
      <c r="AM1683" s="10"/>
      <c r="AN1683" s="10"/>
      <c r="AO1683" s="10"/>
    </row>
    <row r="1684" spans="37:41">
      <c r="AK1684" s="10"/>
      <c r="AL1684" s="10"/>
      <c r="AM1684" s="10"/>
      <c r="AN1684" s="10"/>
      <c r="AO1684" s="10"/>
    </row>
    <row r="1685" spans="37:41">
      <c r="AK1685" s="10"/>
      <c r="AL1685" s="10"/>
      <c r="AM1685" s="10"/>
      <c r="AN1685" s="10"/>
      <c r="AO1685" s="10"/>
    </row>
    <row r="1686" spans="37:41">
      <c r="AK1686" s="10"/>
      <c r="AL1686" s="10"/>
      <c r="AM1686" s="10"/>
      <c r="AN1686" s="10"/>
      <c r="AO1686" s="10"/>
    </row>
    <row r="1687" spans="37:41">
      <c r="AK1687" s="10"/>
      <c r="AL1687" s="10"/>
      <c r="AM1687" s="10"/>
      <c r="AN1687" s="10"/>
      <c r="AO1687" s="10"/>
    </row>
    <row r="1688" spans="37:41">
      <c r="AK1688" s="10"/>
      <c r="AL1688" s="10"/>
      <c r="AM1688" s="10"/>
      <c r="AN1688" s="10"/>
      <c r="AO1688" s="10"/>
    </row>
    <row r="1689" spans="37:41">
      <c r="AK1689" s="10"/>
      <c r="AL1689" s="10"/>
      <c r="AM1689" s="10"/>
      <c r="AN1689" s="10"/>
      <c r="AO1689" s="10"/>
    </row>
    <row r="1690" spans="37:41">
      <c r="AK1690" s="10"/>
      <c r="AL1690" s="10"/>
      <c r="AM1690" s="10"/>
      <c r="AN1690" s="10"/>
      <c r="AO1690" s="10"/>
    </row>
    <row r="1691" spans="37:41">
      <c r="AK1691" s="10"/>
      <c r="AL1691" s="10"/>
      <c r="AM1691" s="10"/>
      <c r="AN1691" s="10"/>
      <c r="AO1691" s="10"/>
    </row>
    <row r="1692" spans="37:41">
      <c r="AK1692" s="10"/>
      <c r="AL1692" s="10"/>
      <c r="AM1692" s="10"/>
      <c r="AN1692" s="10"/>
      <c r="AO1692" s="10"/>
    </row>
    <row r="1693" spans="37:41">
      <c r="AK1693" s="10"/>
      <c r="AL1693" s="10"/>
      <c r="AM1693" s="10"/>
      <c r="AN1693" s="10"/>
      <c r="AO1693" s="10"/>
    </row>
    <row r="1694" spans="37:41">
      <c r="AK1694" s="10"/>
      <c r="AL1694" s="10"/>
      <c r="AM1694" s="10"/>
      <c r="AN1694" s="10"/>
      <c r="AO1694" s="10"/>
    </row>
    <row r="1695" spans="37:41">
      <c r="AK1695" s="10"/>
      <c r="AL1695" s="10"/>
      <c r="AM1695" s="10"/>
      <c r="AN1695" s="10"/>
      <c r="AO1695" s="10"/>
    </row>
    <row r="1696" spans="37:41">
      <c r="AK1696" s="10"/>
      <c r="AL1696" s="10"/>
      <c r="AM1696" s="10"/>
      <c r="AN1696" s="10"/>
      <c r="AO1696" s="10"/>
    </row>
    <row r="1697" spans="37:41">
      <c r="AK1697" s="10"/>
      <c r="AL1697" s="10"/>
      <c r="AM1697" s="10"/>
      <c r="AN1697" s="10"/>
      <c r="AO1697" s="10"/>
    </row>
    <row r="1698" spans="37:41">
      <c r="AK1698" s="10"/>
      <c r="AL1698" s="10"/>
      <c r="AM1698" s="10"/>
      <c r="AN1698" s="10"/>
      <c r="AO1698" s="10"/>
    </row>
    <row r="1699" spans="37:41">
      <c r="AK1699" s="10"/>
      <c r="AL1699" s="10"/>
      <c r="AM1699" s="10"/>
      <c r="AN1699" s="10"/>
      <c r="AO1699" s="10"/>
    </row>
    <row r="1700" spans="37:41">
      <c r="AK1700" s="10"/>
      <c r="AL1700" s="10"/>
      <c r="AM1700" s="10"/>
      <c r="AN1700" s="10"/>
      <c r="AO1700" s="10"/>
    </row>
    <row r="1701" spans="37:41">
      <c r="AK1701" s="10"/>
      <c r="AL1701" s="10"/>
      <c r="AM1701" s="10"/>
      <c r="AN1701" s="10"/>
      <c r="AO1701" s="10"/>
    </row>
    <row r="1702" spans="37:41">
      <c r="AK1702" s="10"/>
      <c r="AL1702" s="10"/>
      <c r="AM1702" s="10"/>
      <c r="AN1702" s="10"/>
      <c r="AO1702" s="10"/>
    </row>
    <row r="1703" spans="37:41">
      <c r="AK1703" s="10"/>
      <c r="AL1703" s="10"/>
      <c r="AM1703" s="10"/>
      <c r="AN1703" s="10"/>
      <c r="AO1703" s="10"/>
    </row>
    <row r="1704" spans="37:41">
      <c r="AK1704" s="10"/>
      <c r="AL1704" s="10"/>
      <c r="AM1704" s="10"/>
      <c r="AN1704" s="10"/>
      <c r="AO1704" s="10"/>
    </row>
    <row r="1705" spans="37:41">
      <c r="AK1705" s="10"/>
      <c r="AL1705" s="10"/>
      <c r="AM1705" s="10"/>
      <c r="AN1705" s="10"/>
      <c r="AO1705" s="10"/>
    </row>
    <row r="1706" spans="37:41">
      <c r="AK1706" s="10"/>
      <c r="AL1706" s="10"/>
      <c r="AM1706" s="10"/>
      <c r="AN1706" s="10"/>
      <c r="AO1706" s="10"/>
    </row>
    <row r="1707" spans="37:41">
      <c r="AK1707" s="10"/>
      <c r="AL1707" s="10"/>
      <c r="AM1707" s="10"/>
      <c r="AN1707" s="10"/>
      <c r="AO1707" s="10"/>
    </row>
    <row r="1708" spans="37:41">
      <c r="AK1708" s="10"/>
      <c r="AL1708" s="10"/>
      <c r="AM1708" s="10"/>
      <c r="AN1708" s="10"/>
      <c r="AO1708" s="10"/>
    </row>
    <row r="1709" spans="37:41">
      <c r="AK1709" s="10"/>
      <c r="AL1709" s="10"/>
      <c r="AM1709" s="10"/>
      <c r="AN1709" s="10"/>
      <c r="AO1709" s="10"/>
    </row>
    <row r="1710" spans="37:41">
      <c r="AK1710" s="10"/>
      <c r="AL1710" s="10"/>
      <c r="AM1710" s="10"/>
      <c r="AN1710" s="10"/>
      <c r="AO1710" s="10"/>
    </row>
    <row r="1711" spans="37:41">
      <c r="AK1711" s="10"/>
      <c r="AL1711" s="10"/>
      <c r="AM1711" s="10"/>
      <c r="AN1711" s="10"/>
      <c r="AO1711" s="10"/>
    </row>
    <row r="1712" spans="37:41">
      <c r="AK1712" s="10"/>
      <c r="AL1712" s="10"/>
      <c r="AM1712" s="10"/>
      <c r="AN1712" s="10"/>
      <c r="AO1712" s="10"/>
    </row>
    <row r="1713" spans="37:41">
      <c r="AK1713" s="10"/>
      <c r="AL1713" s="10"/>
      <c r="AM1713" s="10"/>
      <c r="AN1713" s="10"/>
      <c r="AO1713" s="10"/>
    </row>
    <row r="1714" spans="37:41">
      <c r="AK1714" s="10"/>
      <c r="AL1714" s="10"/>
      <c r="AM1714" s="10"/>
      <c r="AN1714" s="10"/>
      <c r="AO1714" s="10"/>
    </row>
    <row r="1715" spans="37:41">
      <c r="AK1715" s="10"/>
      <c r="AL1715" s="10"/>
      <c r="AM1715" s="10"/>
      <c r="AN1715" s="10"/>
      <c r="AO1715" s="10"/>
    </row>
    <row r="1716" spans="37:41">
      <c r="AK1716" s="10"/>
      <c r="AL1716" s="10"/>
      <c r="AM1716" s="10"/>
      <c r="AN1716" s="10"/>
      <c r="AO1716" s="10"/>
    </row>
    <row r="1717" spans="37:41">
      <c r="AK1717" s="10"/>
      <c r="AL1717" s="10"/>
      <c r="AM1717" s="10"/>
      <c r="AN1717" s="10"/>
      <c r="AO1717" s="10"/>
    </row>
    <row r="1718" spans="37:41">
      <c r="AK1718" s="10"/>
      <c r="AL1718" s="10"/>
      <c r="AM1718" s="10"/>
      <c r="AN1718" s="10"/>
      <c r="AO1718" s="10"/>
    </row>
    <row r="1719" spans="37:41">
      <c r="AK1719" s="10"/>
      <c r="AL1719" s="10"/>
      <c r="AM1719" s="10"/>
      <c r="AN1719" s="10"/>
      <c r="AO1719" s="10"/>
    </row>
    <row r="1720" spans="37:41">
      <c r="AK1720" s="10"/>
      <c r="AL1720" s="10"/>
      <c r="AM1720" s="10"/>
      <c r="AN1720" s="10"/>
      <c r="AO1720" s="10"/>
    </row>
    <row r="1721" spans="37:41">
      <c r="AK1721" s="10"/>
      <c r="AL1721" s="10"/>
      <c r="AM1721" s="10"/>
      <c r="AN1721" s="10"/>
      <c r="AO1721" s="10"/>
    </row>
    <row r="1722" spans="37:41">
      <c r="AK1722" s="10"/>
      <c r="AL1722" s="10"/>
      <c r="AM1722" s="10"/>
      <c r="AN1722" s="10"/>
      <c r="AO1722" s="10"/>
    </row>
    <row r="1723" spans="37:41">
      <c r="AK1723" s="10"/>
      <c r="AL1723" s="10"/>
      <c r="AM1723" s="10"/>
      <c r="AN1723" s="10"/>
      <c r="AO1723" s="10"/>
    </row>
    <row r="1724" spans="37:41">
      <c r="AK1724" s="10"/>
      <c r="AL1724" s="10"/>
      <c r="AM1724" s="10"/>
      <c r="AN1724" s="10"/>
      <c r="AO1724" s="10"/>
    </row>
    <row r="1725" spans="37:41">
      <c r="AK1725" s="10"/>
      <c r="AL1725" s="10"/>
      <c r="AM1725" s="10"/>
      <c r="AN1725" s="10"/>
      <c r="AO1725" s="10"/>
    </row>
    <row r="1726" spans="37:41">
      <c r="AK1726" s="10"/>
      <c r="AL1726" s="10"/>
      <c r="AM1726" s="10"/>
      <c r="AN1726" s="10"/>
      <c r="AO1726" s="10"/>
    </row>
    <row r="1727" spans="37:41">
      <c r="AK1727" s="10"/>
      <c r="AL1727" s="10"/>
      <c r="AM1727" s="10"/>
      <c r="AN1727" s="10"/>
      <c r="AO1727" s="10"/>
    </row>
    <row r="1728" spans="37:41">
      <c r="AK1728" s="10"/>
      <c r="AL1728" s="10"/>
      <c r="AM1728" s="10"/>
      <c r="AN1728" s="10"/>
      <c r="AO1728" s="10"/>
    </row>
    <row r="1729" spans="37:41">
      <c r="AK1729" s="10"/>
      <c r="AL1729" s="10"/>
      <c r="AM1729" s="10"/>
      <c r="AN1729" s="10"/>
      <c r="AO1729" s="10"/>
    </row>
    <row r="1730" spans="37:41">
      <c r="AK1730" s="10"/>
      <c r="AL1730" s="10"/>
      <c r="AM1730" s="10"/>
      <c r="AN1730" s="10"/>
      <c r="AO1730" s="10"/>
    </row>
    <row r="1731" spans="37:41">
      <c r="AK1731" s="10"/>
      <c r="AL1731" s="10"/>
      <c r="AM1731" s="10"/>
      <c r="AN1731" s="10"/>
      <c r="AO1731" s="10"/>
    </row>
    <row r="1732" spans="37:41">
      <c r="AK1732" s="10"/>
      <c r="AL1732" s="10"/>
      <c r="AM1732" s="10"/>
      <c r="AN1732" s="10"/>
      <c r="AO1732" s="10"/>
    </row>
    <row r="1733" spans="37:41">
      <c r="AK1733" s="10"/>
      <c r="AL1733" s="10"/>
      <c r="AM1733" s="10"/>
      <c r="AN1733" s="10"/>
      <c r="AO1733" s="10"/>
    </row>
    <row r="1734" spans="37:41">
      <c r="AK1734" s="10"/>
      <c r="AL1734" s="10"/>
      <c r="AM1734" s="10"/>
      <c r="AN1734" s="10"/>
      <c r="AO1734" s="10"/>
    </row>
    <row r="1735" spans="37:41">
      <c r="AK1735" s="10"/>
      <c r="AL1735" s="10"/>
      <c r="AM1735" s="10"/>
      <c r="AN1735" s="10"/>
      <c r="AO1735" s="10"/>
    </row>
    <row r="1736" spans="37:41">
      <c r="AK1736" s="10"/>
      <c r="AL1736" s="10"/>
      <c r="AM1736" s="10"/>
      <c r="AN1736" s="10"/>
      <c r="AO1736" s="10"/>
    </row>
    <row r="1737" spans="37:41">
      <c r="AK1737" s="10"/>
      <c r="AL1737" s="10"/>
      <c r="AM1737" s="10"/>
      <c r="AN1737" s="10"/>
      <c r="AO1737" s="10"/>
    </row>
    <row r="1738" spans="37:41">
      <c r="AK1738" s="10"/>
      <c r="AL1738" s="10"/>
      <c r="AM1738" s="10"/>
      <c r="AN1738" s="10"/>
      <c r="AO1738" s="10"/>
    </row>
    <row r="1739" spans="37:41">
      <c r="AK1739" s="10"/>
      <c r="AL1739" s="10"/>
      <c r="AM1739" s="10"/>
      <c r="AN1739" s="10"/>
      <c r="AO1739" s="10"/>
    </row>
    <row r="1740" spans="37:41">
      <c r="AK1740" s="10"/>
      <c r="AL1740" s="10"/>
      <c r="AM1740" s="10"/>
      <c r="AN1740" s="10"/>
      <c r="AO1740" s="10"/>
    </row>
    <row r="1741" spans="37:41">
      <c r="AK1741" s="10"/>
      <c r="AL1741" s="10"/>
      <c r="AM1741" s="10"/>
      <c r="AN1741" s="10"/>
      <c r="AO1741" s="10"/>
    </row>
    <row r="1742" spans="37:41">
      <c r="AK1742" s="10"/>
      <c r="AL1742" s="10"/>
      <c r="AM1742" s="10"/>
      <c r="AN1742" s="10"/>
      <c r="AO1742" s="10"/>
    </row>
    <row r="1743" spans="37:41">
      <c r="AK1743" s="10"/>
      <c r="AL1743" s="10"/>
      <c r="AM1743" s="10"/>
      <c r="AN1743" s="10"/>
      <c r="AO1743" s="10"/>
    </row>
    <row r="1744" spans="37:41">
      <c r="AK1744" s="10"/>
      <c r="AL1744" s="10"/>
      <c r="AM1744" s="10"/>
      <c r="AN1744" s="10"/>
      <c r="AO1744" s="10"/>
    </row>
    <row r="1745" spans="37:41">
      <c r="AK1745" s="10"/>
      <c r="AL1745" s="10"/>
      <c r="AM1745" s="10"/>
      <c r="AN1745" s="10"/>
      <c r="AO1745" s="10"/>
    </row>
    <row r="1746" spans="37:41">
      <c r="AK1746" s="10"/>
      <c r="AL1746" s="10"/>
      <c r="AM1746" s="10"/>
      <c r="AN1746" s="10"/>
      <c r="AO1746" s="10"/>
    </row>
    <row r="1747" spans="37:41">
      <c r="AK1747" s="10"/>
      <c r="AL1747" s="10"/>
      <c r="AM1747" s="10"/>
      <c r="AN1747" s="10"/>
      <c r="AO1747" s="10"/>
    </row>
    <row r="1748" spans="37:41">
      <c r="AK1748" s="10"/>
      <c r="AL1748" s="10"/>
      <c r="AM1748" s="10"/>
      <c r="AN1748" s="10"/>
      <c r="AO1748" s="10"/>
    </row>
    <row r="1749" spans="37:41">
      <c r="AK1749" s="10"/>
      <c r="AL1749" s="10"/>
      <c r="AM1749" s="10"/>
      <c r="AN1749" s="10"/>
      <c r="AO1749" s="10"/>
    </row>
    <row r="1750" spans="37:41">
      <c r="AK1750" s="10"/>
      <c r="AL1750" s="10"/>
      <c r="AM1750" s="10"/>
      <c r="AN1750" s="10"/>
      <c r="AO1750" s="10"/>
    </row>
    <row r="1751" spans="37:41">
      <c r="AK1751" s="10"/>
      <c r="AL1751" s="10"/>
      <c r="AM1751" s="10"/>
      <c r="AN1751" s="10"/>
      <c r="AO1751" s="10"/>
    </row>
    <row r="1752" spans="37:41">
      <c r="AK1752" s="10"/>
      <c r="AL1752" s="10"/>
      <c r="AM1752" s="10"/>
      <c r="AN1752" s="10"/>
      <c r="AO1752" s="10"/>
    </row>
    <row r="1753" spans="37:41">
      <c r="AK1753" s="10"/>
      <c r="AL1753" s="10"/>
      <c r="AM1753" s="10"/>
      <c r="AN1753" s="10"/>
      <c r="AO1753" s="10"/>
    </row>
    <row r="1754" spans="37:41">
      <c r="AK1754" s="10"/>
      <c r="AL1754" s="10"/>
      <c r="AM1754" s="10"/>
      <c r="AN1754" s="10"/>
      <c r="AO1754" s="10"/>
    </row>
    <row r="1755" spans="37:41">
      <c r="AK1755" s="10"/>
      <c r="AL1755" s="10"/>
      <c r="AM1755" s="10"/>
      <c r="AN1755" s="10"/>
      <c r="AO1755" s="10"/>
    </row>
    <row r="1756" spans="37:41">
      <c r="AK1756" s="10"/>
      <c r="AL1756" s="10"/>
      <c r="AM1756" s="10"/>
      <c r="AN1756" s="10"/>
      <c r="AO1756" s="10"/>
    </row>
    <row r="1757" spans="37:41">
      <c r="AK1757" s="10"/>
      <c r="AL1757" s="10"/>
      <c r="AM1757" s="10"/>
      <c r="AN1757" s="10"/>
      <c r="AO1757" s="10"/>
    </row>
    <row r="1758" spans="37:41">
      <c r="AK1758" s="10"/>
      <c r="AL1758" s="10"/>
      <c r="AM1758" s="10"/>
      <c r="AN1758" s="10"/>
      <c r="AO1758" s="10"/>
    </row>
    <row r="1759" spans="37:41">
      <c r="AK1759" s="10"/>
      <c r="AL1759" s="10"/>
      <c r="AM1759" s="10"/>
      <c r="AN1759" s="10"/>
      <c r="AO1759" s="10"/>
    </row>
    <row r="1760" spans="37:41">
      <c r="AK1760" s="10"/>
      <c r="AL1760" s="10"/>
      <c r="AM1760" s="10"/>
      <c r="AN1760" s="10"/>
      <c r="AO1760" s="10"/>
    </row>
    <row r="1761" spans="37:41">
      <c r="AK1761" s="10"/>
      <c r="AL1761" s="10"/>
      <c r="AM1761" s="10"/>
      <c r="AN1761" s="10"/>
      <c r="AO1761" s="10"/>
    </row>
    <row r="1762" spans="37:41">
      <c r="AK1762" s="10"/>
      <c r="AL1762" s="10"/>
      <c r="AM1762" s="10"/>
      <c r="AN1762" s="10"/>
      <c r="AO1762" s="10"/>
    </row>
    <row r="1763" spans="37:41">
      <c r="AK1763" s="10"/>
      <c r="AL1763" s="10"/>
      <c r="AM1763" s="10"/>
      <c r="AN1763" s="10"/>
      <c r="AO1763" s="10"/>
    </row>
    <row r="1764" spans="37:41">
      <c r="AK1764" s="10"/>
      <c r="AL1764" s="10"/>
      <c r="AM1764" s="10"/>
      <c r="AN1764" s="10"/>
      <c r="AO1764" s="10"/>
    </row>
    <row r="1765" spans="37:41">
      <c r="AK1765" s="10"/>
      <c r="AL1765" s="10"/>
      <c r="AM1765" s="10"/>
      <c r="AN1765" s="10"/>
      <c r="AO1765" s="10"/>
    </row>
    <row r="1766" spans="37:41">
      <c r="AK1766" s="10"/>
      <c r="AL1766" s="10"/>
      <c r="AM1766" s="10"/>
      <c r="AN1766" s="10"/>
      <c r="AO1766" s="10"/>
    </row>
    <row r="1767" spans="37:41">
      <c r="AK1767" s="10"/>
      <c r="AL1767" s="10"/>
      <c r="AM1767" s="10"/>
      <c r="AN1767" s="10"/>
      <c r="AO1767" s="10"/>
    </row>
    <row r="1768" spans="37:41">
      <c r="AK1768" s="10"/>
      <c r="AL1768" s="10"/>
      <c r="AM1768" s="10"/>
      <c r="AN1768" s="10"/>
      <c r="AO1768" s="10"/>
    </row>
    <row r="1769" spans="37:41">
      <c r="AK1769" s="10"/>
      <c r="AL1769" s="10"/>
      <c r="AM1769" s="10"/>
      <c r="AN1769" s="10"/>
      <c r="AO1769" s="10"/>
    </row>
    <row r="1770" spans="37:41">
      <c r="AK1770" s="10"/>
      <c r="AL1770" s="10"/>
      <c r="AM1770" s="10"/>
      <c r="AN1770" s="10"/>
      <c r="AO1770" s="10"/>
    </row>
    <row r="1771" spans="37:41">
      <c r="AK1771" s="10"/>
      <c r="AL1771" s="10"/>
      <c r="AM1771" s="10"/>
      <c r="AN1771" s="10"/>
      <c r="AO1771" s="10"/>
    </row>
    <row r="1772" spans="37:41">
      <c r="AK1772" s="10"/>
      <c r="AL1772" s="10"/>
      <c r="AM1772" s="10"/>
      <c r="AN1772" s="10"/>
      <c r="AO1772" s="10"/>
    </row>
    <row r="1773" spans="37:41">
      <c r="AK1773" s="10"/>
      <c r="AL1773" s="10"/>
      <c r="AM1773" s="10"/>
      <c r="AN1773" s="10"/>
      <c r="AO1773" s="10"/>
    </row>
    <row r="1774" spans="37:41">
      <c r="AK1774" s="10"/>
      <c r="AL1774" s="10"/>
      <c r="AM1774" s="10"/>
      <c r="AN1774" s="10"/>
      <c r="AO1774" s="10"/>
    </row>
    <row r="1775" spans="37:41">
      <c r="AK1775" s="10"/>
      <c r="AL1775" s="10"/>
      <c r="AM1775" s="10"/>
      <c r="AN1775" s="10"/>
      <c r="AO1775" s="10"/>
    </row>
    <row r="1776" spans="37:41">
      <c r="AK1776" s="10"/>
      <c r="AL1776" s="10"/>
      <c r="AM1776" s="10"/>
      <c r="AN1776" s="10"/>
      <c r="AO1776" s="10"/>
    </row>
    <row r="1777" spans="37:41">
      <c r="AK1777" s="10"/>
      <c r="AL1777" s="10"/>
      <c r="AM1777" s="10"/>
      <c r="AN1777" s="10"/>
      <c r="AO1777" s="10"/>
    </row>
    <row r="1778" spans="37:41">
      <c r="AK1778" s="10"/>
      <c r="AL1778" s="10"/>
      <c r="AM1778" s="10"/>
      <c r="AN1778" s="10"/>
      <c r="AO1778" s="10"/>
    </row>
    <row r="1779" spans="37:41">
      <c r="AK1779" s="10"/>
      <c r="AL1779" s="10"/>
      <c r="AM1779" s="10"/>
      <c r="AN1779" s="10"/>
      <c r="AO1779" s="10"/>
    </row>
    <row r="1780" spans="37:41">
      <c r="AK1780" s="10"/>
      <c r="AL1780" s="10"/>
      <c r="AM1780" s="10"/>
      <c r="AN1780" s="10"/>
      <c r="AO1780" s="10"/>
    </row>
    <row r="1781" spans="37:41">
      <c r="AK1781" s="10"/>
      <c r="AL1781" s="10"/>
      <c r="AM1781" s="10"/>
      <c r="AN1781" s="10"/>
      <c r="AO1781" s="10"/>
    </row>
    <row r="1782" spans="37:41">
      <c r="AK1782" s="10"/>
      <c r="AL1782" s="10"/>
      <c r="AM1782" s="10"/>
      <c r="AN1782" s="10"/>
      <c r="AO1782" s="10"/>
    </row>
    <row r="1783" spans="37:41">
      <c r="AK1783" s="10"/>
      <c r="AL1783" s="10"/>
      <c r="AM1783" s="10"/>
      <c r="AN1783" s="10"/>
      <c r="AO1783" s="10"/>
    </row>
    <row r="1784" spans="37:41">
      <c r="AK1784" s="10"/>
      <c r="AL1784" s="10"/>
      <c r="AM1784" s="10"/>
      <c r="AN1784" s="10"/>
      <c r="AO1784" s="10"/>
    </row>
    <row r="1785" spans="37:41">
      <c r="AK1785" s="10"/>
      <c r="AL1785" s="10"/>
      <c r="AM1785" s="10"/>
      <c r="AN1785" s="10"/>
      <c r="AO1785" s="10"/>
    </row>
    <row r="1786" spans="37:41">
      <c r="AK1786" s="10"/>
      <c r="AL1786" s="10"/>
      <c r="AM1786" s="10"/>
      <c r="AN1786" s="10"/>
      <c r="AO1786" s="10"/>
    </row>
    <row r="1787" spans="37:41">
      <c r="AK1787" s="10"/>
      <c r="AL1787" s="10"/>
      <c r="AM1787" s="10"/>
      <c r="AN1787" s="10"/>
      <c r="AO1787" s="10"/>
    </row>
    <row r="1788" spans="37:41">
      <c r="AK1788" s="10"/>
      <c r="AL1788" s="10"/>
      <c r="AM1788" s="10"/>
      <c r="AN1788" s="10"/>
      <c r="AO1788" s="10"/>
    </row>
    <row r="1789" spans="37:41">
      <c r="AK1789" s="10"/>
      <c r="AL1789" s="10"/>
      <c r="AM1789" s="10"/>
      <c r="AN1789" s="10"/>
      <c r="AO1789" s="10"/>
    </row>
    <row r="1790" spans="37:41">
      <c r="AK1790" s="10"/>
      <c r="AL1790" s="10"/>
      <c r="AM1790" s="10"/>
      <c r="AN1790" s="10"/>
      <c r="AO1790" s="10"/>
    </row>
    <row r="1791" spans="37:41">
      <c r="AK1791" s="10"/>
      <c r="AL1791" s="10"/>
      <c r="AM1791" s="10"/>
      <c r="AN1791" s="10"/>
      <c r="AO1791" s="10"/>
    </row>
    <row r="1792" spans="37:41">
      <c r="AK1792" s="10"/>
      <c r="AL1792" s="10"/>
      <c r="AM1792" s="10"/>
      <c r="AN1792" s="10"/>
      <c r="AO1792" s="10"/>
    </row>
    <row r="1793" spans="37:41">
      <c r="AK1793" s="10"/>
      <c r="AL1793" s="10"/>
      <c r="AM1793" s="10"/>
      <c r="AN1793" s="10"/>
      <c r="AO1793" s="10"/>
    </row>
    <row r="1794" spans="37:41">
      <c r="AK1794" s="10"/>
      <c r="AL1794" s="10"/>
      <c r="AM1794" s="10"/>
      <c r="AN1794" s="10"/>
      <c r="AO1794" s="10"/>
    </row>
    <row r="1795" spans="37:41">
      <c r="AK1795" s="10"/>
      <c r="AL1795" s="10"/>
      <c r="AM1795" s="10"/>
      <c r="AN1795" s="10"/>
      <c r="AO1795" s="10"/>
    </row>
    <row r="1796" spans="37:41">
      <c r="AK1796" s="10"/>
      <c r="AL1796" s="10"/>
      <c r="AM1796" s="10"/>
      <c r="AN1796" s="10"/>
      <c r="AO1796" s="10"/>
    </row>
    <row r="1797" spans="37:41">
      <c r="AK1797" s="10"/>
      <c r="AL1797" s="10"/>
      <c r="AM1797" s="10"/>
      <c r="AN1797" s="10"/>
      <c r="AO1797" s="10"/>
    </row>
    <row r="1798" spans="37:41">
      <c r="AK1798" s="10"/>
      <c r="AL1798" s="10"/>
      <c r="AM1798" s="10"/>
      <c r="AN1798" s="10"/>
      <c r="AO1798" s="10"/>
    </row>
    <row r="1799" spans="37:41">
      <c r="AK1799" s="10"/>
      <c r="AL1799" s="10"/>
      <c r="AM1799" s="10"/>
      <c r="AN1799" s="10"/>
      <c r="AO1799" s="10"/>
    </row>
    <row r="1800" spans="37:41">
      <c r="AK1800" s="10"/>
      <c r="AL1800" s="10"/>
      <c r="AM1800" s="10"/>
      <c r="AN1800" s="10"/>
      <c r="AO1800" s="10"/>
    </row>
    <row r="1801" spans="37:41">
      <c r="AK1801" s="10"/>
      <c r="AL1801" s="10"/>
      <c r="AM1801" s="10"/>
      <c r="AN1801" s="10"/>
      <c r="AO1801" s="10"/>
    </row>
    <row r="1802" spans="37:41">
      <c r="AK1802" s="10"/>
      <c r="AL1802" s="10"/>
      <c r="AM1802" s="10"/>
      <c r="AN1802" s="10"/>
      <c r="AO1802" s="10"/>
    </row>
    <row r="1803" spans="37:41">
      <c r="AK1803" s="10"/>
      <c r="AL1803" s="10"/>
      <c r="AM1803" s="10"/>
      <c r="AN1803" s="10"/>
      <c r="AO1803" s="10"/>
    </row>
    <row r="1804" spans="37:41">
      <c r="AK1804" s="10"/>
      <c r="AL1804" s="10"/>
      <c r="AM1804" s="10"/>
      <c r="AN1804" s="10"/>
      <c r="AO1804" s="10"/>
    </row>
    <row r="1805" spans="37:41">
      <c r="AK1805" s="10"/>
      <c r="AL1805" s="10"/>
      <c r="AM1805" s="10"/>
      <c r="AN1805" s="10"/>
      <c r="AO1805" s="10"/>
    </row>
    <row r="1806" spans="37:41">
      <c r="AK1806" s="10"/>
      <c r="AL1806" s="10"/>
      <c r="AM1806" s="10"/>
      <c r="AN1806" s="10"/>
      <c r="AO1806" s="10"/>
    </row>
    <row r="1807" spans="37:41">
      <c r="AK1807" s="10"/>
      <c r="AL1807" s="10"/>
      <c r="AM1807" s="10"/>
      <c r="AN1807" s="10"/>
      <c r="AO1807" s="10"/>
    </row>
    <row r="1808" spans="37:41">
      <c r="AK1808" s="10"/>
      <c r="AL1808" s="10"/>
      <c r="AM1808" s="10"/>
      <c r="AN1808" s="10"/>
      <c r="AO1808" s="10"/>
    </row>
    <row r="1809" spans="37:41">
      <c r="AK1809" s="10"/>
      <c r="AL1809" s="10"/>
      <c r="AM1809" s="10"/>
      <c r="AN1809" s="10"/>
      <c r="AO1809" s="10"/>
    </row>
    <row r="1810" spans="37:41">
      <c r="AK1810" s="10"/>
      <c r="AL1810" s="10"/>
      <c r="AM1810" s="10"/>
      <c r="AN1810" s="10"/>
      <c r="AO1810" s="10"/>
    </row>
    <row r="1811" spans="37:41">
      <c r="AK1811" s="10"/>
      <c r="AL1811" s="10"/>
      <c r="AM1811" s="10"/>
      <c r="AN1811" s="10"/>
      <c r="AO1811" s="10"/>
    </row>
    <row r="1812" spans="37:41">
      <c r="AK1812" s="10"/>
      <c r="AL1812" s="10"/>
      <c r="AM1812" s="10"/>
      <c r="AN1812" s="10"/>
      <c r="AO1812" s="10"/>
    </row>
    <row r="1813" spans="37:41">
      <c r="AK1813" s="10"/>
      <c r="AL1813" s="10"/>
      <c r="AM1813" s="10"/>
      <c r="AN1813" s="10"/>
      <c r="AO1813" s="10"/>
    </row>
    <row r="1814" spans="37:41">
      <c r="AK1814" s="10"/>
      <c r="AL1814" s="10"/>
      <c r="AM1814" s="10"/>
      <c r="AN1814" s="10"/>
      <c r="AO1814" s="10"/>
    </row>
    <row r="1815" spans="37:41">
      <c r="AK1815" s="10"/>
      <c r="AL1815" s="10"/>
      <c r="AM1815" s="10"/>
      <c r="AN1815" s="10"/>
      <c r="AO1815" s="10"/>
    </row>
    <row r="1816" spans="37:41">
      <c r="AK1816" s="10"/>
      <c r="AL1816" s="10"/>
      <c r="AM1816" s="10"/>
      <c r="AN1816" s="10"/>
      <c r="AO1816" s="10"/>
    </row>
    <row r="1817" spans="37:41">
      <c r="AK1817" s="10"/>
      <c r="AL1817" s="10"/>
      <c r="AM1817" s="10"/>
      <c r="AN1817" s="10"/>
      <c r="AO1817" s="10"/>
    </row>
    <row r="1818" spans="37:41">
      <c r="AK1818" s="10"/>
      <c r="AL1818" s="10"/>
      <c r="AM1818" s="10"/>
      <c r="AN1818" s="10"/>
      <c r="AO1818" s="10"/>
    </row>
    <row r="1819" spans="37:41">
      <c r="AK1819" s="10"/>
      <c r="AL1819" s="10"/>
      <c r="AM1819" s="10"/>
      <c r="AN1819" s="10"/>
      <c r="AO1819" s="10"/>
    </row>
    <row r="1820" spans="37:41">
      <c r="AK1820" s="10"/>
      <c r="AL1820" s="10"/>
      <c r="AM1820" s="10"/>
      <c r="AN1820" s="10"/>
      <c r="AO1820" s="10"/>
    </row>
    <row r="1821" spans="37:41">
      <c r="AK1821" s="10"/>
      <c r="AL1821" s="10"/>
      <c r="AM1821" s="10"/>
      <c r="AN1821" s="10"/>
      <c r="AO1821" s="10"/>
    </row>
    <row r="1822" spans="37:41">
      <c r="AK1822" s="10"/>
      <c r="AL1822" s="10"/>
      <c r="AM1822" s="10"/>
      <c r="AN1822" s="10"/>
      <c r="AO1822" s="10"/>
    </row>
    <row r="1823" spans="37:41">
      <c r="AK1823" s="10"/>
      <c r="AL1823" s="10"/>
      <c r="AM1823" s="10"/>
      <c r="AN1823" s="10"/>
      <c r="AO1823" s="10"/>
    </row>
    <row r="1824" spans="37:41">
      <c r="AK1824" s="10"/>
      <c r="AL1824" s="10"/>
      <c r="AM1824" s="10"/>
      <c r="AN1824" s="10"/>
      <c r="AO1824" s="10"/>
    </row>
    <row r="1825" spans="37:41">
      <c r="AK1825" s="10"/>
      <c r="AL1825" s="10"/>
      <c r="AM1825" s="10"/>
      <c r="AN1825" s="10"/>
      <c r="AO1825" s="10"/>
    </row>
    <row r="1826" spans="37:41">
      <c r="AK1826" s="10"/>
      <c r="AL1826" s="10"/>
      <c r="AM1826" s="10"/>
      <c r="AN1826" s="10"/>
      <c r="AO1826" s="10"/>
    </row>
    <row r="1827" spans="37:41">
      <c r="AK1827" s="10"/>
      <c r="AL1827" s="10"/>
      <c r="AM1827" s="10"/>
      <c r="AN1827" s="10"/>
      <c r="AO1827" s="10"/>
    </row>
    <row r="1828" spans="37:41">
      <c r="AK1828" s="10"/>
      <c r="AL1828" s="10"/>
      <c r="AM1828" s="10"/>
      <c r="AN1828" s="10"/>
      <c r="AO1828" s="10"/>
    </row>
    <row r="1829" spans="37:41">
      <c r="AK1829" s="10"/>
      <c r="AL1829" s="10"/>
      <c r="AM1829" s="10"/>
      <c r="AN1829" s="10"/>
      <c r="AO1829" s="10"/>
    </row>
    <row r="1830" spans="37:41">
      <c r="AK1830" s="10"/>
      <c r="AL1830" s="10"/>
      <c r="AM1830" s="10"/>
      <c r="AN1830" s="10"/>
      <c r="AO1830" s="10"/>
    </row>
    <row r="1831" spans="37:41">
      <c r="AK1831" s="10"/>
      <c r="AL1831" s="10"/>
      <c r="AM1831" s="10"/>
      <c r="AN1831" s="10"/>
      <c r="AO1831" s="10"/>
    </row>
    <row r="1832" spans="37:41">
      <c r="AK1832" s="10"/>
      <c r="AL1832" s="10"/>
      <c r="AM1832" s="10"/>
      <c r="AN1832" s="10"/>
      <c r="AO1832" s="10"/>
    </row>
    <row r="1833" spans="37:41">
      <c r="AK1833" s="10"/>
      <c r="AL1833" s="10"/>
      <c r="AM1833" s="10"/>
      <c r="AN1833" s="10"/>
      <c r="AO1833" s="10"/>
    </row>
    <row r="1834" spans="37:41">
      <c r="AK1834" s="10"/>
      <c r="AL1834" s="10"/>
      <c r="AM1834" s="10"/>
      <c r="AN1834" s="10"/>
      <c r="AO1834" s="10"/>
    </row>
    <row r="1835" spans="37:41">
      <c r="AK1835" s="10"/>
      <c r="AL1835" s="10"/>
      <c r="AM1835" s="10"/>
      <c r="AN1835" s="10"/>
      <c r="AO1835" s="10"/>
    </row>
    <row r="1836" spans="37:41">
      <c r="AK1836" s="10"/>
      <c r="AL1836" s="10"/>
      <c r="AM1836" s="10"/>
      <c r="AN1836" s="10"/>
      <c r="AO1836" s="10"/>
    </row>
    <row r="1837" spans="37:41">
      <c r="AK1837" s="10"/>
      <c r="AL1837" s="10"/>
      <c r="AM1837" s="10"/>
      <c r="AN1837" s="10"/>
      <c r="AO1837" s="10"/>
    </row>
    <row r="1838" spans="37:41">
      <c r="AK1838" s="10"/>
      <c r="AL1838" s="10"/>
      <c r="AM1838" s="10"/>
      <c r="AN1838" s="10"/>
      <c r="AO1838" s="10"/>
    </row>
    <row r="1839" spans="37:41">
      <c r="AK1839" s="10"/>
      <c r="AL1839" s="10"/>
      <c r="AM1839" s="10"/>
      <c r="AN1839" s="10"/>
      <c r="AO1839" s="10"/>
    </row>
    <row r="1840" spans="37:41">
      <c r="AK1840" s="10"/>
      <c r="AL1840" s="10"/>
      <c r="AM1840" s="10"/>
      <c r="AN1840" s="10"/>
      <c r="AO1840" s="10"/>
    </row>
    <row r="1841" spans="37:41">
      <c r="AK1841" s="10"/>
      <c r="AL1841" s="10"/>
      <c r="AM1841" s="10"/>
      <c r="AN1841" s="10"/>
      <c r="AO1841" s="10"/>
    </row>
    <row r="1842" spans="37:41">
      <c r="AK1842" s="10"/>
      <c r="AL1842" s="10"/>
      <c r="AM1842" s="10"/>
      <c r="AN1842" s="10"/>
      <c r="AO1842" s="10"/>
    </row>
    <row r="1843" spans="37:41">
      <c r="AK1843" s="10"/>
      <c r="AL1843" s="10"/>
      <c r="AM1843" s="10"/>
      <c r="AN1843" s="10"/>
      <c r="AO1843" s="10"/>
    </row>
    <row r="1844" spans="37:41">
      <c r="AK1844" s="10"/>
      <c r="AL1844" s="10"/>
      <c r="AM1844" s="10"/>
      <c r="AN1844" s="10"/>
      <c r="AO1844" s="10"/>
    </row>
    <row r="1845" spans="37:41">
      <c r="AK1845" s="10"/>
      <c r="AL1845" s="10"/>
      <c r="AM1845" s="10"/>
      <c r="AN1845" s="10"/>
      <c r="AO1845" s="10"/>
    </row>
    <row r="1846" spans="37:41">
      <c r="AK1846" s="10"/>
      <c r="AL1846" s="10"/>
      <c r="AM1846" s="10"/>
      <c r="AN1846" s="10"/>
      <c r="AO1846" s="10"/>
    </row>
    <row r="1847" spans="37:41">
      <c r="AK1847" s="10"/>
      <c r="AL1847" s="10"/>
      <c r="AM1847" s="10"/>
      <c r="AN1847" s="10"/>
      <c r="AO1847" s="10"/>
    </row>
    <row r="1848" spans="37:41">
      <c r="AK1848" s="10"/>
      <c r="AL1848" s="10"/>
      <c r="AM1848" s="10"/>
      <c r="AN1848" s="10"/>
      <c r="AO1848" s="10"/>
    </row>
    <row r="1849" spans="37:41">
      <c r="AK1849" s="10"/>
      <c r="AL1849" s="10"/>
      <c r="AM1849" s="10"/>
      <c r="AN1849" s="10"/>
      <c r="AO1849" s="10"/>
    </row>
    <row r="1850" spans="37:41">
      <c r="AK1850" s="10"/>
      <c r="AL1850" s="10"/>
      <c r="AM1850" s="10"/>
      <c r="AN1850" s="10"/>
      <c r="AO1850" s="10"/>
    </row>
    <row r="1851" spans="37:41">
      <c r="AK1851" s="10"/>
      <c r="AL1851" s="10"/>
      <c r="AM1851" s="10"/>
      <c r="AN1851" s="10"/>
      <c r="AO1851" s="10"/>
    </row>
    <row r="1852" spans="37:41">
      <c r="AK1852" s="10"/>
      <c r="AL1852" s="10"/>
      <c r="AM1852" s="10"/>
      <c r="AN1852" s="10"/>
      <c r="AO1852" s="10"/>
    </row>
    <row r="1853" spans="37:41">
      <c r="AK1853" s="10"/>
      <c r="AL1853" s="10"/>
      <c r="AM1853" s="10"/>
      <c r="AN1853" s="10"/>
      <c r="AO1853" s="10"/>
    </row>
    <row r="1854" spans="37:41">
      <c r="AK1854" s="10"/>
      <c r="AL1854" s="10"/>
      <c r="AM1854" s="10"/>
      <c r="AN1854" s="10"/>
      <c r="AO1854" s="10"/>
    </row>
    <row r="1855" spans="37:41">
      <c r="AK1855" s="10"/>
      <c r="AL1855" s="10"/>
      <c r="AM1855" s="10"/>
      <c r="AN1855" s="10"/>
      <c r="AO1855" s="10"/>
    </row>
    <row r="1856" spans="37:41">
      <c r="AK1856" s="10"/>
      <c r="AL1856" s="10"/>
      <c r="AM1856" s="10"/>
      <c r="AN1856" s="10"/>
      <c r="AO1856" s="10"/>
    </row>
    <row r="1857" spans="37:41">
      <c r="AK1857" s="10"/>
      <c r="AL1857" s="10"/>
      <c r="AM1857" s="10"/>
      <c r="AN1857" s="10"/>
      <c r="AO1857" s="10"/>
    </row>
    <row r="1858" spans="37:41">
      <c r="AK1858" s="10"/>
      <c r="AL1858" s="10"/>
      <c r="AM1858" s="10"/>
      <c r="AN1858" s="10"/>
      <c r="AO1858" s="10"/>
    </row>
    <row r="1859" spans="37:41">
      <c r="AK1859" s="10"/>
      <c r="AL1859" s="10"/>
      <c r="AM1859" s="10"/>
      <c r="AN1859" s="10"/>
      <c r="AO1859" s="10"/>
    </row>
    <row r="1860" spans="37:41">
      <c r="AK1860" s="10"/>
      <c r="AL1860" s="10"/>
      <c r="AM1860" s="10"/>
      <c r="AN1860" s="10"/>
      <c r="AO1860" s="10"/>
    </row>
    <row r="1861" spans="37:41">
      <c r="AK1861" s="10"/>
      <c r="AL1861" s="10"/>
      <c r="AM1861" s="10"/>
      <c r="AN1861" s="10"/>
      <c r="AO1861" s="10"/>
    </row>
    <row r="1862" spans="37:41">
      <c r="AK1862" s="10"/>
      <c r="AL1862" s="10"/>
      <c r="AM1862" s="10"/>
      <c r="AN1862" s="10"/>
      <c r="AO1862" s="10"/>
    </row>
    <row r="1863" spans="37:41">
      <c r="AK1863" s="10"/>
      <c r="AL1863" s="10"/>
      <c r="AM1863" s="10"/>
      <c r="AN1863" s="10"/>
      <c r="AO1863" s="10"/>
    </row>
    <row r="1864" spans="37:41">
      <c r="AK1864" s="10"/>
      <c r="AL1864" s="10"/>
      <c r="AM1864" s="10"/>
      <c r="AN1864" s="10"/>
      <c r="AO1864" s="10"/>
    </row>
    <row r="1865" spans="37:41">
      <c r="AK1865" s="10"/>
      <c r="AL1865" s="10"/>
      <c r="AM1865" s="10"/>
      <c r="AN1865" s="10"/>
      <c r="AO1865" s="10"/>
    </row>
    <row r="1866" spans="37:41">
      <c r="AK1866" s="10"/>
      <c r="AL1866" s="10"/>
      <c r="AM1866" s="10"/>
      <c r="AN1866" s="10"/>
      <c r="AO1866" s="10"/>
    </row>
    <row r="1867" spans="37:41">
      <c r="AK1867" s="10"/>
      <c r="AL1867" s="10"/>
      <c r="AM1867" s="10"/>
      <c r="AN1867" s="10"/>
      <c r="AO1867" s="10"/>
    </row>
    <row r="1868" spans="37:41">
      <c r="AK1868" s="10"/>
      <c r="AL1868" s="10"/>
      <c r="AM1868" s="10"/>
      <c r="AN1868" s="10"/>
      <c r="AO1868" s="10"/>
    </row>
    <row r="1869" spans="37:41">
      <c r="AK1869" s="10"/>
      <c r="AL1869" s="10"/>
      <c r="AM1869" s="10"/>
      <c r="AN1869" s="10"/>
      <c r="AO1869" s="10"/>
    </row>
    <row r="1870" spans="37:41">
      <c r="AK1870" s="10"/>
      <c r="AL1870" s="10"/>
      <c r="AM1870" s="10"/>
      <c r="AN1870" s="10"/>
      <c r="AO1870" s="10"/>
    </row>
    <row r="1871" spans="37:41">
      <c r="AK1871" s="10"/>
      <c r="AL1871" s="10"/>
      <c r="AM1871" s="10"/>
      <c r="AN1871" s="10"/>
      <c r="AO1871" s="10"/>
    </row>
    <row r="1872" spans="37:41">
      <c r="AK1872" s="10"/>
      <c r="AL1872" s="10"/>
      <c r="AM1872" s="10"/>
      <c r="AN1872" s="10"/>
      <c r="AO1872" s="10"/>
    </row>
    <row r="1873" spans="37:41">
      <c r="AK1873" s="10"/>
      <c r="AL1873" s="10"/>
      <c r="AM1873" s="10"/>
      <c r="AN1873" s="10"/>
      <c r="AO1873" s="10"/>
    </row>
    <row r="1874" spans="37:41">
      <c r="AK1874" s="10"/>
      <c r="AL1874" s="10"/>
      <c r="AM1874" s="10"/>
      <c r="AN1874" s="10"/>
      <c r="AO1874" s="10"/>
    </row>
    <row r="1875" spans="37:41">
      <c r="AK1875" s="10"/>
      <c r="AL1875" s="10"/>
      <c r="AM1875" s="10"/>
      <c r="AN1875" s="10"/>
      <c r="AO1875" s="10"/>
    </row>
    <row r="1876" spans="37:41">
      <c r="AK1876" s="10"/>
      <c r="AL1876" s="10"/>
      <c r="AM1876" s="10"/>
      <c r="AN1876" s="10"/>
      <c r="AO1876" s="10"/>
    </row>
    <row r="1877" spans="37:41">
      <c r="AK1877" s="10"/>
      <c r="AL1877" s="10"/>
      <c r="AM1877" s="10"/>
      <c r="AN1877" s="10"/>
      <c r="AO1877" s="10"/>
    </row>
    <row r="1878" spans="37:41">
      <c r="AK1878" s="10"/>
      <c r="AL1878" s="10"/>
      <c r="AM1878" s="10"/>
      <c r="AN1878" s="10"/>
      <c r="AO1878" s="10"/>
    </row>
    <row r="1879" spans="37:41">
      <c r="AK1879" s="10"/>
      <c r="AL1879" s="10"/>
      <c r="AM1879" s="10"/>
      <c r="AN1879" s="10"/>
      <c r="AO1879" s="10"/>
    </row>
    <row r="1880" spans="37:41">
      <c r="AK1880" s="10"/>
      <c r="AL1880" s="10"/>
      <c r="AM1880" s="10"/>
      <c r="AN1880" s="10"/>
      <c r="AO1880" s="10"/>
    </row>
    <row r="1881" spans="37:41">
      <c r="AK1881" s="10"/>
      <c r="AL1881" s="10"/>
      <c r="AM1881" s="10"/>
      <c r="AN1881" s="10"/>
      <c r="AO1881" s="10"/>
    </row>
    <row r="1882" spans="37:41">
      <c r="AK1882" s="10"/>
      <c r="AL1882" s="10"/>
      <c r="AM1882" s="10"/>
      <c r="AN1882" s="10"/>
      <c r="AO1882" s="10"/>
    </row>
    <row r="1883" spans="37:41">
      <c r="AK1883" s="10"/>
      <c r="AL1883" s="10"/>
      <c r="AM1883" s="10"/>
      <c r="AN1883" s="10"/>
      <c r="AO1883" s="10"/>
    </row>
    <row r="1884" spans="37:41">
      <c r="AK1884" s="10"/>
      <c r="AL1884" s="10"/>
      <c r="AM1884" s="10"/>
      <c r="AN1884" s="10"/>
      <c r="AO1884" s="10"/>
    </row>
    <row r="1885" spans="37:41">
      <c r="AK1885" s="10"/>
      <c r="AL1885" s="10"/>
      <c r="AM1885" s="10"/>
      <c r="AN1885" s="10"/>
      <c r="AO1885" s="10"/>
    </row>
    <row r="1886" spans="37:41">
      <c r="AK1886" s="10"/>
      <c r="AL1886" s="10"/>
      <c r="AM1886" s="10"/>
      <c r="AN1886" s="10"/>
      <c r="AO1886" s="10"/>
    </row>
    <row r="1887" spans="37:41">
      <c r="AK1887" s="10"/>
      <c r="AL1887" s="10"/>
      <c r="AM1887" s="10"/>
      <c r="AN1887" s="10"/>
      <c r="AO1887" s="10"/>
    </row>
    <row r="1888" spans="37:41">
      <c r="AK1888" s="10"/>
      <c r="AL1888" s="10"/>
      <c r="AM1888" s="10"/>
      <c r="AN1888" s="10"/>
      <c r="AO1888" s="10"/>
    </row>
    <row r="1889" spans="37:41">
      <c r="AK1889" s="10"/>
      <c r="AL1889" s="10"/>
      <c r="AM1889" s="10"/>
      <c r="AN1889" s="10"/>
      <c r="AO1889" s="10"/>
    </row>
    <row r="1890" spans="37:41">
      <c r="AK1890" s="10"/>
      <c r="AL1890" s="10"/>
      <c r="AM1890" s="10"/>
      <c r="AN1890" s="10"/>
      <c r="AO1890" s="10"/>
    </row>
    <row r="1891" spans="37:41">
      <c r="AK1891" s="10"/>
      <c r="AL1891" s="10"/>
      <c r="AM1891" s="10"/>
      <c r="AN1891" s="10"/>
      <c r="AO1891" s="10"/>
    </row>
    <row r="1892" spans="37:41">
      <c r="AK1892" s="10"/>
      <c r="AL1892" s="10"/>
      <c r="AM1892" s="10"/>
      <c r="AN1892" s="10"/>
      <c r="AO1892" s="10"/>
    </row>
    <row r="1893" spans="37:41">
      <c r="AK1893" s="10"/>
      <c r="AL1893" s="10"/>
      <c r="AM1893" s="10"/>
      <c r="AN1893" s="10"/>
      <c r="AO1893" s="10"/>
    </row>
    <row r="1894" spans="37:41">
      <c r="AK1894" s="10"/>
      <c r="AL1894" s="10"/>
      <c r="AM1894" s="10"/>
      <c r="AN1894" s="10"/>
      <c r="AO1894" s="10"/>
    </row>
    <row r="1895" spans="37:41">
      <c r="AK1895" s="10"/>
      <c r="AL1895" s="10"/>
      <c r="AM1895" s="10"/>
      <c r="AN1895" s="10"/>
      <c r="AO1895" s="10"/>
    </row>
    <row r="1896" spans="37:41">
      <c r="AK1896" s="10"/>
      <c r="AL1896" s="10"/>
      <c r="AM1896" s="10"/>
      <c r="AN1896" s="10"/>
      <c r="AO1896" s="10"/>
    </row>
    <row r="1897" spans="37:41">
      <c r="AK1897" s="10"/>
      <c r="AL1897" s="10"/>
      <c r="AM1897" s="10"/>
      <c r="AN1897" s="10"/>
      <c r="AO1897" s="10"/>
    </row>
    <row r="1898" spans="37:41">
      <c r="AK1898" s="10"/>
      <c r="AL1898" s="10"/>
      <c r="AM1898" s="10"/>
      <c r="AN1898" s="10"/>
      <c r="AO1898" s="10"/>
    </row>
    <row r="1899" spans="37:41">
      <c r="AK1899" s="10"/>
      <c r="AL1899" s="10"/>
      <c r="AM1899" s="10"/>
      <c r="AN1899" s="10"/>
      <c r="AO1899" s="10"/>
    </row>
    <row r="1900" spans="37:41">
      <c r="AK1900" s="10"/>
      <c r="AL1900" s="10"/>
      <c r="AM1900" s="10"/>
      <c r="AN1900" s="10"/>
      <c r="AO1900" s="10"/>
    </row>
    <row r="1901" spans="37:41">
      <c r="AK1901" s="10"/>
      <c r="AL1901" s="10"/>
      <c r="AM1901" s="10"/>
      <c r="AN1901" s="10"/>
      <c r="AO1901" s="10"/>
    </row>
    <row r="1902" spans="37:41">
      <c r="AK1902" s="10"/>
      <c r="AL1902" s="10"/>
      <c r="AM1902" s="10"/>
      <c r="AN1902" s="10"/>
      <c r="AO1902" s="10"/>
    </row>
    <row r="1903" spans="37:41">
      <c r="AK1903" s="10"/>
      <c r="AL1903" s="10"/>
      <c r="AM1903" s="10"/>
      <c r="AN1903" s="10"/>
      <c r="AO1903" s="10"/>
    </row>
    <row r="1904" spans="37:41">
      <c r="AK1904" s="10"/>
      <c r="AL1904" s="10"/>
      <c r="AM1904" s="10"/>
      <c r="AN1904" s="10"/>
      <c r="AO1904" s="10"/>
    </row>
    <row r="1905" spans="37:41">
      <c r="AK1905" s="10"/>
      <c r="AL1905" s="10"/>
      <c r="AM1905" s="10"/>
      <c r="AN1905" s="10"/>
      <c r="AO1905" s="10"/>
    </row>
    <row r="1906" spans="37:41">
      <c r="AK1906" s="10"/>
      <c r="AL1906" s="10"/>
      <c r="AM1906" s="10"/>
      <c r="AN1906" s="10"/>
      <c r="AO1906" s="10"/>
    </row>
    <row r="1907" spans="37:41">
      <c r="AK1907" s="10"/>
      <c r="AL1907" s="10"/>
      <c r="AM1907" s="10"/>
      <c r="AN1907" s="10"/>
      <c r="AO1907" s="10"/>
    </row>
    <row r="1908" spans="37:41">
      <c r="AK1908" s="10"/>
      <c r="AL1908" s="10"/>
      <c r="AM1908" s="10"/>
      <c r="AN1908" s="10"/>
      <c r="AO1908" s="10"/>
    </row>
    <row r="1909" spans="37:41">
      <c r="AK1909" s="10"/>
      <c r="AL1909" s="10"/>
      <c r="AM1909" s="10"/>
      <c r="AN1909" s="10"/>
      <c r="AO1909" s="10"/>
    </row>
    <row r="1910" spans="37:41">
      <c r="AK1910" s="10"/>
      <c r="AL1910" s="10"/>
      <c r="AM1910" s="10"/>
      <c r="AN1910" s="10"/>
      <c r="AO1910" s="10"/>
    </row>
    <row r="1911" spans="37:41">
      <c r="AK1911" s="10"/>
      <c r="AL1911" s="10"/>
      <c r="AM1911" s="10"/>
      <c r="AN1911" s="10"/>
      <c r="AO1911" s="10"/>
    </row>
    <row r="1912" spans="37:41">
      <c r="AK1912" s="10"/>
      <c r="AL1912" s="10"/>
      <c r="AM1912" s="10"/>
      <c r="AN1912" s="10"/>
      <c r="AO1912" s="10"/>
    </row>
    <row r="1913" spans="37:41">
      <c r="AK1913" s="10"/>
      <c r="AL1913" s="10"/>
      <c r="AM1913" s="10"/>
      <c r="AN1913" s="10"/>
      <c r="AO1913" s="10"/>
    </row>
    <row r="1914" spans="37:41">
      <c r="AK1914" s="10"/>
      <c r="AL1914" s="10"/>
      <c r="AM1914" s="10"/>
      <c r="AN1914" s="10"/>
      <c r="AO1914" s="10"/>
    </row>
    <row r="1915" spans="37:41">
      <c r="AK1915" s="10"/>
      <c r="AL1915" s="10"/>
      <c r="AM1915" s="10"/>
      <c r="AN1915" s="10"/>
      <c r="AO1915" s="10"/>
    </row>
    <row r="1916" spans="37:41">
      <c r="AK1916" s="10"/>
      <c r="AL1916" s="10"/>
      <c r="AM1916" s="10"/>
      <c r="AN1916" s="10"/>
      <c r="AO1916" s="10"/>
    </row>
    <row r="1917" spans="37:41">
      <c r="AK1917" s="10"/>
      <c r="AL1917" s="10"/>
      <c r="AM1917" s="10"/>
      <c r="AN1917" s="10"/>
      <c r="AO1917" s="10"/>
    </row>
    <row r="1918" spans="37:41">
      <c r="AK1918" s="10"/>
      <c r="AL1918" s="10"/>
      <c r="AM1918" s="10"/>
      <c r="AN1918" s="10"/>
      <c r="AO1918" s="10"/>
    </row>
    <row r="1919" spans="37:41">
      <c r="AK1919" s="10"/>
      <c r="AL1919" s="10"/>
      <c r="AM1919" s="10"/>
      <c r="AN1919" s="10"/>
      <c r="AO1919" s="10"/>
    </row>
    <row r="1920" spans="37:41">
      <c r="AK1920" s="10"/>
      <c r="AL1920" s="10"/>
      <c r="AM1920" s="10"/>
      <c r="AN1920" s="10"/>
      <c r="AO1920" s="10"/>
    </row>
    <row r="1921" spans="37:41">
      <c r="AK1921" s="10"/>
      <c r="AL1921" s="10"/>
      <c r="AM1921" s="10"/>
      <c r="AN1921" s="10"/>
      <c r="AO1921" s="10"/>
    </row>
    <row r="1922" spans="37:41">
      <c r="AK1922" s="10"/>
      <c r="AL1922" s="10"/>
      <c r="AM1922" s="10"/>
      <c r="AN1922" s="10"/>
      <c r="AO1922" s="10"/>
    </row>
    <row r="1923" spans="37:41">
      <c r="AK1923" s="10"/>
      <c r="AL1923" s="10"/>
      <c r="AM1923" s="10"/>
      <c r="AN1923" s="10"/>
      <c r="AO1923" s="10"/>
    </row>
    <row r="1924" spans="37:41">
      <c r="AK1924" s="10"/>
      <c r="AL1924" s="10"/>
      <c r="AM1924" s="10"/>
      <c r="AN1924" s="10"/>
      <c r="AO1924" s="10"/>
    </row>
    <row r="1925" spans="37:41">
      <c r="AK1925" s="10"/>
      <c r="AL1925" s="10"/>
      <c r="AM1925" s="10"/>
      <c r="AN1925" s="10"/>
      <c r="AO1925" s="10"/>
    </row>
    <row r="1926" spans="37:41">
      <c r="AK1926" s="10"/>
      <c r="AL1926" s="10"/>
      <c r="AM1926" s="10"/>
      <c r="AN1926" s="10"/>
      <c r="AO1926" s="10"/>
    </row>
    <row r="1927" spans="37:41">
      <c r="AK1927" s="10"/>
      <c r="AL1927" s="10"/>
      <c r="AM1927" s="10"/>
      <c r="AN1927" s="10"/>
      <c r="AO1927" s="10"/>
    </row>
    <row r="1928" spans="37:41">
      <c r="AK1928" s="10"/>
      <c r="AL1928" s="10"/>
      <c r="AM1928" s="10"/>
      <c r="AN1928" s="10"/>
      <c r="AO1928" s="10"/>
    </row>
    <row r="1929" spans="37:41">
      <c r="AK1929" s="10"/>
      <c r="AL1929" s="10"/>
      <c r="AM1929" s="10"/>
      <c r="AN1929" s="10"/>
      <c r="AO1929" s="10"/>
    </row>
    <row r="1930" spans="37:41">
      <c r="AK1930" s="10"/>
      <c r="AL1930" s="10"/>
      <c r="AM1930" s="10"/>
      <c r="AN1930" s="10"/>
      <c r="AO1930" s="10"/>
    </row>
    <row r="1931" spans="37:41">
      <c r="AK1931" s="10"/>
      <c r="AL1931" s="10"/>
      <c r="AM1931" s="10"/>
      <c r="AN1931" s="10"/>
      <c r="AO1931" s="10"/>
    </row>
    <row r="1932" spans="37:41">
      <c r="AK1932" s="10"/>
      <c r="AL1932" s="10"/>
      <c r="AM1932" s="10"/>
      <c r="AN1932" s="10"/>
      <c r="AO1932" s="10"/>
    </row>
    <row r="1933" spans="37:41">
      <c r="AK1933" s="10"/>
      <c r="AL1933" s="10"/>
      <c r="AM1933" s="10"/>
      <c r="AN1933" s="10"/>
      <c r="AO1933" s="10"/>
    </row>
    <row r="1934" spans="37:41">
      <c r="AK1934" s="10"/>
      <c r="AL1934" s="10"/>
      <c r="AM1934" s="10"/>
      <c r="AN1934" s="10"/>
      <c r="AO1934" s="10"/>
    </row>
    <row r="1935" spans="37:41">
      <c r="AK1935" s="10"/>
      <c r="AL1935" s="10"/>
      <c r="AM1935" s="10"/>
      <c r="AN1935" s="10"/>
      <c r="AO1935" s="10"/>
    </row>
    <row r="1936" spans="37:41">
      <c r="AK1936" s="10"/>
      <c r="AL1936" s="10"/>
      <c r="AM1936" s="10"/>
      <c r="AN1936" s="10"/>
      <c r="AO1936" s="10"/>
    </row>
    <row r="1937" spans="37:41">
      <c r="AK1937" s="10"/>
      <c r="AL1937" s="10"/>
      <c r="AM1937" s="10"/>
      <c r="AN1937" s="10"/>
      <c r="AO1937" s="10"/>
    </row>
    <row r="1938" spans="37:41">
      <c r="AK1938" s="10"/>
      <c r="AL1938" s="10"/>
      <c r="AM1938" s="10"/>
      <c r="AN1938" s="10"/>
      <c r="AO1938" s="10"/>
    </row>
    <row r="1939" spans="37:41">
      <c r="AK1939" s="10"/>
      <c r="AL1939" s="10"/>
      <c r="AM1939" s="10"/>
      <c r="AN1939" s="10"/>
      <c r="AO1939" s="10"/>
    </row>
    <row r="1940" spans="37:41">
      <c r="AK1940" s="10"/>
      <c r="AL1940" s="10"/>
      <c r="AM1940" s="10"/>
      <c r="AN1940" s="10"/>
      <c r="AO1940" s="10"/>
    </row>
    <row r="1941" spans="37:41">
      <c r="AK1941" s="10"/>
      <c r="AL1941" s="10"/>
      <c r="AM1941" s="10"/>
      <c r="AN1941" s="10"/>
      <c r="AO1941" s="10"/>
    </row>
    <row r="1942" spans="37:41">
      <c r="AK1942" s="10"/>
      <c r="AL1942" s="10"/>
      <c r="AM1942" s="10"/>
      <c r="AN1942" s="10"/>
      <c r="AO1942" s="10"/>
    </row>
    <row r="1943" spans="37:41">
      <c r="AK1943" s="10"/>
      <c r="AL1943" s="10"/>
      <c r="AM1943" s="10"/>
      <c r="AN1943" s="10"/>
      <c r="AO1943" s="10"/>
    </row>
    <row r="1944" spans="37:41">
      <c r="AK1944" s="10"/>
      <c r="AL1944" s="10"/>
      <c r="AM1944" s="10"/>
      <c r="AN1944" s="10"/>
      <c r="AO1944" s="10"/>
    </row>
    <row r="1945" spans="37:41">
      <c r="AK1945" s="10"/>
      <c r="AL1945" s="10"/>
      <c r="AM1945" s="10"/>
      <c r="AN1945" s="10"/>
      <c r="AO1945" s="10"/>
    </row>
    <row r="1946" spans="37:41">
      <c r="AK1946" s="10"/>
      <c r="AL1946" s="10"/>
      <c r="AM1946" s="10"/>
      <c r="AN1946" s="10"/>
      <c r="AO1946" s="10"/>
    </row>
    <row r="1947" spans="37:41">
      <c r="AK1947" s="10"/>
      <c r="AL1947" s="10"/>
      <c r="AM1947" s="10"/>
      <c r="AN1947" s="10"/>
      <c r="AO1947" s="10"/>
    </row>
    <row r="1948" spans="37:41">
      <c r="AK1948" s="10"/>
      <c r="AL1948" s="10"/>
      <c r="AM1948" s="10"/>
      <c r="AN1948" s="10"/>
      <c r="AO1948" s="10"/>
    </row>
    <row r="1949" spans="37:41">
      <c r="AK1949" s="10"/>
      <c r="AL1949" s="10"/>
      <c r="AM1949" s="10"/>
      <c r="AN1949" s="10"/>
      <c r="AO1949" s="10"/>
    </row>
    <row r="1950" spans="37:41">
      <c r="AK1950" s="10"/>
      <c r="AL1950" s="10"/>
      <c r="AM1950" s="10"/>
      <c r="AN1950" s="10"/>
      <c r="AO1950" s="10"/>
    </row>
    <row r="1951" spans="37:41">
      <c r="AK1951" s="10"/>
      <c r="AL1951" s="10"/>
      <c r="AM1951" s="10"/>
      <c r="AN1951" s="10"/>
      <c r="AO1951" s="10"/>
    </row>
    <row r="1952" spans="37:41">
      <c r="AK1952" s="10"/>
      <c r="AL1952" s="10"/>
      <c r="AM1952" s="10"/>
      <c r="AN1952" s="10"/>
      <c r="AO1952" s="10"/>
    </row>
    <row r="1953" spans="37:41">
      <c r="AK1953" s="10"/>
      <c r="AL1953" s="10"/>
      <c r="AM1953" s="10"/>
      <c r="AN1953" s="10"/>
      <c r="AO1953" s="10"/>
    </row>
    <row r="1954" spans="37:41">
      <c r="AK1954" s="10"/>
      <c r="AL1954" s="10"/>
      <c r="AM1954" s="10"/>
      <c r="AN1954" s="10"/>
      <c r="AO1954" s="10"/>
    </row>
    <row r="1955" spans="37:41">
      <c r="AK1955" s="10"/>
      <c r="AL1955" s="10"/>
      <c r="AM1955" s="10"/>
      <c r="AN1955" s="10"/>
      <c r="AO1955" s="10"/>
    </row>
    <row r="1956" spans="37:41">
      <c r="AK1956" s="10"/>
      <c r="AL1956" s="10"/>
      <c r="AM1956" s="10"/>
      <c r="AN1956" s="10"/>
      <c r="AO1956" s="10"/>
    </row>
    <row r="1957" spans="37:41">
      <c r="AK1957" s="10"/>
      <c r="AL1957" s="10"/>
      <c r="AM1957" s="10"/>
      <c r="AN1957" s="10"/>
      <c r="AO1957" s="10"/>
    </row>
    <row r="1958" spans="37:41">
      <c r="AK1958" s="10"/>
      <c r="AL1958" s="10"/>
      <c r="AM1958" s="10"/>
      <c r="AN1958" s="10"/>
      <c r="AO1958" s="10"/>
    </row>
    <row r="1959" spans="37:41">
      <c r="AK1959" s="10"/>
      <c r="AL1959" s="10"/>
      <c r="AM1959" s="10"/>
      <c r="AN1959" s="10"/>
      <c r="AO1959" s="10"/>
    </row>
    <row r="1960" spans="37:41">
      <c r="AK1960" s="10"/>
      <c r="AL1960" s="10"/>
      <c r="AM1960" s="10"/>
      <c r="AN1960" s="10"/>
      <c r="AO1960" s="10"/>
    </row>
    <row r="1961" spans="37:41">
      <c r="AK1961" s="10"/>
      <c r="AL1961" s="10"/>
      <c r="AM1961" s="10"/>
      <c r="AN1961" s="10"/>
      <c r="AO1961" s="10"/>
    </row>
    <row r="1962" spans="37:41">
      <c r="AK1962" s="10"/>
      <c r="AL1962" s="10"/>
      <c r="AM1962" s="10"/>
      <c r="AN1962" s="10"/>
      <c r="AO1962" s="10"/>
    </row>
    <row r="1963" spans="37:41">
      <c r="AK1963" s="10"/>
      <c r="AL1963" s="10"/>
      <c r="AM1963" s="10"/>
      <c r="AN1963" s="10"/>
      <c r="AO1963" s="10"/>
    </row>
    <row r="1964" spans="37:41">
      <c r="AK1964" s="10"/>
      <c r="AL1964" s="10"/>
      <c r="AM1964" s="10"/>
      <c r="AN1964" s="10"/>
      <c r="AO1964" s="10"/>
    </row>
    <row r="1965" spans="37:41">
      <c r="AK1965" s="10"/>
      <c r="AL1965" s="10"/>
      <c r="AM1965" s="10"/>
      <c r="AN1965" s="10"/>
      <c r="AO1965" s="10"/>
    </row>
    <row r="1966" spans="37:41">
      <c r="AK1966" s="10"/>
      <c r="AL1966" s="10"/>
      <c r="AM1966" s="10"/>
      <c r="AN1966" s="10"/>
      <c r="AO1966" s="10"/>
    </row>
    <row r="1967" spans="37:41">
      <c r="AK1967" s="10"/>
      <c r="AL1967" s="10"/>
      <c r="AM1967" s="10"/>
      <c r="AN1967" s="10"/>
      <c r="AO1967" s="10"/>
    </row>
    <row r="1968" spans="37:41">
      <c r="AK1968" s="10"/>
      <c r="AL1968" s="10"/>
      <c r="AM1968" s="10"/>
      <c r="AN1968" s="10"/>
      <c r="AO1968" s="10"/>
    </row>
    <row r="1969" spans="37:41">
      <c r="AK1969" s="10"/>
      <c r="AL1969" s="10"/>
      <c r="AM1969" s="10"/>
      <c r="AN1969" s="10"/>
      <c r="AO1969" s="10"/>
    </row>
    <row r="1970" spans="37:41">
      <c r="AK1970" s="10"/>
      <c r="AL1970" s="10"/>
      <c r="AM1970" s="10"/>
      <c r="AN1970" s="10"/>
      <c r="AO1970" s="10"/>
    </row>
    <row r="1971" spans="37:41">
      <c r="AK1971" s="10"/>
      <c r="AL1971" s="10"/>
      <c r="AM1971" s="10"/>
      <c r="AN1971" s="10"/>
      <c r="AO1971" s="10"/>
    </row>
    <row r="1972" spans="37:41">
      <c r="AK1972" s="10"/>
      <c r="AL1972" s="10"/>
      <c r="AM1972" s="10"/>
      <c r="AN1972" s="10"/>
      <c r="AO1972" s="10"/>
    </row>
    <row r="1973" spans="37:41">
      <c r="AK1973" s="10"/>
      <c r="AL1973" s="10"/>
      <c r="AM1973" s="10"/>
      <c r="AN1973" s="10"/>
      <c r="AO1973" s="10"/>
    </row>
    <row r="1974" spans="37:41">
      <c r="AK1974" s="10"/>
      <c r="AL1974" s="10"/>
      <c r="AM1974" s="10"/>
      <c r="AN1974" s="10"/>
      <c r="AO1974" s="10"/>
    </row>
    <row r="1975" spans="37:41">
      <c r="AK1975" s="10"/>
      <c r="AL1975" s="10"/>
      <c r="AM1975" s="10"/>
      <c r="AN1975" s="10"/>
      <c r="AO1975" s="10"/>
    </row>
    <row r="1976" spans="37:41">
      <c r="AK1976" s="10"/>
      <c r="AL1976" s="10"/>
      <c r="AM1976" s="10"/>
      <c r="AN1976" s="10"/>
      <c r="AO1976" s="10"/>
    </row>
    <row r="1977" spans="37:41">
      <c r="AK1977" s="10"/>
      <c r="AL1977" s="10"/>
      <c r="AM1977" s="10"/>
      <c r="AN1977" s="10"/>
      <c r="AO1977" s="10"/>
    </row>
    <row r="1978" spans="37:41">
      <c r="AK1978" s="10"/>
      <c r="AL1978" s="10"/>
      <c r="AM1978" s="10"/>
      <c r="AN1978" s="10"/>
      <c r="AO1978" s="10"/>
    </row>
    <row r="1979" spans="37:41">
      <c r="AK1979" s="10"/>
      <c r="AL1979" s="10"/>
      <c r="AM1979" s="10"/>
      <c r="AN1979" s="10"/>
      <c r="AO1979" s="10"/>
    </row>
    <row r="1980" spans="37:41">
      <c r="AK1980" s="10"/>
      <c r="AL1980" s="10"/>
      <c r="AM1980" s="10"/>
      <c r="AN1980" s="10"/>
      <c r="AO1980" s="10"/>
    </row>
    <row r="1981" spans="37:41">
      <c r="AK1981" s="10"/>
      <c r="AL1981" s="10"/>
      <c r="AM1981" s="10"/>
      <c r="AN1981" s="10"/>
      <c r="AO1981" s="10"/>
    </row>
    <row r="1982" spans="37:41">
      <c r="AK1982" s="10"/>
      <c r="AL1982" s="10"/>
      <c r="AM1982" s="10"/>
      <c r="AN1982" s="10"/>
      <c r="AO1982" s="10"/>
    </row>
    <row r="1983" spans="37:41">
      <c r="AK1983" s="10"/>
      <c r="AL1983" s="10"/>
      <c r="AM1983" s="10"/>
      <c r="AN1983" s="10"/>
      <c r="AO1983" s="10"/>
    </row>
    <row r="1984" spans="37:41">
      <c r="AK1984" s="10"/>
      <c r="AL1984" s="10"/>
      <c r="AM1984" s="10"/>
      <c r="AN1984" s="10"/>
      <c r="AO1984" s="10"/>
    </row>
    <row r="1985" spans="37:41">
      <c r="AK1985" s="10"/>
      <c r="AL1985" s="10"/>
      <c r="AM1985" s="10"/>
      <c r="AN1985" s="10"/>
      <c r="AO1985" s="10"/>
    </row>
    <row r="1986" spans="37:41">
      <c r="AK1986" s="10"/>
      <c r="AL1986" s="10"/>
      <c r="AM1986" s="10"/>
      <c r="AN1986" s="10"/>
      <c r="AO1986" s="10"/>
    </row>
    <row r="1987" spans="37:41">
      <c r="AK1987" s="10"/>
      <c r="AL1987" s="10"/>
      <c r="AM1987" s="10"/>
      <c r="AN1987" s="10"/>
      <c r="AO1987" s="10"/>
    </row>
    <row r="1988" spans="37:41">
      <c r="AK1988" s="10"/>
      <c r="AL1988" s="10"/>
      <c r="AM1988" s="10"/>
      <c r="AN1988" s="10"/>
      <c r="AO1988" s="10"/>
    </row>
    <row r="1989" spans="37:41">
      <c r="AK1989" s="10"/>
      <c r="AL1989" s="10"/>
      <c r="AM1989" s="10"/>
      <c r="AN1989" s="10"/>
      <c r="AO1989" s="10"/>
    </row>
    <row r="1990" spans="37:41">
      <c r="AK1990" s="10"/>
      <c r="AL1990" s="10"/>
      <c r="AM1990" s="10"/>
      <c r="AN1990" s="10"/>
      <c r="AO1990" s="10"/>
    </row>
    <row r="1991" spans="37:41">
      <c r="AK1991" s="10"/>
      <c r="AL1991" s="10"/>
      <c r="AM1991" s="10"/>
      <c r="AN1991" s="10"/>
      <c r="AO1991" s="10"/>
    </row>
    <row r="1992" spans="37:41">
      <c r="AK1992" s="10"/>
      <c r="AL1992" s="10"/>
      <c r="AM1992" s="10"/>
      <c r="AN1992" s="10"/>
      <c r="AO1992" s="10"/>
    </row>
    <row r="1993" spans="37:41">
      <c r="AK1993" s="10"/>
      <c r="AL1993" s="10"/>
      <c r="AM1993" s="10"/>
      <c r="AN1993" s="10"/>
      <c r="AO1993" s="10"/>
    </row>
    <row r="1994" spans="37:41">
      <c r="AK1994" s="10"/>
      <c r="AL1994" s="10"/>
      <c r="AM1994" s="10"/>
      <c r="AN1994" s="10"/>
      <c r="AO1994" s="10"/>
    </row>
    <row r="1995" spans="37:41">
      <c r="AK1995" s="10"/>
      <c r="AL1995" s="10"/>
      <c r="AM1995" s="10"/>
      <c r="AN1995" s="10"/>
      <c r="AO1995" s="10"/>
    </row>
    <row r="1996" spans="37:41">
      <c r="AK1996" s="10"/>
      <c r="AL1996" s="10"/>
      <c r="AM1996" s="10"/>
      <c r="AN1996" s="10"/>
      <c r="AO1996" s="10"/>
    </row>
    <row r="1997" spans="37:41">
      <c r="AK1997" s="10"/>
      <c r="AL1997" s="10"/>
      <c r="AM1997" s="10"/>
      <c r="AN1997" s="10"/>
      <c r="AO1997" s="10"/>
    </row>
    <row r="1998" spans="37:41">
      <c r="AK1998" s="10"/>
      <c r="AL1998" s="10"/>
      <c r="AM1998" s="10"/>
      <c r="AN1998" s="10"/>
      <c r="AO1998" s="10"/>
    </row>
    <row r="1999" spans="37:41">
      <c r="AK1999" s="10"/>
      <c r="AL1999" s="10"/>
      <c r="AM1999" s="10"/>
      <c r="AN1999" s="10"/>
      <c r="AO1999" s="10"/>
    </row>
    <row r="2000" spans="37:41">
      <c r="AK2000" s="10"/>
      <c r="AL2000" s="10"/>
      <c r="AM2000" s="10"/>
      <c r="AN2000" s="10"/>
      <c r="AO2000" s="10"/>
    </row>
    <row r="2001" spans="37:41">
      <c r="AK2001" s="10"/>
      <c r="AL2001" s="10"/>
      <c r="AM2001" s="10"/>
      <c r="AN2001" s="10"/>
      <c r="AO2001" s="10"/>
    </row>
    <row r="2002" spans="37:41">
      <c r="AK2002" s="10"/>
      <c r="AL2002" s="10"/>
      <c r="AM2002" s="10"/>
      <c r="AN2002" s="10"/>
      <c r="AO2002" s="10"/>
    </row>
    <row r="2003" spans="37:41">
      <c r="AK2003" s="10"/>
      <c r="AL2003" s="10"/>
      <c r="AM2003" s="10"/>
      <c r="AN2003" s="10"/>
      <c r="AO2003" s="10"/>
    </row>
    <row r="2004" spans="37:41">
      <c r="AK2004" s="10"/>
      <c r="AL2004" s="10"/>
      <c r="AM2004" s="10"/>
      <c r="AN2004" s="10"/>
      <c r="AO2004" s="10"/>
    </row>
    <row r="2005" spans="37:41">
      <c r="AK2005" s="10"/>
      <c r="AL2005" s="10"/>
      <c r="AM2005" s="10"/>
      <c r="AN2005" s="10"/>
      <c r="AO2005" s="10"/>
    </row>
    <row r="2006" spans="37:41">
      <c r="AK2006" s="10"/>
      <c r="AL2006" s="10"/>
      <c r="AM2006" s="10"/>
      <c r="AN2006" s="10"/>
      <c r="AO2006" s="10"/>
    </row>
    <row r="2007" spans="37:41">
      <c r="AK2007" s="10"/>
      <c r="AL2007" s="10"/>
      <c r="AM2007" s="10"/>
      <c r="AN2007" s="10"/>
      <c r="AO2007" s="10"/>
    </row>
    <row r="2008" spans="37:41">
      <c r="AK2008" s="10"/>
      <c r="AL2008" s="10"/>
      <c r="AM2008" s="10"/>
      <c r="AN2008" s="10"/>
      <c r="AO2008" s="10"/>
    </row>
    <row r="2009" spans="37:41">
      <c r="AK2009" s="10"/>
      <c r="AL2009" s="10"/>
      <c r="AM2009" s="10"/>
      <c r="AN2009" s="10"/>
      <c r="AO2009" s="10"/>
    </row>
    <row r="2010" spans="37:41">
      <c r="AK2010" s="10"/>
      <c r="AL2010" s="10"/>
      <c r="AM2010" s="10"/>
      <c r="AN2010" s="10"/>
      <c r="AO2010" s="10"/>
    </row>
    <row r="2011" spans="37:41">
      <c r="AK2011" s="10"/>
      <c r="AL2011" s="10"/>
      <c r="AM2011" s="10"/>
      <c r="AN2011" s="10"/>
      <c r="AO2011" s="10"/>
    </row>
    <row r="2012" spans="37:41">
      <c r="AK2012" s="10"/>
      <c r="AL2012" s="10"/>
      <c r="AM2012" s="10"/>
      <c r="AN2012" s="10"/>
      <c r="AO2012" s="10"/>
    </row>
    <row r="2013" spans="37:41">
      <c r="AK2013" s="10"/>
      <c r="AL2013" s="10"/>
      <c r="AM2013" s="10"/>
      <c r="AN2013" s="10"/>
      <c r="AO2013" s="10"/>
    </row>
    <row r="2014" spans="37:41">
      <c r="AK2014" s="10"/>
      <c r="AL2014" s="10"/>
      <c r="AM2014" s="10"/>
      <c r="AN2014" s="10"/>
      <c r="AO2014" s="10"/>
    </row>
    <row r="2015" spans="37:41">
      <c r="AK2015" s="10"/>
      <c r="AL2015" s="10"/>
      <c r="AM2015" s="10"/>
      <c r="AN2015" s="10"/>
      <c r="AO2015" s="10"/>
    </row>
    <row r="2016" spans="37:41">
      <c r="AK2016" s="10"/>
      <c r="AL2016" s="10"/>
      <c r="AM2016" s="10"/>
      <c r="AN2016" s="10"/>
      <c r="AO2016" s="10"/>
    </row>
    <row r="2017" spans="37:41">
      <c r="AK2017" s="10"/>
      <c r="AL2017" s="10"/>
      <c r="AM2017" s="10"/>
      <c r="AN2017" s="10"/>
      <c r="AO2017" s="10"/>
    </row>
    <row r="2018" spans="37:41">
      <c r="AK2018" s="10"/>
      <c r="AL2018" s="10"/>
      <c r="AM2018" s="10"/>
      <c r="AN2018" s="10"/>
      <c r="AO2018" s="10"/>
    </row>
    <row r="2019" spans="37:41">
      <c r="AK2019" s="10"/>
      <c r="AL2019" s="10"/>
      <c r="AM2019" s="10"/>
      <c r="AN2019" s="10"/>
      <c r="AO2019" s="10"/>
    </row>
    <row r="2020" spans="37:41">
      <c r="AK2020" s="10"/>
      <c r="AL2020" s="10"/>
      <c r="AM2020" s="10"/>
      <c r="AN2020" s="10"/>
      <c r="AO2020" s="10"/>
    </row>
    <row r="2021" spans="37:41">
      <c r="AK2021" s="10"/>
      <c r="AL2021" s="10"/>
      <c r="AM2021" s="10"/>
      <c r="AN2021" s="10"/>
      <c r="AO2021" s="10"/>
    </row>
    <row r="2022" spans="37:41">
      <c r="AK2022" s="10"/>
      <c r="AL2022" s="10"/>
      <c r="AM2022" s="10"/>
      <c r="AN2022" s="10"/>
      <c r="AO2022" s="10"/>
    </row>
    <row r="2023" spans="37:41">
      <c r="AK2023" s="10"/>
      <c r="AL2023" s="10"/>
      <c r="AM2023" s="10"/>
      <c r="AN2023" s="10"/>
      <c r="AO2023" s="10"/>
    </row>
    <row r="2024" spans="37:41">
      <c r="AK2024" s="10"/>
      <c r="AL2024" s="10"/>
      <c r="AM2024" s="10"/>
      <c r="AN2024" s="10"/>
      <c r="AO2024" s="10"/>
    </row>
    <row r="2025" spans="37:41">
      <c r="AK2025" s="10"/>
      <c r="AL2025" s="10"/>
      <c r="AM2025" s="10"/>
      <c r="AN2025" s="10"/>
      <c r="AO2025" s="10"/>
    </row>
    <row r="2026" spans="37:41">
      <c r="AK2026" s="10"/>
      <c r="AL2026" s="10"/>
      <c r="AM2026" s="10"/>
      <c r="AN2026" s="10"/>
      <c r="AO2026" s="10"/>
    </row>
    <row r="2027" spans="37:41">
      <c r="AK2027" s="10"/>
      <c r="AL2027" s="10"/>
      <c r="AM2027" s="10"/>
      <c r="AN2027" s="10"/>
      <c r="AO2027" s="10"/>
    </row>
    <row r="2028" spans="37:41">
      <c r="AK2028" s="10"/>
      <c r="AL2028" s="10"/>
      <c r="AM2028" s="10"/>
      <c r="AN2028" s="10"/>
      <c r="AO2028" s="10"/>
    </row>
    <row r="2029" spans="37:41">
      <c r="AK2029" s="10"/>
      <c r="AL2029" s="10"/>
      <c r="AM2029" s="10"/>
      <c r="AN2029" s="10"/>
      <c r="AO2029" s="10"/>
    </row>
    <row r="2030" spans="37:41">
      <c r="AK2030" s="10"/>
      <c r="AL2030" s="10"/>
      <c r="AM2030" s="10"/>
      <c r="AN2030" s="10"/>
      <c r="AO2030" s="10"/>
    </row>
    <row r="2031" spans="37:41">
      <c r="AK2031" s="10"/>
      <c r="AL2031" s="10"/>
      <c r="AM2031" s="10"/>
      <c r="AN2031" s="10"/>
      <c r="AO2031" s="10"/>
    </row>
    <row r="2032" spans="37:41">
      <c r="AK2032" s="10"/>
      <c r="AL2032" s="10"/>
      <c r="AM2032" s="10"/>
      <c r="AN2032" s="10"/>
      <c r="AO2032" s="10"/>
    </row>
    <row r="2033" spans="37:41">
      <c r="AK2033" s="10"/>
      <c r="AL2033" s="10"/>
      <c r="AM2033" s="10"/>
      <c r="AN2033" s="10"/>
      <c r="AO2033" s="10"/>
    </row>
    <row r="2034" spans="37:41">
      <c r="AK2034" s="10"/>
      <c r="AL2034" s="10"/>
      <c r="AM2034" s="10"/>
      <c r="AN2034" s="10"/>
      <c r="AO2034" s="10"/>
    </row>
    <row r="2035" spans="37:41">
      <c r="AK2035" s="10"/>
      <c r="AL2035" s="10"/>
      <c r="AM2035" s="10"/>
      <c r="AN2035" s="10"/>
      <c r="AO2035" s="10"/>
    </row>
    <row r="2036" spans="37:41">
      <c r="AK2036" s="10"/>
      <c r="AL2036" s="10"/>
      <c r="AM2036" s="10"/>
      <c r="AN2036" s="10"/>
      <c r="AO2036" s="10"/>
    </row>
    <row r="2037" spans="37:41">
      <c r="AK2037" s="10"/>
      <c r="AL2037" s="10"/>
      <c r="AM2037" s="10"/>
      <c r="AN2037" s="10"/>
      <c r="AO2037" s="10"/>
    </row>
    <row r="2038" spans="37:41">
      <c r="AK2038" s="10"/>
      <c r="AL2038" s="10"/>
      <c r="AM2038" s="10"/>
      <c r="AN2038" s="10"/>
      <c r="AO2038" s="10"/>
    </row>
    <row r="2039" spans="37:41">
      <c r="AK2039" s="10"/>
      <c r="AL2039" s="10"/>
      <c r="AM2039" s="10"/>
      <c r="AN2039" s="10"/>
      <c r="AO2039" s="10"/>
    </row>
    <row r="2040" spans="37:41">
      <c r="AK2040" s="10"/>
      <c r="AL2040" s="10"/>
      <c r="AM2040" s="10"/>
      <c r="AN2040" s="10"/>
      <c r="AO2040" s="10"/>
    </row>
    <row r="2041" spans="37:41">
      <c r="AK2041" s="10"/>
      <c r="AL2041" s="10"/>
      <c r="AM2041" s="10"/>
      <c r="AN2041" s="10"/>
      <c r="AO2041" s="10"/>
    </row>
    <row r="2042" spans="37:41">
      <c r="AK2042" s="10"/>
      <c r="AL2042" s="10"/>
      <c r="AM2042" s="10"/>
      <c r="AN2042" s="10"/>
      <c r="AO2042" s="10"/>
    </row>
    <row r="2043" spans="37:41">
      <c r="AK2043" s="10"/>
      <c r="AL2043" s="10"/>
      <c r="AM2043" s="10"/>
      <c r="AN2043" s="10"/>
      <c r="AO2043" s="10"/>
    </row>
    <row r="2044" spans="37:41">
      <c r="AK2044" s="10"/>
      <c r="AL2044" s="10"/>
      <c r="AM2044" s="10"/>
      <c r="AN2044" s="10"/>
      <c r="AO2044" s="10"/>
    </row>
    <row r="2045" spans="37:41">
      <c r="AK2045" s="10"/>
      <c r="AL2045" s="10"/>
      <c r="AM2045" s="10"/>
      <c r="AN2045" s="10"/>
      <c r="AO2045" s="10"/>
    </row>
    <row r="2046" spans="37:41">
      <c r="AK2046" s="10"/>
      <c r="AL2046" s="10"/>
      <c r="AM2046" s="10"/>
      <c r="AN2046" s="10"/>
      <c r="AO2046" s="10"/>
    </row>
    <row r="2047" spans="37:41">
      <c r="AK2047" s="10"/>
      <c r="AL2047" s="10"/>
      <c r="AM2047" s="10"/>
      <c r="AN2047" s="10"/>
      <c r="AO2047" s="10"/>
    </row>
    <row r="2048" spans="37:41">
      <c r="AK2048" s="10"/>
      <c r="AL2048" s="10"/>
      <c r="AM2048" s="10"/>
      <c r="AN2048" s="10"/>
      <c r="AO2048" s="10"/>
    </row>
    <row r="2049" spans="37:41">
      <c r="AK2049" s="10"/>
      <c r="AL2049" s="10"/>
      <c r="AM2049" s="10"/>
      <c r="AN2049" s="10"/>
      <c r="AO2049" s="10"/>
    </row>
    <row r="2050" spans="37:41">
      <c r="AK2050" s="10"/>
      <c r="AL2050" s="10"/>
      <c r="AM2050" s="10"/>
      <c r="AN2050" s="10"/>
      <c r="AO2050" s="10"/>
    </row>
    <row r="2051" spans="37:41">
      <c r="AK2051" s="10"/>
      <c r="AL2051" s="10"/>
      <c r="AM2051" s="10"/>
      <c r="AN2051" s="10"/>
      <c r="AO2051" s="10"/>
    </row>
    <row r="2052" spans="37:41">
      <c r="AK2052" s="10"/>
      <c r="AL2052" s="10"/>
      <c r="AM2052" s="10"/>
      <c r="AN2052" s="10"/>
      <c r="AO2052" s="10"/>
    </row>
    <row r="2053" spans="37:41">
      <c r="AK2053" s="10"/>
      <c r="AL2053" s="10"/>
      <c r="AM2053" s="10"/>
      <c r="AN2053" s="10"/>
      <c r="AO2053" s="10"/>
    </row>
    <row r="2054" spans="37:41">
      <c r="AK2054" s="10"/>
      <c r="AL2054" s="10"/>
      <c r="AM2054" s="10"/>
      <c r="AN2054" s="10"/>
      <c r="AO2054" s="10"/>
    </row>
    <row r="2055" spans="37:41">
      <c r="AK2055" s="10"/>
      <c r="AL2055" s="10"/>
      <c r="AM2055" s="10"/>
      <c r="AN2055" s="10"/>
      <c r="AO2055" s="10"/>
    </row>
    <row r="2056" spans="37:41">
      <c r="AK2056" s="10"/>
      <c r="AL2056" s="10"/>
      <c r="AM2056" s="10"/>
      <c r="AN2056" s="10"/>
      <c r="AO2056" s="10"/>
    </row>
    <row r="2057" spans="37:41">
      <c r="AK2057" s="10"/>
      <c r="AL2057" s="10"/>
      <c r="AM2057" s="10"/>
      <c r="AN2057" s="10"/>
      <c r="AO2057" s="10"/>
    </row>
    <row r="2058" spans="37:41">
      <c r="AK2058" s="10"/>
      <c r="AL2058" s="10"/>
      <c r="AM2058" s="10"/>
      <c r="AN2058" s="10"/>
      <c r="AO2058" s="10"/>
    </row>
    <row r="2059" spans="37:41">
      <c r="AK2059" s="10"/>
      <c r="AL2059" s="10"/>
      <c r="AM2059" s="10"/>
      <c r="AN2059" s="10"/>
      <c r="AO2059" s="10"/>
    </row>
    <row r="2060" spans="37:41">
      <c r="AK2060" s="10"/>
      <c r="AL2060" s="10"/>
      <c r="AM2060" s="10"/>
      <c r="AN2060" s="10"/>
      <c r="AO2060" s="10"/>
    </row>
    <row r="2061" spans="37:41">
      <c r="AK2061" s="10"/>
      <c r="AL2061" s="10"/>
      <c r="AM2061" s="10"/>
      <c r="AN2061" s="10"/>
      <c r="AO2061" s="10"/>
    </row>
    <row r="2062" spans="37:41">
      <c r="AK2062" s="10"/>
      <c r="AL2062" s="10"/>
      <c r="AM2062" s="10"/>
      <c r="AN2062" s="10"/>
      <c r="AO2062" s="10"/>
    </row>
    <row r="2063" spans="37:41">
      <c r="AK2063" s="10"/>
      <c r="AL2063" s="10"/>
      <c r="AM2063" s="10"/>
      <c r="AN2063" s="10"/>
      <c r="AO2063" s="10"/>
    </row>
    <row r="2064" spans="37:41">
      <c r="AK2064" s="10"/>
      <c r="AL2064" s="10"/>
      <c r="AM2064" s="10"/>
      <c r="AN2064" s="10"/>
      <c r="AO2064" s="10"/>
    </row>
    <row r="2065" spans="37:41">
      <c r="AK2065" s="10"/>
      <c r="AL2065" s="10"/>
      <c r="AM2065" s="10"/>
      <c r="AN2065" s="10"/>
      <c r="AO2065" s="10"/>
    </row>
    <row r="2066" spans="37:41">
      <c r="AK2066" s="10"/>
      <c r="AL2066" s="10"/>
      <c r="AM2066" s="10"/>
      <c r="AN2066" s="10"/>
      <c r="AO2066" s="10"/>
    </row>
    <row r="2067" spans="37:41">
      <c r="AK2067" s="10"/>
      <c r="AL2067" s="10"/>
      <c r="AM2067" s="10"/>
      <c r="AN2067" s="10"/>
      <c r="AO2067" s="10"/>
    </row>
    <row r="2068" spans="37:41">
      <c r="AK2068" s="10"/>
      <c r="AL2068" s="10"/>
      <c r="AM2068" s="10"/>
      <c r="AN2068" s="10"/>
      <c r="AO2068" s="10"/>
    </row>
    <row r="2069" spans="37:41">
      <c r="AK2069" s="10"/>
      <c r="AL2069" s="10"/>
      <c r="AM2069" s="10"/>
      <c r="AN2069" s="10"/>
      <c r="AO2069" s="10"/>
    </row>
    <row r="2070" spans="37:41">
      <c r="AK2070" s="10"/>
      <c r="AL2070" s="10"/>
      <c r="AM2070" s="10"/>
      <c r="AN2070" s="10"/>
      <c r="AO2070" s="10"/>
    </row>
    <row r="2071" spans="37:41">
      <c r="AK2071" s="10"/>
      <c r="AL2071" s="10"/>
      <c r="AM2071" s="10"/>
      <c r="AN2071" s="10"/>
      <c r="AO2071" s="10"/>
    </row>
    <row r="2072" spans="37:41">
      <c r="AK2072" s="10"/>
      <c r="AL2072" s="10"/>
      <c r="AM2072" s="10"/>
      <c r="AN2072" s="10"/>
      <c r="AO2072" s="10"/>
    </row>
    <row r="2073" spans="37:41">
      <c r="AK2073" s="10"/>
      <c r="AL2073" s="10"/>
      <c r="AM2073" s="10"/>
      <c r="AN2073" s="10"/>
      <c r="AO2073" s="10"/>
    </row>
    <row r="2074" spans="37:41">
      <c r="AK2074" s="10"/>
      <c r="AL2074" s="10"/>
      <c r="AM2074" s="10"/>
      <c r="AN2074" s="10"/>
      <c r="AO2074" s="10"/>
    </row>
    <row r="2075" spans="37:41">
      <c r="AK2075" s="10"/>
      <c r="AL2075" s="10"/>
      <c r="AM2075" s="10"/>
      <c r="AN2075" s="10"/>
      <c r="AO2075" s="10"/>
    </row>
    <row r="2076" spans="37:41">
      <c r="AK2076" s="10"/>
      <c r="AL2076" s="10"/>
      <c r="AM2076" s="10"/>
      <c r="AN2076" s="10"/>
      <c r="AO2076" s="10"/>
    </row>
    <row r="2077" spans="37:41">
      <c r="AK2077" s="10"/>
      <c r="AL2077" s="10"/>
      <c r="AM2077" s="10"/>
      <c r="AN2077" s="10"/>
      <c r="AO2077" s="10"/>
    </row>
    <row r="2078" spans="37:41">
      <c r="AK2078" s="10"/>
      <c r="AL2078" s="10"/>
      <c r="AM2078" s="10"/>
      <c r="AN2078" s="10"/>
      <c r="AO2078" s="10"/>
    </row>
    <row r="2079" spans="37:41">
      <c r="AK2079" s="10"/>
      <c r="AL2079" s="10"/>
      <c r="AM2079" s="10"/>
      <c r="AN2079" s="10"/>
      <c r="AO2079" s="10"/>
    </row>
    <row r="2080" spans="37:41">
      <c r="AK2080" s="10"/>
      <c r="AL2080" s="10"/>
      <c r="AM2080" s="10"/>
      <c r="AN2080" s="10"/>
      <c r="AO2080" s="10"/>
    </row>
    <row r="2081" spans="37:41">
      <c r="AK2081" s="10"/>
      <c r="AL2081" s="10"/>
      <c r="AM2081" s="10"/>
      <c r="AN2081" s="10"/>
      <c r="AO2081" s="10"/>
    </row>
    <row r="2082" spans="37:41">
      <c r="AK2082" s="10"/>
      <c r="AL2082" s="10"/>
      <c r="AM2082" s="10"/>
      <c r="AN2082" s="10"/>
      <c r="AO2082" s="10"/>
    </row>
    <row r="2083" spans="37:41">
      <c r="AK2083" s="10"/>
      <c r="AL2083" s="10"/>
      <c r="AM2083" s="10"/>
      <c r="AN2083" s="10"/>
      <c r="AO2083" s="10"/>
    </row>
    <row r="2084" spans="37:41">
      <c r="AK2084" s="10"/>
      <c r="AL2084" s="10"/>
      <c r="AM2084" s="10"/>
      <c r="AN2084" s="10"/>
      <c r="AO2084" s="10"/>
    </row>
    <row r="2085" spans="37:41">
      <c r="AK2085" s="10"/>
      <c r="AL2085" s="10"/>
      <c r="AM2085" s="10"/>
      <c r="AN2085" s="10"/>
      <c r="AO2085" s="10"/>
    </row>
    <row r="2086" spans="37:41">
      <c r="AK2086" s="10"/>
      <c r="AL2086" s="10"/>
      <c r="AM2086" s="10"/>
      <c r="AN2086" s="10"/>
      <c r="AO2086" s="10"/>
    </row>
    <row r="2087" spans="37:41">
      <c r="AK2087" s="10"/>
      <c r="AL2087" s="10"/>
      <c r="AM2087" s="10"/>
      <c r="AN2087" s="10"/>
      <c r="AO2087" s="10"/>
    </row>
    <row r="2088" spans="37:41">
      <c r="AK2088" s="10"/>
      <c r="AL2088" s="10"/>
      <c r="AM2088" s="10"/>
      <c r="AN2088" s="10"/>
      <c r="AO2088" s="10"/>
    </row>
    <row r="2089" spans="37:41">
      <c r="AK2089" s="10"/>
      <c r="AL2089" s="10"/>
      <c r="AM2089" s="10"/>
      <c r="AN2089" s="10"/>
      <c r="AO2089" s="10"/>
    </row>
    <row r="2090" spans="37:41">
      <c r="AK2090" s="10"/>
      <c r="AL2090" s="10"/>
      <c r="AM2090" s="10"/>
      <c r="AN2090" s="10"/>
      <c r="AO2090" s="10"/>
    </row>
    <row r="2091" spans="37:41">
      <c r="AK2091" s="10"/>
      <c r="AL2091" s="10"/>
      <c r="AM2091" s="10"/>
      <c r="AN2091" s="10"/>
      <c r="AO2091" s="10"/>
    </row>
    <row r="2092" spans="37:41">
      <c r="AK2092" s="10"/>
      <c r="AL2092" s="10"/>
      <c r="AM2092" s="10"/>
      <c r="AN2092" s="10"/>
      <c r="AO2092" s="10"/>
    </row>
    <row r="2093" spans="37:41">
      <c r="AK2093" s="10"/>
      <c r="AL2093" s="10"/>
      <c r="AM2093" s="10"/>
      <c r="AN2093" s="10"/>
      <c r="AO2093" s="10"/>
    </row>
    <row r="2094" spans="37:41">
      <c r="AK2094" s="10"/>
      <c r="AL2094" s="10"/>
      <c r="AM2094" s="10"/>
      <c r="AN2094" s="10"/>
      <c r="AO2094" s="10"/>
    </row>
    <row r="2095" spans="37:41">
      <c r="AK2095" s="10"/>
      <c r="AL2095" s="10"/>
      <c r="AM2095" s="10"/>
      <c r="AN2095" s="10"/>
      <c r="AO2095" s="10"/>
    </row>
    <row r="2096" spans="37:41">
      <c r="AK2096" s="10"/>
      <c r="AL2096" s="10"/>
      <c r="AM2096" s="10"/>
      <c r="AN2096" s="10"/>
      <c r="AO2096" s="10"/>
    </row>
    <row r="2097" spans="37:41">
      <c r="AK2097" s="10"/>
      <c r="AL2097" s="10"/>
      <c r="AM2097" s="10"/>
      <c r="AN2097" s="10"/>
      <c r="AO2097" s="10"/>
    </row>
    <row r="2098" spans="37:41">
      <c r="AK2098" s="10"/>
      <c r="AL2098" s="10"/>
      <c r="AM2098" s="10"/>
      <c r="AN2098" s="10"/>
      <c r="AO2098" s="10"/>
    </row>
    <row r="2099" spans="37:41">
      <c r="AK2099" s="10"/>
      <c r="AL2099" s="10"/>
      <c r="AM2099" s="10"/>
      <c r="AN2099" s="10"/>
      <c r="AO2099" s="10"/>
    </row>
    <row r="2100" spans="37:41">
      <c r="AK2100" s="10"/>
      <c r="AL2100" s="10"/>
      <c r="AM2100" s="10"/>
      <c r="AN2100" s="10"/>
      <c r="AO2100" s="10"/>
    </row>
    <row r="2101" spans="37:41">
      <c r="AK2101" s="10"/>
      <c r="AL2101" s="10"/>
      <c r="AM2101" s="10"/>
      <c r="AN2101" s="10"/>
      <c r="AO2101" s="10"/>
    </row>
    <row r="2102" spans="37:41">
      <c r="AK2102" s="10"/>
      <c r="AL2102" s="10"/>
      <c r="AM2102" s="10"/>
      <c r="AN2102" s="10"/>
      <c r="AO2102" s="10"/>
    </row>
    <row r="2103" spans="37:41">
      <c r="AK2103" s="10"/>
      <c r="AL2103" s="10"/>
      <c r="AM2103" s="10"/>
      <c r="AN2103" s="10"/>
      <c r="AO2103" s="10"/>
    </row>
    <row r="2104" spans="37:41">
      <c r="AK2104" s="10"/>
      <c r="AL2104" s="10"/>
      <c r="AM2104" s="10"/>
      <c r="AN2104" s="10"/>
      <c r="AO2104" s="10"/>
    </row>
    <row r="2105" spans="37:41">
      <c r="AK2105" s="10"/>
      <c r="AL2105" s="10"/>
      <c r="AM2105" s="10"/>
      <c r="AN2105" s="10"/>
      <c r="AO2105" s="10"/>
    </row>
    <row r="2106" spans="37:41">
      <c r="AK2106" s="10"/>
      <c r="AL2106" s="10"/>
      <c r="AM2106" s="10"/>
      <c r="AN2106" s="10"/>
      <c r="AO2106" s="10"/>
    </row>
    <row r="2107" spans="37:41">
      <c r="AK2107" s="10"/>
      <c r="AL2107" s="10"/>
      <c r="AM2107" s="10"/>
      <c r="AN2107" s="10"/>
      <c r="AO2107" s="10"/>
    </row>
    <row r="2108" spans="37:41">
      <c r="AK2108" s="10"/>
      <c r="AL2108" s="10"/>
      <c r="AM2108" s="10"/>
      <c r="AN2108" s="10"/>
      <c r="AO2108" s="10"/>
    </row>
    <row r="2109" spans="37:41">
      <c r="AK2109" s="10"/>
      <c r="AL2109" s="10"/>
      <c r="AM2109" s="10"/>
      <c r="AN2109" s="10"/>
      <c r="AO2109" s="10"/>
    </row>
    <row r="2110" spans="37:41">
      <c r="AK2110" s="10"/>
      <c r="AL2110" s="10"/>
      <c r="AM2110" s="10"/>
      <c r="AN2110" s="10"/>
      <c r="AO2110" s="10"/>
    </row>
    <row r="2111" spans="37:41">
      <c r="AK2111" s="10"/>
      <c r="AL2111" s="10"/>
      <c r="AM2111" s="10"/>
      <c r="AN2111" s="10"/>
      <c r="AO2111" s="10"/>
    </row>
    <row r="2112" spans="37:41">
      <c r="AK2112" s="10"/>
      <c r="AL2112" s="10"/>
      <c r="AM2112" s="10"/>
      <c r="AN2112" s="10"/>
      <c r="AO2112" s="10"/>
    </row>
    <row r="2113" spans="37:41">
      <c r="AK2113" s="10"/>
      <c r="AL2113" s="10"/>
      <c r="AM2113" s="10"/>
      <c r="AN2113" s="10"/>
      <c r="AO2113" s="10"/>
    </row>
    <row r="2114" spans="37:41">
      <c r="AK2114" s="10"/>
      <c r="AL2114" s="10"/>
      <c r="AM2114" s="10"/>
      <c r="AN2114" s="10"/>
      <c r="AO2114" s="10"/>
    </row>
    <row r="2115" spans="37:41">
      <c r="AK2115" s="10"/>
      <c r="AL2115" s="10"/>
      <c r="AM2115" s="10"/>
      <c r="AN2115" s="10"/>
      <c r="AO2115" s="10"/>
    </row>
    <row r="2116" spans="37:41">
      <c r="AK2116" s="10"/>
      <c r="AL2116" s="10"/>
      <c r="AM2116" s="10"/>
      <c r="AN2116" s="10"/>
      <c r="AO2116" s="10"/>
    </row>
    <row r="2117" spans="37:41">
      <c r="AK2117" s="10"/>
      <c r="AL2117" s="10"/>
      <c r="AM2117" s="10"/>
      <c r="AN2117" s="10"/>
      <c r="AO2117" s="10"/>
    </row>
    <row r="2118" spans="37:41">
      <c r="AK2118" s="10"/>
      <c r="AL2118" s="10"/>
      <c r="AM2118" s="10"/>
      <c r="AN2118" s="10"/>
      <c r="AO2118" s="10"/>
    </row>
    <row r="2119" spans="37:41">
      <c r="AK2119" s="10"/>
      <c r="AL2119" s="10"/>
      <c r="AM2119" s="10"/>
      <c r="AN2119" s="10"/>
      <c r="AO2119" s="10"/>
    </row>
    <row r="2120" spans="37:41">
      <c r="AK2120" s="10"/>
      <c r="AL2120" s="10"/>
      <c r="AM2120" s="10"/>
      <c r="AN2120" s="10"/>
      <c r="AO2120" s="10"/>
    </row>
    <row r="2121" spans="37:41">
      <c r="AK2121" s="10"/>
      <c r="AL2121" s="10"/>
      <c r="AM2121" s="10"/>
      <c r="AN2121" s="10"/>
      <c r="AO2121" s="10"/>
    </row>
    <row r="2122" spans="37:41">
      <c r="AK2122" s="10"/>
      <c r="AL2122" s="10"/>
      <c r="AM2122" s="10"/>
      <c r="AN2122" s="10"/>
      <c r="AO2122" s="10"/>
    </row>
    <row r="2123" spans="37:41">
      <c r="AK2123" s="10"/>
      <c r="AL2123" s="10"/>
      <c r="AM2123" s="10"/>
      <c r="AN2123" s="10"/>
      <c r="AO2123" s="10"/>
    </row>
    <row r="2124" spans="37:41">
      <c r="AK2124" s="10"/>
      <c r="AL2124" s="10"/>
      <c r="AM2124" s="10"/>
      <c r="AN2124" s="10"/>
      <c r="AO2124" s="10"/>
    </row>
    <row r="2125" spans="37:41">
      <c r="AK2125" s="10"/>
      <c r="AL2125" s="10"/>
      <c r="AM2125" s="10"/>
      <c r="AN2125" s="10"/>
      <c r="AO2125" s="10"/>
    </row>
    <row r="2126" spans="37:41">
      <c r="AK2126" s="10"/>
      <c r="AL2126" s="10"/>
      <c r="AM2126" s="10"/>
      <c r="AN2126" s="10"/>
      <c r="AO2126" s="10"/>
    </row>
    <row r="2127" spans="37:41">
      <c r="AK2127" s="10"/>
      <c r="AL2127" s="10"/>
      <c r="AM2127" s="10"/>
      <c r="AN2127" s="10"/>
      <c r="AO2127" s="10"/>
    </row>
    <row r="2128" spans="37:41">
      <c r="AK2128" s="10"/>
      <c r="AL2128" s="10"/>
      <c r="AM2128" s="10"/>
      <c r="AN2128" s="10"/>
      <c r="AO2128" s="10"/>
    </row>
    <row r="2129" spans="37:41">
      <c r="AK2129" s="10"/>
      <c r="AL2129" s="10"/>
      <c r="AM2129" s="10"/>
      <c r="AN2129" s="10"/>
      <c r="AO2129" s="10"/>
    </row>
    <row r="2130" spans="37:41">
      <c r="AK2130" s="10"/>
      <c r="AL2130" s="10"/>
      <c r="AM2130" s="10"/>
      <c r="AN2130" s="10"/>
      <c r="AO2130" s="10"/>
    </row>
    <row r="2131" spans="37:41">
      <c r="AK2131" s="10"/>
      <c r="AL2131" s="10"/>
      <c r="AM2131" s="10"/>
      <c r="AN2131" s="10"/>
      <c r="AO2131" s="10"/>
    </row>
    <row r="2132" spans="37:41">
      <c r="AK2132" s="10"/>
      <c r="AL2132" s="10"/>
      <c r="AM2132" s="10"/>
      <c r="AN2132" s="10"/>
      <c r="AO2132" s="10"/>
    </row>
    <row r="2133" spans="37:41">
      <c r="AK2133" s="10"/>
      <c r="AL2133" s="10"/>
      <c r="AM2133" s="10"/>
      <c r="AN2133" s="10"/>
      <c r="AO2133" s="10"/>
    </row>
    <row r="2134" spans="37:41">
      <c r="AK2134" s="10"/>
      <c r="AL2134" s="10"/>
      <c r="AM2134" s="10"/>
      <c r="AN2134" s="10"/>
      <c r="AO2134" s="10"/>
    </row>
    <row r="2135" spans="37:41">
      <c r="AK2135" s="10"/>
      <c r="AL2135" s="10"/>
      <c r="AM2135" s="10"/>
      <c r="AN2135" s="10"/>
      <c r="AO2135" s="10"/>
    </row>
    <row r="2136" spans="37:41">
      <c r="AK2136" s="10"/>
      <c r="AL2136" s="10"/>
      <c r="AM2136" s="10"/>
      <c r="AN2136" s="10"/>
      <c r="AO2136" s="10"/>
    </row>
    <row r="2137" spans="37:41">
      <c r="AK2137" s="10"/>
      <c r="AL2137" s="10"/>
      <c r="AM2137" s="10"/>
      <c r="AN2137" s="10"/>
      <c r="AO2137" s="10"/>
    </row>
    <row r="2138" spans="37:41">
      <c r="AK2138" s="10"/>
      <c r="AL2138" s="10"/>
      <c r="AM2138" s="10"/>
      <c r="AN2138" s="10"/>
      <c r="AO2138" s="10"/>
    </row>
    <row r="2139" spans="37:41">
      <c r="AK2139" s="10"/>
      <c r="AL2139" s="10"/>
      <c r="AM2139" s="10"/>
      <c r="AN2139" s="10"/>
      <c r="AO2139" s="10"/>
    </row>
    <row r="2140" spans="37:41">
      <c r="AK2140" s="10"/>
      <c r="AL2140" s="10"/>
      <c r="AM2140" s="10"/>
      <c r="AN2140" s="10"/>
      <c r="AO2140" s="10"/>
    </row>
    <row r="2141" spans="37:41">
      <c r="AK2141" s="10"/>
      <c r="AL2141" s="10"/>
      <c r="AM2141" s="10"/>
      <c r="AN2141" s="10"/>
      <c r="AO2141" s="10"/>
    </row>
    <row r="2142" spans="37:41">
      <c r="AK2142" s="10"/>
      <c r="AL2142" s="10"/>
      <c r="AM2142" s="10"/>
      <c r="AN2142" s="10"/>
      <c r="AO2142" s="10"/>
    </row>
    <row r="2143" spans="37:41">
      <c r="AK2143" s="10"/>
      <c r="AL2143" s="10"/>
      <c r="AM2143" s="10"/>
      <c r="AN2143" s="10"/>
      <c r="AO2143" s="10"/>
    </row>
    <row r="2144" spans="37:41">
      <c r="AK2144" s="10"/>
      <c r="AL2144" s="10"/>
      <c r="AM2144" s="10"/>
      <c r="AN2144" s="10"/>
      <c r="AO2144" s="10"/>
    </row>
    <row r="2145" spans="37:41">
      <c r="AK2145" s="10"/>
      <c r="AL2145" s="10"/>
      <c r="AM2145" s="10"/>
      <c r="AN2145" s="10"/>
      <c r="AO2145" s="10"/>
    </row>
    <row r="2146" spans="37:41">
      <c r="AK2146" s="10"/>
      <c r="AL2146" s="10"/>
      <c r="AM2146" s="10"/>
      <c r="AN2146" s="10"/>
      <c r="AO2146" s="10"/>
    </row>
    <row r="2147" spans="37:41">
      <c r="AK2147" s="10"/>
      <c r="AL2147" s="10"/>
      <c r="AM2147" s="10"/>
      <c r="AN2147" s="10"/>
      <c r="AO2147" s="10"/>
    </row>
    <row r="2148" spans="37:41">
      <c r="AK2148" s="10"/>
      <c r="AL2148" s="10"/>
      <c r="AM2148" s="10"/>
      <c r="AN2148" s="10"/>
      <c r="AO2148" s="10"/>
    </row>
    <row r="2149" spans="37:41">
      <c r="AK2149" s="10"/>
      <c r="AL2149" s="10"/>
      <c r="AM2149" s="10"/>
      <c r="AN2149" s="10"/>
      <c r="AO2149" s="10"/>
    </row>
    <row r="2150" spans="37:41">
      <c r="AK2150" s="10"/>
      <c r="AL2150" s="10"/>
      <c r="AM2150" s="10"/>
      <c r="AN2150" s="10"/>
      <c r="AO2150" s="10"/>
    </row>
    <row r="2151" spans="37:41">
      <c r="AK2151" s="10"/>
      <c r="AL2151" s="10"/>
      <c r="AM2151" s="10"/>
      <c r="AN2151" s="10"/>
      <c r="AO2151" s="10"/>
    </row>
    <row r="2152" spans="37:41">
      <c r="AK2152" s="10"/>
      <c r="AL2152" s="10"/>
      <c r="AM2152" s="10"/>
      <c r="AN2152" s="10"/>
      <c r="AO2152" s="10"/>
    </row>
    <row r="2153" spans="37:41">
      <c r="AK2153" s="10"/>
      <c r="AL2153" s="10"/>
      <c r="AM2153" s="10"/>
      <c r="AN2153" s="10"/>
      <c r="AO2153" s="10"/>
    </row>
    <row r="2154" spans="37:41">
      <c r="AK2154" s="10"/>
      <c r="AL2154" s="10"/>
      <c r="AM2154" s="10"/>
      <c r="AN2154" s="10"/>
      <c r="AO2154" s="10"/>
    </row>
    <row r="2155" spans="37:41">
      <c r="AK2155" s="10"/>
      <c r="AL2155" s="10"/>
      <c r="AM2155" s="10"/>
      <c r="AN2155" s="10"/>
      <c r="AO2155" s="10"/>
    </row>
    <row r="2156" spans="37:41">
      <c r="AK2156" s="10"/>
      <c r="AL2156" s="10"/>
      <c r="AM2156" s="10"/>
      <c r="AN2156" s="10"/>
      <c r="AO2156" s="10"/>
    </row>
    <row r="2157" spans="37:41">
      <c r="AK2157" s="10"/>
      <c r="AL2157" s="10"/>
      <c r="AM2157" s="10"/>
      <c r="AN2157" s="10"/>
      <c r="AO2157" s="10"/>
    </row>
    <row r="2158" spans="37:41">
      <c r="AK2158" s="10"/>
      <c r="AL2158" s="10"/>
      <c r="AM2158" s="10"/>
      <c r="AN2158" s="10"/>
      <c r="AO2158" s="10"/>
    </row>
    <row r="2159" spans="37:41">
      <c r="AK2159" s="10"/>
      <c r="AL2159" s="10"/>
      <c r="AM2159" s="10"/>
      <c r="AN2159" s="10"/>
      <c r="AO2159" s="10"/>
    </row>
    <row r="2160" spans="37:41">
      <c r="AK2160" s="10"/>
      <c r="AL2160" s="10"/>
      <c r="AM2160" s="10"/>
      <c r="AN2160" s="10"/>
      <c r="AO2160" s="10"/>
    </row>
    <row r="2161" spans="37:41">
      <c r="AK2161" s="10"/>
      <c r="AL2161" s="10"/>
      <c r="AM2161" s="10"/>
      <c r="AN2161" s="10"/>
      <c r="AO2161" s="10"/>
    </row>
    <row r="2162" spans="37:41">
      <c r="AK2162" s="10"/>
      <c r="AL2162" s="10"/>
      <c r="AM2162" s="10"/>
      <c r="AN2162" s="10"/>
      <c r="AO2162" s="10"/>
    </row>
    <row r="2163" spans="37:41">
      <c r="AK2163" s="10"/>
      <c r="AL2163" s="10"/>
      <c r="AM2163" s="10"/>
      <c r="AN2163" s="10"/>
      <c r="AO2163" s="10"/>
    </row>
    <row r="2164" spans="37:41">
      <c r="AK2164" s="10"/>
      <c r="AL2164" s="10"/>
      <c r="AM2164" s="10"/>
      <c r="AN2164" s="10"/>
      <c r="AO2164" s="10"/>
    </row>
    <row r="2165" spans="37:41">
      <c r="AK2165" s="10"/>
      <c r="AL2165" s="10"/>
      <c r="AM2165" s="10"/>
      <c r="AN2165" s="10"/>
      <c r="AO2165" s="10"/>
    </row>
    <row r="2166" spans="37:41">
      <c r="AK2166" s="10"/>
      <c r="AL2166" s="10"/>
      <c r="AM2166" s="10"/>
      <c r="AN2166" s="10"/>
      <c r="AO2166" s="10"/>
    </row>
    <row r="2167" spans="37:41">
      <c r="AK2167" s="10"/>
      <c r="AL2167" s="10"/>
      <c r="AM2167" s="10"/>
      <c r="AN2167" s="10"/>
      <c r="AO2167" s="10"/>
    </row>
    <row r="2168" spans="37:41">
      <c r="AK2168" s="10"/>
      <c r="AL2168" s="10"/>
      <c r="AM2168" s="10"/>
      <c r="AN2168" s="10"/>
      <c r="AO2168" s="10"/>
    </row>
    <row r="2169" spans="37:41">
      <c r="AK2169" s="10"/>
      <c r="AL2169" s="10"/>
      <c r="AM2169" s="10"/>
      <c r="AN2169" s="10"/>
      <c r="AO2169" s="10"/>
    </row>
    <row r="2170" spans="37:41">
      <c r="AK2170" s="10"/>
      <c r="AL2170" s="10"/>
      <c r="AM2170" s="10"/>
      <c r="AN2170" s="10"/>
      <c r="AO2170" s="10"/>
    </row>
    <row r="2171" spans="37:41">
      <c r="AK2171" s="10"/>
      <c r="AL2171" s="10"/>
      <c r="AM2171" s="10"/>
      <c r="AN2171" s="10"/>
      <c r="AO2171" s="10"/>
    </row>
    <row r="2172" spans="37:41">
      <c r="AK2172" s="10"/>
      <c r="AL2172" s="10"/>
      <c r="AM2172" s="10"/>
      <c r="AN2172" s="10"/>
      <c r="AO2172" s="10"/>
    </row>
    <row r="2173" spans="37:41">
      <c r="AK2173" s="10"/>
      <c r="AL2173" s="10"/>
      <c r="AM2173" s="10"/>
      <c r="AN2173" s="10"/>
      <c r="AO2173" s="10"/>
    </row>
    <row r="2174" spans="37:41">
      <c r="AK2174" s="10"/>
      <c r="AL2174" s="10"/>
      <c r="AM2174" s="10"/>
      <c r="AN2174" s="10"/>
      <c r="AO2174" s="10"/>
    </row>
    <row r="2175" spans="37:41">
      <c r="AK2175" s="10"/>
      <c r="AL2175" s="10"/>
      <c r="AM2175" s="10"/>
      <c r="AN2175" s="10"/>
      <c r="AO2175" s="10"/>
    </row>
    <row r="2176" spans="37:41">
      <c r="AK2176" s="10"/>
      <c r="AL2176" s="10"/>
      <c r="AM2176" s="10"/>
      <c r="AN2176" s="10"/>
      <c r="AO2176" s="10"/>
    </row>
    <row r="2177" spans="37:41">
      <c r="AK2177" s="10"/>
      <c r="AL2177" s="10"/>
      <c r="AM2177" s="10"/>
      <c r="AN2177" s="10"/>
      <c r="AO2177" s="10"/>
    </row>
    <row r="2178" spans="37:41">
      <c r="AK2178" s="10"/>
      <c r="AL2178" s="10"/>
      <c r="AM2178" s="10"/>
      <c r="AN2178" s="10"/>
      <c r="AO2178" s="10"/>
    </row>
    <row r="2179" spans="37:41">
      <c r="AK2179" s="10"/>
      <c r="AL2179" s="10"/>
      <c r="AM2179" s="10"/>
      <c r="AN2179" s="10"/>
      <c r="AO2179" s="10"/>
    </row>
    <row r="2180" spans="37:41">
      <c r="AK2180" s="10"/>
      <c r="AL2180" s="10"/>
      <c r="AM2180" s="10"/>
      <c r="AN2180" s="10"/>
      <c r="AO2180" s="10"/>
    </row>
    <row r="2181" spans="37:41">
      <c r="AK2181" s="10"/>
      <c r="AL2181" s="10"/>
      <c r="AM2181" s="10"/>
      <c r="AN2181" s="10"/>
      <c r="AO2181" s="10"/>
    </row>
    <row r="2182" spans="37:41">
      <c r="AK2182" s="10"/>
      <c r="AL2182" s="10"/>
      <c r="AM2182" s="10"/>
      <c r="AN2182" s="10"/>
      <c r="AO2182" s="10"/>
    </row>
    <row r="2183" spans="37:41">
      <c r="AK2183" s="10"/>
      <c r="AL2183" s="10"/>
      <c r="AM2183" s="10"/>
      <c r="AN2183" s="10"/>
      <c r="AO2183" s="10"/>
    </row>
    <row r="2184" spans="37:41">
      <c r="AK2184" s="10"/>
      <c r="AL2184" s="10"/>
      <c r="AM2184" s="10"/>
      <c r="AN2184" s="10"/>
      <c r="AO2184" s="10"/>
    </row>
    <row r="2185" spans="37:41">
      <c r="AK2185" s="10"/>
      <c r="AL2185" s="10"/>
      <c r="AM2185" s="10"/>
      <c r="AN2185" s="10"/>
      <c r="AO2185" s="10"/>
    </row>
    <row r="2186" spans="37:41">
      <c r="AK2186" s="10"/>
      <c r="AL2186" s="10"/>
      <c r="AM2186" s="10"/>
      <c r="AN2186" s="10"/>
      <c r="AO2186" s="10"/>
    </row>
    <row r="2187" spans="37:41">
      <c r="AK2187" s="10"/>
      <c r="AL2187" s="10"/>
      <c r="AM2187" s="10"/>
      <c r="AN2187" s="10"/>
      <c r="AO2187" s="10"/>
    </row>
    <row r="2188" spans="37:41">
      <c r="AK2188" s="10"/>
      <c r="AL2188" s="10"/>
      <c r="AM2188" s="10"/>
      <c r="AN2188" s="10"/>
      <c r="AO2188" s="10"/>
    </row>
    <row r="2189" spans="37:41">
      <c r="AK2189" s="10"/>
      <c r="AL2189" s="10"/>
      <c r="AM2189" s="10"/>
      <c r="AN2189" s="10"/>
      <c r="AO2189" s="10"/>
    </row>
    <row r="2190" spans="37:41">
      <c r="AK2190" s="10"/>
      <c r="AL2190" s="10"/>
      <c r="AM2190" s="10"/>
      <c r="AN2190" s="10"/>
      <c r="AO2190" s="10"/>
    </row>
    <row r="2191" spans="37:41">
      <c r="AK2191" s="10"/>
      <c r="AL2191" s="10"/>
      <c r="AM2191" s="10"/>
      <c r="AN2191" s="10"/>
      <c r="AO2191" s="10"/>
    </row>
    <row r="2192" spans="37:41">
      <c r="AK2192" s="10"/>
      <c r="AL2192" s="10"/>
      <c r="AM2192" s="10"/>
      <c r="AN2192" s="10"/>
      <c r="AO2192" s="10"/>
    </row>
    <row r="2193" spans="37:41">
      <c r="AK2193" s="10"/>
      <c r="AL2193" s="10"/>
      <c r="AM2193" s="10"/>
      <c r="AN2193" s="10"/>
      <c r="AO2193" s="10"/>
    </row>
    <row r="2194" spans="37:41">
      <c r="AK2194" s="10"/>
      <c r="AL2194" s="10"/>
      <c r="AM2194" s="10"/>
      <c r="AN2194" s="10"/>
      <c r="AO2194" s="10"/>
    </row>
    <row r="2195" spans="37:41">
      <c r="AK2195" s="10"/>
      <c r="AL2195" s="10"/>
      <c r="AM2195" s="10"/>
      <c r="AN2195" s="10"/>
      <c r="AO2195" s="10"/>
    </row>
    <row r="2196" spans="37:41">
      <c r="AK2196" s="10"/>
      <c r="AL2196" s="10"/>
      <c r="AM2196" s="10"/>
      <c r="AN2196" s="10"/>
      <c r="AO2196" s="10"/>
    </row>
    <row r="2197" spans="37:41">
      <c r="AK2197" s="10"/>
      <c r="AL2197" s="10"/>
      <c r="AM2197" s="10"/>
      <c r="AN2197" s="10"/>
      <c r="AO2197" s="10"/>
    </row>
    <row r="2198" spans="37:41">
      <c r="AK2198" s="10"/>
      <c r="AL2198" s="10"/>
      <c r="AM2198" s="10"/>
      <c r="AN2198" s="10"/>
      <c r="AO2198" s="10"/>
    </row>
    <row r="2199" spans="37:41">
      <c r="AK2199" s="10"/>
      <c r="AL2199" s="10"/>
      <c r="AM2199" s="10"/>
      <c r="AN2199" s="10"/>
      <c r="AO2199" s="10"/>
    </row>
    <row r="2200" spans="37:41">
      <c r="AK2200" s="10"/>
      <c r="AL2200" s="10"/>
      <c r="AM2200" s="10"/>
      <c r="AN2200" s="10"/>
      <c r="AO2200" s="10"/>
    </row>
    <row r="2201" spans="37:41">
      <c r="AK2201" s="10"/>
      <c r="AL2201" s="10"/>
      <c r="AM2201" s="10"/>
      <c r="AN2201" s="10"/>
      <c r="AO2201" s="10"/>
    </row>
    <row r="2202" spans="37:41">
      <c r="AK2202" s="10"/>
      <c r="AL2202" s="10"/>
      <c r="AM2202" s="10"/>
      <c r="AN2202" s="10"/>
      <c r="AO2202" s="10"/>
    </row>
    <row r="2203" spans="37:41">
      <c r="AK2203" s="10"/>
      <c r="AL2203" s="10"/>
      <c r="AM2203" s="10"/>
      <c r="AN2203" s="10"/>
      <c r="AO2203" s="10"/>
    </row>
    <row r="2204" spans="37:41">
      <c r="AK2204" s="10"/>
      <c r="AL2204" s="10"/>
      <c r="AM2204" s="10"/>
      <c r="AN2204" s="10"/>
      <c r="AO2204" s="10"/>
    </row>
    <row r="2205" spans="37:41">
      <c r="AK2205" s="10"/>
      <c r="AL2205" s="10"/>
      <c r="AM2205" s="10"/>
      <c r="AN2205" s="10"/>
      <c r="AO2205" s="10"/>
    </row>
    <row r="2206" spans="37:41">
      <c r="AK2206" s="10"/>
      <c r="AL2206" s="10"/>
      <c r="AM2206" s="10"/>
      <c r="AN2206" s="10"/>
      <c r="AO2206" s="10"/>
    </row>
    <row r="2207" spans="37:41">
      <c r="AK2207" s="10"/>
      <c r="AL2207" s="10"/>
      <c r="AM2207" s="10"/>
      <c r="AN2207" s="10"/>
      <c r="AO2207" s="10"/>
    </row>
    <row r="2208" spans="37:41">
      <c r="AK2208" s="10"/>
      <c r="AL2208" s="10"/>
      <c r="AM2208" s="10"/>
      <c r="AN2208" s="10"/>
      <c r="AO2208" s="10"/>
    </row>
    <row r="2209" spans="37:41">
      <c r="AK2209" s="10"/>
      <c r="AL2209" s="10"/>
      <c r="AM2209" s="10"/>
      <c r="AN2209" s="10"/>
      <c r="AO2209" s="10"/>
    </row>
    <row r="2210" spans="37:41">
      <c r="AK2210" s="10"/>
      <c r="AL2210" s="10"/>
      <c r="AM2210" s="10"/>
      <c r="AN2210" s="10"/>
      <c r="AO2210" s="10"/>
    </row>
    <row r="2211" spans="37:41">
      <c r="AK2211" s="10"/>
      <c r="AL2211" s="10"/>
      <c r="AM2211" s="10"/>
      <c r="AN2211" s="10"/>
      <c r="AO2211" s="10"/>
    </row>
    <row r="2212" spans="37:41">
      <c r="AK2212" s="10"/>
      <c r="AL2212" s="10"/>
      <c r="AM2212" s="10"/>
      <c r="AN2212" s="10"/>
      <c r="AO2212" s="10"/>
    </row>
    <row r="2213" spans="37:41">
      <c r="AK2213" s="10"/>
      <c r="AL2213" s="10"/>
      <c r="AM2213" s="10"/>
      <c r="AN2213" s="10"/>
      <c r="AO2213" s="10"/>
    </row>
    <row r="2214" spans="37:41">
      <c r="AK2214" s="10"/>
      <c r="AL2214" s="10"/>
      <c r="AM2214" s="10"/>
      <c r="AN2214" s="10"/>
      <c r="AO2214" s="10"/>
    </row>
    <row r="2215" spans="37:41">
      <c r="AK2215" s="10"/>
      <c r="AL2215" s="10"/>
      <c r="AM2215" s="10"/>
      <c r="AN2215" s="10"/>
      <c r="AO2215" s="10"/>
    </row>
    <row r="2216" spans="37:41">
      <c r="AK2216" s="10"/>
      <c r="AL2216" s="10"/>
      <c r="AM2216" s="10"/>
      <c r="AN2216" s="10"/>
      <c r="AO2216" s="10"/>
    </row>
    <row r="2217" spans="37:41">
      <c r="AK2217" s="10"/>
      <c r="AL2217" s="10"/>
      <c r="AM2217" s="10"/>
      <c r="AN2217" s="10"/>
      <c r="AO2217" s="10"/>
    </row>
    <row r="2218" spans="37:41">
      <c r="AK2218" s="10"/>
      <c r="AL2218" s="10"/>
      <c r="AM2218" s="10"/>
      <c r="AN2218" s="10"/>
      <c r="AO2218" s="10"/>
    </row>
    <row r="2219" spans="37:41">
      <c r="AK2219" s="10"/>
      <c r="AL2219" s="10"/>
      <c r="AM2219" s="10"/>
      <c r="AN2219" s="10"/>
      <c r="AO2219" s="10"/>
    </row>
    <row r="2220" spans="37:41">
      <c r="AK2220" s="10"/>
      <c r="AL2220" s="10"/>
      <c r="AM2220" s="10"/>
      <c r="AN2220" s="10"/>
      <c r="AO2220" s="10"/>
    </row>
    <row r="2221" spans="37:41">
      <c r="AK2221" s="10"/>
      <c r="AL2221" s="10"/>
      <c r="AM2221" s="10"/>
      <c r="AN2221" s="10"/>
      <c r="AO2221" s="10"/>
    </row>
    <row r="2222" spans="37:41">
      <c r="AK2222" s="10"/>
      <c r="AL2222" s="10"/>
      <c r="AM2222" s="10"/>
      <c r="AN2222" s="10"/>
      <c r="AO2222" s="10"/>
    </row>
    <row r="2223" spans="37:41">
      <c r="AK2223" s="10"/>
      <c r="AL2223" s="10"/>
      <c r="AM2223" s="10"/>
      <c r="AN2223" s="10"/>
      <c r="AO2223" s="10"/>
    </row>
    <row r="2224" spans="37:41">
      <c r="AK2224" s="10"/>
      <c r="AL2224" s="10"/>
      <c r="AM2224" s="10"/>
      <c r="AN2224" s="10"/>
      <c r="AO2224" s="10"/>
    </row>
    <row r="2225" spans="37:41">
      <c r="AK2225" s="10"/>
      <c r="AL2225" s="10"/>
      <c r="AM2225" s="10"/>
      <c r="AN2225" s="10"/>
      <c r="AO2225" s="10"/>
    </row>
    <row r="2226" spans="37:41">
      <c r="AK2226" s="10"/>
      <c r="AL2226" s="10"/>
      <c r="AM2226" s="10"/>
      <c r="AN2226" s="10"/>
      <c r="AO2226" s="10"/>
    </row>
    <row r="2227" spans="37:41">
      <c r="AK2227" s="10"/>
      <c r="AL2227" s="10"/>
      <c r="AM2227" s="10"/>
      <c r="AN2227" s="10"/>
      <c r="AO2227" s="10"/>
    </row>
    <row r="2228" spans="37:41">
      <c r="AK2228" s="10"/>
      <c r="AL2228" s="10"/>
      <c r="AM2228" s="10"/>
      <c r="AN2228" s="10"/>
      <c r="AO2228" s="10"/>
    </row>
    <row r="2229" spans="37:41">
      <c r="AK2229" s="10"/>
      <c r="AL2229" s="10"/>
      <c r="AM2229" s="10"/>
      <c r="AN2229" s="10"/>
      <c r="AO2229" s="10"/>
    </row>
    <row r="2230" spans="37:41">
      <c r="AK2230" s="10"/>
      <c r="AL2230" s="10"/>
      <c r="AM2230" s="10"/>
      <c r="AN2230" s="10"/>
      <c r="AO2230" s="10"/>
    </row>
    <row r="2231" spans="37:41">
      <c r="AK2231" s="10"/>
      <c r="AL2231" s="10"/>
      <c r="AM2231" s="10"/>
      <c r="AN2231" s="10"/>
      <c r="AO2231" s="10"/>
    </row>
    <row r="2232" spans="37:41">
      <c r="AK2232" s="10"/>
      <c r="AL2232" s="10"/>
      <c r="AM2232" s="10"/>
      <c r="AN2232" s="10"/>
      <c r="AO2232" s="10"/>
    </row>
    <row r="2233" spans="37:41">
      <c r="AK2233" s="10"/>
      <c r="AL2233" s="10"/>
      <c r="AM2233" s="10"/>
      <c r="AN2233" s="10"/>
      <c r="AO2233" s="10"/>
    </row>
    <row r="2234" spans="37:41">
      <c r="AK2234" s="10"/>
      <c r="AL2234" s="10"/>
      <c r="AM2234" s="10"/>
      <c r="AN2234" s="10"/>
      <c r="AO2234" s="10"/>
    </row>
    <row r="2235" spans="37:41">
      <c r="AK2235" s="10"/>
      <c r="AL2235" s="10"/>
      <c r="AM2235" s="10"/>
      <c r="AN2235" s="10"/>
      <c r="AO2235" s="10"/>
    </row>
    <row r="2236" spans="37:41">
      <c r="AK2236" s="10"/>
      <c r="AL2236" s="10"/>
      <c r="AM2236" s="10"/>
      <c r="AN2236" s="10"/>
      <c r="AO2236" s="10"/>
    </row>
    <row r="2237" spans="37:41">
      <c r="AK2237" s="10"/>
      <c r="AL2237" s="10"/>
      <c r="AM2237" s="10"/>
      <c r="AN2237" s="10"/>
      <c r="AO2237" s="10"/>
    </row>
    <row r="2238" spans="37:41">
      <c r="AK2238" s="10"/>
      <c r="AL2238" s="10"/>
      <c r="AM2238" s="10"/>
      <c r="AN2238" s="10"/>
      <c r="AO2238" s="10"/>
    </row>
    <row r="2239" spans="37:41">
      <c r="AK2239" s="10"/>
      <c r="AL2239" s="10"/>
      <c r="AM2239" s="10"/>
      <c r="AN2239" s="10"/>
      <c r="AO2239" s="10"/>
    </row>
    <row r="2240" spans="37:41">
      <c r="AK2240" s="10"/>
      <c r="AL2240" s="10"/>
      <c r="AM2240" s="10"/>
      <c r="AN2240" s="10"/>
      <c r="AO2240" s="10"/>
    </row>
    <row r="2241" spans="37:41">
      <c r="AK2241" s="10"/>
      <c r="AL2241" s="10"/>
      <c r="AM2241" s="10"/>
      <c r="AN2241" s="10"/>
      <c r="AO2241" s="10"/>
    </row>
    <row r="2242" spans="37:41">
      <c r="AK2242" s="10"/>
      <c r="AL2242" s="10"/>
      <c r="AM2242" s="10"/>
      <c r="AN2242" s="10"/>
      <c r="AO2242" s="10"/>
    </row>
    <row r="2243" spans="37:41">
      <c r="AK2243" s="10"/>
      <c r="AL2243" s="10"/>
      <c r="AM2243" s="10"/>
      <c r="AN2243" s="10"/>
      <c r="AO2243" s="10"/>
    </row>
    <row r="2244" spans="37:41">
      <c r="AK2244" s="10"/>
      <c r="AL2244" s="10"/>
      <c r="AM2244" s="10"/>
      <c r="AN2244" s="10"/>
      <c r="AO2244" s="10"/>
    </row>
    <row r="2245" spans="37:41">
      <c r="AK2245" s="10"/>
      <c r="AL2245" s="10"/>
      <c r="AM2245" s="10"/>
      <c r="AN2245" s="10"/>
      <c r="AO2245" s="10"/>
    </row>
    <row r="2246" spans="37:41">
      <c r="AK2246" s="10"/>
      <c r="AL2246" s="10"/>
      <c r="AM2246" s="10"/>
      <c r="AN2246" s="10"/>
      <c r="AO2246" s="10"/>
    </row>
    <row r="2247" spans="37:41">
      <c r="AK2247" s="10"/>
      <c r="AL2247" s="10"/>
      <c r="AM2247" s="10"/>
      <c r="AN2247" s="10"/>
      <c r="AO2247" s="10"/>
    </row>
    <row r="2248" spans="37:41">
      <c r="AK2248" s="10"/>
      <c r="AL2248" s="10"/>
      <c r="AM2248" s="10"/>
      <c r="AN2248" s="10"/>
      <c r="AO2248" s="10"/>
    </row>
    <row r="2249" spans="37:41">
      <c r="AK2249" s="10"/>
      <c r="AL2249" s="10"/>
      <c r="AM2249" s="10"/>
      <c r="AN2249" s="10"/>
      <c r="AO2249" s="10"/>
    </row>
    <row r="2250" spans="37:41">
      <c r="AK2250" s="10"/>
      <c r="AL2250" s="10"/>
      <c r="AM2250" s="10"/>
      <c r="AN2250" s="10"/>
      <c r="AO2250" s="10"/>
    </row>
    <row r="2251" spans="37:41">
      <c r="AK2251" s="10"/>
      <c r="AL2251" s="10"/>
      <c r="AM2251" s="10"/>
      <c r="AN2251" s="10"/>
      <c r="AO2251" s="10"/>
    </row>
    <row r="2252" spans="37:41">
      <c r="AK2252" s="10"/>
      <c r="AL2252" s="10"/>
      <c r="AM2252" s="10"/>
      <c r="AN2252" s="10"/>
      <c r="AO2252" s="10"/>
    </row>
    <row r="2253" spans="37:41">
      <c r="AK2253" s="10"/>
      <c r="AL2253" s="10"/>
      <c r="AM2253" s="10"/>
      <c r="AN2253" s="10"/>
      <c r="AO2253" s="10"/>
    </row>
    <row r="2254" spans="37:41">
      <c r="AK2254" s="10"/>
      <c r="AL2254" s="10"/>
      <c r="AM2254" s="10"/>
      <c r="AN2254" s="10"/>
      <c r="AO2254" s="10"/>
    </row>
    <row r="2255" spans="37:41">
      <c r="AK2255" s="10"/>
      <c r="AL2255" s="10"/>
      <c r="AM2255" s="10"/>
      <c r="AN2255" s="10"/>
      <c r="AO2255" s="10"/>
    </row>
    <row r="2256" spans="37:41">
      <c r="AK2256" s="10"/>
      <c r="AL2256" s="10"/>
      <c r="AM2256" s="10"/>
      <c r="AN2256" s="10"/>
      <c r="AO2256" s="10"/>
    </row>
    <row r="2257" spans="37:41">
      <c r="AK2257" s="10"/>
      <c r="AL2257" s="10"/>
      <c r="AM2257" s="10"/>
      <c r="AN2257" s="10"/>
      <c r="AO2257" s="10"/>
    </row>
    <row r="2258" spans="37:41">
      <c r="AK2258" s="10"/>
      <c r="AL2258" s="10"/>
      <c r="AM2258" s="10"/>
      <c r="AN2258" s="10"/>
      <c r="AO2258" s="10"/>
    </row>
    <row r="2259" spans="37:41">
      <c r="AK2259" s="10"/>
      <c r="AL2259" s="10"/>
      <c r="AM2259" s="10"/>
      <c r="AN2259" s="10"/>
      <c r="AO2259" s="10"/>
    </row>
    <row r="2260" spans="37:41">
      <c r="AK2260" s="10"/>
      <c r="AL2260" s="10"/>
      <c r="AM2260" s="10"/>
      <c r="AN2260" s="10"/>
      <c r="AO2260" s="10"/>
    </row>
    <row r="2261" spans="37:41">
      <c r="AK2261" s="10"/>
      <c r="AL2261" s="10"/>
      <c r="AM2261" s="10"/>
      <c r="AN2261" s="10"/>
      <c r="AO2261" s="10"/>
    </row>
    <row r="2262" spans="37:41">
      <c r="AK2262" s="10"/>
      <c r="AL2262" s="10"/>
      <c r="AM2262" s="10"/>
      <c r="AN2262" s="10"/>
      <c r="AO2262" s="10"/>
    </row>
    <row r="2263" spans="37:41">
      <c r="AK2263" s="10"/>
      <c r="AL2263" s="10"/>
      <c r="AM2263" s="10"/>
      <c r="AN2263" s="10"/>
      <c r="AO2263" s="10"/>
    </row>
    <row r="2264" spans="37:41">
      <c r="AK2264" s="10"/>
      <c r="AL2264" s="10"/>
      <c r="AM2264" s="10"/>
      <c r="AN2264" s="10"/>
      <c r="AO2264" s="10"/>
    </row>
    <row r="2265" spans="37:41">
      <c r="AK2265" s="10"/>
      <c r="AL2265" s="10"/>
      <c r="AM2265" s="10"/>
      <c r="AN2265" s="10"/>
      <c r="AO2265" s="10"/>
    </row>
    <row r="2266" spans="37:41">
      <c r="AK2266" s="10"/>
      <c r="AL2266" s="10"/>
      <c r="AM2266" s="10"/>
      <c r="AN2266" s="10"/>
      <c r="AO2266" s="10"/>
    </row>
    <row r="2267" spans="37:41">
      <c r="AK2267" s="10"/>
      <c r="AL2267" s="10"/>
      <c r="AM2267" s="10"/>
      <c r="AN2267" s="10"/>
      <c r="AO2267" s="10"/>
    </row>
    <row r="2268" spans="37:41">
      <c r="AK2268" s="10"/>
      <c r="AL2268" s="10"/>
      <c r="AM2268" s="10"/>
      <c r="AN2268" s="10"/>
      <c r="AO2268" s="10"/>
    </row>
    <row r="2269" spans="37:41">
      <c r="AK2269" s="10"/>
      <c r="AL2269" s="10"/>
      <c r="AM2269" s="10"/>
      <c r="AN2269" s="10"/>
      <c r="AO2269" s="10"/>
    </row>
    <row r="2270" spans="37:41">
      <c r="AK2270" s="10"/>
      <c r="AL2270" s="10"/>
      <c r="AM2270" s="10"/>
      <c r="AN2270" s="10"/>
      <c r="AO2270" s="10"/>
    </row>
    <row r="2271" spans="37:41">
      <c r="AK2271" s="10"/>
      <c r="AL2271" s="10"/>
      <c r="AM2271" s="10"/>
      <c r="AN2271" s="10"/>
      <c r="AO2271" s="10"/>
    </row>
    <row r="2272" spans="37:41">
      <c r="AK2272" s="10"/>
      <c r="AL2272" s="10"/>
      <c r="AM2272" s="10"/>
      <c r="AN2272" s="10"/>
      <c r="AO2272" s="10"/>
    </row>
    <row r="2273" spans="37:41">
      <c r="AK2273" s="10"/>
      <c r="AL2273" s="10"/>
      <c r="AM2273" s="10"/>
      <c r="AN2273" s="10"/>
      <c r="AO2273" s="10"/>
    </row>
    <row r="2274" spans="37:41">
      <c r="AK2274" s="10"/>
      <c r="AL2274" s="10"/>
      <c r="AM2274" s="10"/>
      <c r="AN2274" s="10"/>
      <c r="AO2274" s="10"/>
    </row>
    <row r="2275" spans="37:41">
      <c r="AK2275" s="10"/>
      <c r="AL2275" s="10"/>
      <c r="AM2275" s="10"/>
      <c r="AN2275" s="10"/>
      <c r="AO2275" s="10"/>
    </row>
    <row r="2276" spans="37:41">
      <c r="AK2276" s="10"/>
      <c r="AL2276" s="10"/>
      <c r="AM2276" s="10"/>
      <c r="AN2276" s="10"/>
      <c r="AO2276" s="10"/>
    </row>
    <row r="2277" spans="37:41">
      <c r="AK2277" s="10"/>
      <c r="AL2277" s="10"/>
      <c r="AM2277" s="10"/>
      <c r="AN2277" s="10"/>
      <c r="AO2277" s="10"/>
    </row>
    <row r="2278" spans="37:41">
      <c r="AK2278" s="10"/>
      <c r="AL2278" s="10"/>
      <c r="AM2278" s="10"/>
      <c r="AN2278" s="10"/>
      <c r="AO2278" s="10"/>
    </row>
    <row r="2279" spans="37:41">
      <c r="AK2279" s="10"/>
      <c r="AL2279" s="10"/>
      <c r="AM2279" s="10"/>
      <c r="AN2279" s="10"/>
      <c r="AO2279" s="10"/>
    </row>
    <row r="2280" spans="37:41">
      <c r="AK2280" s="10"/>
      <c r="AL2280" s="10"/>
      <c r="AM2280" s="10"/>
      <c r="AN2280" s="10"/>
      <c r="AO2280" s="10"/>
    </row>
    <row r="2281" spans="37:41">
      <c r="AK2281" s="10"/>
      <c r="AL2281" s="10"/>
      <c r="AM2281" s="10"/>
      <c r="AN2281" s="10"/>
      <c r="AO2281" s="10"/>
    </row>
    <row r="2282" spans="37:41">
      <c r="AK2282" s="10"/>
      <c r="AL2282" s="10"/>
      <c r="AM2282" s="10"/>
      <c r="AN2282" s="10"/>
      <c r="AO2282" s="10"/>
    </row>
    <row r="2283" spans="37:41">
      <c r="AK2283" s="10"/>
      <c r="AL2283" s="10"/>
      <c r="AM2283" s="10"/>
      <c r="AN2283" s="10"/>
      <c r="AO2283" s="10"/>
    </row>
    <row r="2284" spans="37:41">
      <c r="AK2284" s="10"/>
      <c r="AL2284" s="10"/>
      <c r="AM2284" s="10"/>
      <c r="AN2284" s="10"/>
      <c r="AO2284" s="10"/>
    </row>
    <row r="2285" spans="37:41">
      <c r="AK2285" s="10"/>
      <c r="AL2285" s="10"/>
      <c r="AM2285" s="10"/>
      <c r="AN2285" s="10"/>
      <c r="AO2285" s="10"/>
    </row>
    <row r="2286" spans="37:41">
      <c r="AK2286" s="10"/>
      <c r="AL2286" s="10"/>
      <c r="AM2286" s="10"/>
      <c r="AN2286" s="10"/>
      <c r="AO2286" s="10"/>
    </row>
    <row r="2287" spans="37:41">
      <c r="AK2287" s="10"/>
      <c r="AL2287" s="10"/>
      <c r="AM2287" s="10"/>
      <c r="AN2287" s="10"/>
      <c r="AO2287" s="10"/>
    </row>
    <row r="2288" spans="37:41">
      <c r="AK2288" s="10"/>
      <c r="AL2288" s="10"/>
      <c r="AM2288" s="10"/>
      <c r="AN2288" s="10"/>
      <c r="AO2288" s="10"/>
    </row>
    <row r="2289" spans="37:41">
      <c r="AK2289" s="10"/>
      <c r="AL2289" s="10"/>
      <c r="AM2289" s="10"/>
      <c r="AN2289" s="10"/>
      <c r="AO2289" s="10"/>
    </row>
    <row r="2290" spans="37:41">
      <c r="AK2290" s="10"/>
      <c r="AL2290" s="10"/>
      <c r="AM2290" s="10"/>
      <c r="AN2290" s="10"/>
      <c r="AO2290" s="10"/>
    </row>
    <row r="2291" spans="37:41">
      <c r="AK2291" s="10"/>
      <c r="AL2291" s="10"/>
      <c r="AM2291" s="10"/>
      <c r="AN2291" s="10"/>
      <c r="AO2291" s="10"/>
    </row>
    <row r="2292" spans="37:41">
      <c r="AK2292" s="10"/>
      <c r="AL2292" s="10"/>
      <c r="AM2292" s="10"/>
      <c r="AN2292" s="10"/>
      <c r="AO2292" s="10"/>
    </row>
    <row r="2293" spans="37:41">
      <c r="AK2293" s="10"/>
      <c r="AL2293" s="10"/>
      <c r="AM2293" s="10"/>
      <c r="AN2293" s="10"/>
      <c r="AO2293" s="10"/>
    </row>
    <row r="2294" spans="37:41">
      <c r="AK2294" s="10"/>
      <c r="AL2294" s="10"/>
      <c r="AM2294" s="10"/>
      <c r="AN2294" s="10"/>
      <c r="AO2294" s="10"/>
    </row>
    <row r="2295" spans="37:41">
      <c r="AK2295" s="10"/>
      <c r="AL2295" s="10"/>
      <c r="AM2295" s="10"/>
      <c r="AN2295" s="10"/>
      <c r="AO2295" s="10"/>
    </row>
    <row r="2296" spans="37:41">
      <c r="AK2296" s="10"/>
      <c r="AL2296" s="10"/>
      <c r="AM2296" s="10"/>
      <c r="AN2296" s="10"/>
      <c r="AO2296" s="10"/>
    </row>
    <row r="2297" spans="37:41">
      <c r="AK2297" s="10"/>
      <c r="AL2297" s="10"/>
      <c r="AM2297" s="10"/>
      <c r="AN2297" s="10"/>
      <c r="AO2297" s="10"/>
    </row>
    <row r="2298" spans="37:41">
      <c r="AK2298" s="10"/>
      <c r="AL2298" s="10"/>
      <c r="AM2298" s="10"/>
      <c r="AN2298" s="10"/>
      <c r="AO2298" s="10"/>
    </row>
    <row r="2299" spans="37:41">
      <c r="AK2299" s="10"/>
      <c r="AL2299" s="10"/>
      <c r="AM2299" s="10"/>
      <c r="AN2299" s="10"/>
      <c r="AO2299" s="10"/>
    </row>
    <row r="2300" spans="37:41">
      <c r="AK2300" s="10"/>
      <c r="AL2300" s="10"/>
      <c r="AM2300" s="10"/>
      <c r="AN2300" s="10"/>
      <c r="AO2300" s="10"/>
    </row>
    <row r="2301" spans="37:41">
      <c r="AK2301" s="10"/>
      <c r="AL2301" s="10"/>
      <c r="AM2301" s="10"/>
      <c r="AN2301" s="10"/>
      <c r="AO2301" s="10"/>
    </row>
    <row r="2302" spans="37:41">
      <c r="AK2302" s="10"/>
      <c r="AL2302" s="10"/>
      <c r="AM2302" s="10"/>
      <c r="AN2302" s="10"/>
      <c r="AO2302" s="10"/>
    </row>
    <row r="2303" spans="37:41">
      <c r="AK2303" s="10"/>
      <c r="AL2303" s="10"/>
      <c r="AM2303" s="10"/>
      <c r="AN2303" s="10"/>
      <c r="AO2303" s="10"/>
    </row>
    <row r="2304" spans="37:41">
      <c r="AK2304" s="10"/>
      <c r="AL2304" s="10"/>
      <c r="AM2304" s="10"/>
      <c r="AN2304" s="10"/>
      <c r="AO2304" s="10"/>
    </row>
    <row r="2305" spans="37:41">
      <c r="AK2305" s="10"/>
      <c r="AL2305" s="10"/>
      <c r="AM2305" s="10"/>
      <c r="AN2305" s="10"/>
      <c r="AO2305" s="10"/>
    </row>
    <row r="2306" spans="37:41">
      <c r="AK2306" s="10"/>
      <c r="AL2306" s="10"/>
      <c r="AM2306" s="10"/>
      <c r="AN2306" s="10"/>
      <c r="AO2306" s="10"/>
    </row>
    <row r="2307" spans="37:41">
      <c r="AK2307" s="10"/>
      <c r="AL2307" s="10"/>
      <c r="AM2307" s="10"/>
      <c r="AN2307" s="10"/>
      <c r="AO2307" s="10"/>
    </row>
    <row r="2308" spans="37:41">
      <c r="AK2308" s="10"/>
      <c r="AL2308" s="10"/>
      <c r="AM2308" s="10"/>
      <c r="AN2308" s="10"/>
      <c r="AO2308" s="10"/>
    </row>
    <row r="2309" spans="37:41">
      <c r="AK2309" s="10"/>
      <c r="AL2309" s="10"/>
      <c r="AM2309" s="10"/>
      <c r="AN2309" s="10"/>
      <c r="AO2309" s="10"/>
    </row>
    <row r="2310" spans="37:41">
      <c r="AK2310" s="10"/>
      <c r="AL2310" s="10"/>
      <c r="AM2310" s="10"/>
      <c r="AN2310" s="10"/>
      <c r="AO2310" s="10"/>
    </row>
    <row r="2311" spans="37:41">
      <c r="AK2311" s="10"/>
      <c r="AL2311" s="10"/>
      <c r="AM2311" s="10"/>
      <c r="AN2311" s="10"/>
      <c r="AO2311" s="10"/>
    </row>
    <row r="2312" spans="37:41">
      <c r="AK2312" s="10"/>
      <c r="AL2312" s="10"/>
      <c r="AM2312" s="10"/>
      <c r="AN2312" s="10"/>
      <c r="AO2312" s="10"/>
    </row>
    <row r="2313" spans="37:41">
      <c r="AK2313" s="10"/>
      <c r="AL2313" s="10"/>
      <c r="AM2313" s="10"/>
      <c r="AN2313" s="10"/>
      <c r="AO2313" s="10"/>
    </row>
    <row r="2314" spans="37:41">
      <c r="AK2314" s="10"/>
      <c r="AL2314" s="10"/>
      <c r="AM2314" s="10"/>
      <c r="AN2314" s="10"/>
      <c r="AO2314" s="10"/>
    </row>
    <row r="2315" spans="37:41">
      <c r="AK2315" s="10"/>
      <c r="AL2315" s="10"/>
      <c r="AM2315" s="10"/>
      <c r="AN2315" s="10"/>
      <c r="AO2315" s="10"/>
    </row>
    <row r="2316" spans="37:41">
      <c r="AK2316" s="10"/>
      <c r="AL2316" s="10"/>
      <c r="AM2316" s="10"/>
      <c r="AN2316" s="10"/>
      <c r="AO2316" s="10"/>
    </row>
    <row r="2317" spans="37:41">
      <c r="AK2317" s="10"/>
      <c r="AL2317" s="10"/>
      <c r="AM2317" s="10"/>
      <c r="AN2317" s="10"/>
      <c r="AO2317" s="10"/>
    </row>
    <row r="2318" spans="37:41">
      <c r="AK2318" s="10"/>
      <c r="AL2318" s="10"/>
      <c r="AM2318" s="10"/>
      <c r="AN2318" s="10"/>
      <c r="AO2318" s="10"/>
    </row>
    <row r="2319" spans="37:41">
      <c r="AK2319" s="10"/>
      <c r="AL2319" s="10"/>
      <c r="AM2319" s="10"/>
      <c r="AN2319" s="10"/>
      <c r="AO2319" s="10"/>
    </row>
    <row r="2320" spans="37:41">
      <c r="AK2320" s="10"/>
      <c r="AL2320" s="10"/>
      <c r="AM2320" s="10"/>
      <c r="AN2320" s="10"/>
      <c r="AO2320" s="10"/>
    </row>
    <row r="2321" spans="37:41">
      <c r="AK2321" s="10"/>
      <c r="AL2321" s="10"/>
      <c r="AM2321" s="10"/>
      <c r="AN2321" s="10"/>
      <c r="AO2321" s="10"/>
    </row>
    <row r="2322" spans="37:41">
      <c r="AK2322" s="10"/>
      <c r="AL2322" s="10"/>
      <c r="AM2322" s="10"/>
      <c r="AN2322" s="10"/>
      <c r="AO2322" s="10"/>
    </row>
    <row r="2323" spans="37:41">
      <c r="AK2323" s="10"/>
      <c r="AL2323" s="10"/>
      <c r="AM2323" s="10"/>
      <c r="AN2323" s="10"/>
      <c r="AO2323" s="10"/>
    </row>
    <row r="2324" spans="37:41">
      <c r="AK2324" s="10"/>
      <c r="AL2324" s="10"/>
      <c r="AM2324" s="10"/>
      <c r="AN2324" s="10"/>
      <c r="AO2324" s="10"/>
    </row>
    <row r="2325" spans="37:41">
      <c r="AK2325" s="10"/>
      <c r="AL2325" s="10"/>
      <c r="AM2325" s="10"/>
      <c r="AN2325" s="10"/>
      <c r="AO2325" s="10"/>
    </row>
    <row r="2326" spans="37:41">
      <c r="AK2326" s="10"/>
      <c r="AL2326" s="10"/>
      <c r="AM2326" s="10"/>
      <c r="AN2326" s="10"/>
      <c r="AO2326" s="10"/>
    </row>
    <row r="2327" spans="37:41">
      <c r="AK2327" s="10"/>
      <c r="AL2327" s="10"/>
      <c r="AM2327" s="10"/>
      <c r="AN2327" s="10"/>
      <c r="AO2327" s="10"/>
    </row>
    <row r="2328" spans="37:41">
      <c r="AK2328" s="10"/>
      <c r="AL2328" s="10"/>
      <c r="AM2328" s="10"/>
      <c r="AN2328" s="10"/>
      <c r="AO2328" s="10"/>
    </row>
    <row r="2329" spans="37:41">
      <c r="AK2329" s="10"/>
      <c r="AL2329" s="10"/>
      <c r="AM2329" s="10"/>
      <c r="AN2329" s="10"/>
      <c r="AO2329" s="10"/>
    </row>
    <row r="2330" spans="37:41">
      <c r="AK2330" s="10"/>
      <c r="AL2330" s="10"/>
      <c r="AM2330" s="10"/>
      <c r="AN2330" s="10"/>
      <c r="AO2330" s="10"/>
    </row>
    <row r="2331" spans="37:41">
      <c r="AK2331" s="10"/>
      <c r="AL2331" s="10"/>
      <c r="AM2331" s="10"/>
      <c r="AN2331" s="10"/>
      <c r="AO2331" s="10"/>
    </row>
    <row r="2332" spans="37:41">
      <c r="AK2332" s="10"/>
      <c r="AL2332" s="10"/>
      <c r="AM2332" s="10"/>
      <c r="AN2332" s="10"/>
      <c r="AO2332" s="10"/>
    </row>
    <row r="2333" spans="37:41">
      <c r="AK2333" s="10"/>
      <c r="AL2333" s="10"/>
      <c r="AM2333" s="10"/>
      <c r="AN2333" s="10"/>
      <c r="AO2333" s="10"/>
    </row>
    <row r="2334" spans="37:41">
      <c r="AK2334" s="10"/>
      <c r="AL2334" s="10"/>
      <c r="AM2334" s="10"/>
      <c r="AN2334" s="10"/>
      <c r="AO2334" s="10"/>
    </row>
    <row r="2335" spans="37:41">
      <c r="AK2335" s="10"/>
      <c r="AL2335" s="10"/>
      <c r="AM2335" s="10"/>
      <c r="AN2335" s="10"/>
      <c r="AO2335" s="10"/>
    </row>
    <row r="2336" spans="37:41">
      <c r="AK2336" s="10"/>
      <c r="AL2336" s="10"/>
      <c r="AM2336" s="10"/>
      <c r="AN2336" s="10"/>
      <c r="AO2336" s="10"/>
    </row>
    <row r="2337" spans="37:41">
      <c r="AK2337" s="10"/>
      <c r="AL2337" s="10"/>
      <c r="AM2337" s="10"/>
      <c r="AN2337" s="10"/>
      <c r="AO2337" s="10"/>
    </row>
    <row r="2338" spans="37:41">
      <c r="AK2338" s="10"/>
      <c r="AL2338" s="10"/>
      <c r="AM2338" s="10"/>
      <c r="AN2338" s="10"/>
      <c r="AO2338" s="10"/>
    </row>
    <row r="2339" spans="37:41">
      <c r="AK2339" s="10"/>
      <c r="AL2339" s="10"/>
      <c r="AM2339" s="10"/>
      <c r="AN2339" s="10"/>
      <c r="AO2339" s="10"/>
    </row>
    <row r="2340" spans="37:41">
      <c r="AK2340" s="10"/>
      <c r="AL2340" s="10"/>
      <c r="AM2340" s="10"/>
      <c r="AN2340" s="10"/>
      <c r="AO2340" s="10"/>
    </row>
    <row r="2341" spans="37:41">
      <c r="AK2341" s="10"/>
      <c r="AL2341" s="10"/>
      <c r="AM2341" s="10"/>
      <c r="AN2341" s="10"/>
      <c r="AO2341" s="10"/>
    </row>
    <row r="2342" spans="37:41">
      <c r="AK2342" s="10"/>
      <c r="AL2342" s="10"/>
      <c r="AM2342" s="10"/>
      <c r="AN2342" s="10"/>
      <c r="AO2342" s="10"/>
    </row>
    <row r="2343" spans="37:41">
      <c r="AK2343" s="10"/>
      <c r="AL2343" s="10"/>
      <c r="AM2343" s="10"/>
      <c r="AN2343" s="10"/>
      <c r="AO2343" s="10"/>
    </row>
    <row r="2344" spans="37:41">
      <c r="AK2344" s="10"/>
      <c r="AL2344" s="10"/>
      <c r="AM2344" s="10"/>
      <c r="AN2344" s="10"/>
      <c r="AO2344" s="10"/>
    </row>
    <row r="2345" spans="37:41">
      <c r="AK2345" s="10"/>
      <c r="AL2345" s="10"/>
      <c r="AM2345" s="10"/>
      <c r="AN2345" s="10"/>
      <c r="AO2345" s="10"/>
    </row>
    <row r="2346" spans="37:41">
      <c r="AK2346" s="10"/>
      <c r="AL2346" s="10"/>
      <c r="AM2346" s="10"/>
      <c r="AN2346" s="10"/>
      <c r="AO2346" s="10"/>
    </row>
    <row r="2347" spans="37:41">
      <c r="AK2347" s="10"/>
      <c r="AL2347" s="10"/>
      <c r="AM2347" s="10"/>
      <c r="AN2347" s="10"/>
      <c r="AO2347" s="10"/>
    </row>
    <row r="2348" spans="37:41">
      <c r="AK2348" s="10"/>
      <c r="AL2348" s="10"/>
      <c r="AM2348" s="10"/>
      <c r="AN2348" s="10"/>
      <c r="AO2348" s="10"/>
    </row>
    <row r="2349" spans="37:41">
      <c r="AK2349" s="10"/>
      <c r="AL2349" s="10"/>
      <c r="AM2349" s="10"/>
      <c r="AN2349" s="10"/>
      <c r="AO2349" s="10"/>
    </row>
    <row r="2350" spans="37:41">
      <c r="AK2350" s="10"/>
      <c r="AL2350" s="10"/>
      <c r="AM2350" s="10"/>
      <c r="AN2350" s="10"/>
      <c r="AO2350" s="10"/>
    </row>
    <row r="2351" spans="37:41">
      <c r="AK2351" s="10"/>
      <c r="AL2351" s="10"/>
      <c r="AM2351" s="10"/>
      <c r="AN2351" s="10"/>
      <c r="AO2351" s="10"/>
    </row>
    <row r="2352" spans="37:41">
      <c r="AK2352" s="10"/>
      <c r="AL2352" s="10"/>
      <c r="AM2352" s="10"/>
      <c r="AN2352" s="10"/>
      <c r="AO2352" s="10"/>
    </row>
    <row r="2353" spans="37:41">
      <c r="AK2353" s="10"/>
      <c r="AL2353" s="10"/>
      <c r="AM2353" s="10"/>
      <c r="AN2353" s="10"/>
      <c r="AO2353" s="10"/>
    </row>
    <row r="2354" spans="37:41">
      <c r="AK2354" s="10"/>
      <c r="AL2354" s="10"/>
      <c r="AM2354" s="10"/>
      <c r="AN2354" s="10"/>
      <c r="AO2354" s="10"/>
    </row>
    <row r="2355" spans="37:41">
      <c r="AK2355" s="10"/>
      <c r="AL2355" s="10"/>
      <c r="AM2355" s="10"/>
      <c r="AN2355" s="10"/>
      <c r="AO2355" s="10"/>
    </row>
    <row r="2356" spans="37:41">
      <c r="AK2356" s="10"/>
      <c r="AL2356" s="10"/>
      <c r="AM2356" s="10"/>
      <c r="AN2356" s="10"/>
      <c r="AO2356" s="10"/>
    </row>
    <row r="2357" spans="37:41">
      <c r="AK2357" s="10"/>
      <c r="AL2357" s="10"/>
      <c r="AM2357" s="10"/>
      <c r="AN2357" s="10"/>
      <c r="AO2357" s="10"/>
    </row>
    <row r="2358" spans="37:41">
      <c r="AK2358" s="10"/>
      <c r="AL2358" s="10"/>
      <c r="AM2358" s="10"/>
      <c r="AN2358" s="10"/>
      <c r="AO2358" s="10"/>
    </row>
    <row r="2359" spans="37:41">
      <c r="AK2359" s="10"/>
      <c r="AL2359" s="10"/>
      <c r="AM2359" s="10"/>
      <c r="AN2359" s="10"/>
      <c r="AO2359" s="10"/>
    </row>
    <row r="2360" spans="37:41">
      <c r="AK2360" s="10"/>
      <c r="AL2360" s="10"/>
      <c r="AM2360" s="10"/>
      <c r="AN2360" s="10"/>
      <c r="AO2360" s="10"/>
    </row>
    <row r="2361" spans="37:41">
      <c r="AK2361" s="10"/>
      <c r="AL2361" s="10"/>
      <c r="AM2361" s="10"/>
      <c r="AN2361" s="10"/>
      <c r="AO2361" s="10"/>
    </row>
    <row r="2362" spans="37:41">
      <c r="AK2362" s="10"/>
      <c r="AL2362" s="10"/>
      <c r="AM2362" s="10"/>
      <c r="AN2362" s="10"/>
      <c r="AO2362" s="10"/>
    </row>
    <row r="2363" spans="37:41">
      <c r="AK2363" s="10"/>
      <c r="AL2363" s="10"/>
      <c r="AM2363" s="10"/>
      <c r="AN2363" s="10"/>
      <c r="AO2363" s="10"/>
    </row>
    <row r="2364" spans="37:41">
      <c r="AK2364" s="10"/>
      <c r="AL2364" s="10"/>
      <c r="AM2364" s="10"/>
      <c r="AN2364" s="10"/>
      <c r="AO2364" s="10"/>
    </row>
    <row r="2365" spans="37:41">
      <c r="AK2365" s="10"/>
      <c r="AL2365" s="10"/>
      <c r="AM2365" s="10"/>
      <c r="AN2365" s="10"/>
      <c r="AO2365" s="10"/>
    </row>
    <row r="2366" spans="37:41">
      <c r="AK2366" s="10"/>
      <c r="AL2366" s="10"/>
      <c r="AM2366" s="10"/>
      <c r="AN2366" s="10"/>
      <c r="AO2366" s="10"/>
    </row>
    <row r="2367" spans="37:41">
      <c r="AK2367" s="10"/>
      <c r="AL2367" s="10"/>
      <c r="AM2367" s="10"/>
      <c r="AN2367" s="10"/>
      <c r="AO2367" s="10"/>
    </row>
    <row r="2368" spans="37:41">
      <c r="AK2368" s="10"/>
      <c r="AL2368" s="10"/>
      <c r="AM2368" s="10"/>
      <c r="AN2368" s="10"/>
      <c r="AO2368" s="10"/>
    </row>
    <row r="2369" spans="37:41">
      <c r="AK2369" s="10"/>
      <c r="AL2369" s="10"/>
      <c r="AM2369" s="10"/>
      <c r="AN2369" s="10"/>
      <c r="AO2369" s="10"/>
    </row>
    <row r="2370" spans="37:41">
      <c r="AK2370" s="10"/>
      <c r="AL2370" s="10"/>
      <c r="AM2370" s="10"/>
      <c r="AN2370" s="10"/>
      <c r="AO2370" s="10"/>
    </row>
    <row r="2371" spans="37:41">
      <c r="AK2371" s="10"/>
      <c r="AL2371" s="10"/>
      <c r="AM2371" s="10"/>
      <c r="AN2371" s="10"/>
      <c r="AO2371" s="10"/>
    </row>
    <row r="2372" spans="37:41">
      <c r="AK2372" s="10"/>
      <c r="AL2372" s="10"/>
      <c r="AM2372" s="10"/>
      <c r="AN2372" s="10"/>
      <c r="AO2372" s="10"/>
    </row>
    <row r="2373" spans="37:41">
      <c r="AK2373" s="10"/>
      <c r="AL2373" s="10"/>
      <c r="AM2373" s="10"/>
      <c r="AN2373" s="10"/>
      <c r="AO2373" s="10"/>
    </row>
    <row r="2374" spans="37:41">
      <c r="AK2374" s="10"/>
      <c r="AL2374" s="10"/>
      <c r="AM2374" s="10"/>
      <c r="AN2374" s="10"/>
      <c r="AO2374" s="10"/>
    </row>
    <row r="2375" spans="37:41">
      <c r="AK2375" s="10"/>
      <c r="AL2375" s="10"/>
      <c r="AM2375" s="10"/>
      <c r="AN2375" s="10"/>
      <c r="AO2375" s="10"/>
    </row>
    <row r="2376" spans="37:41">
      <c r="AK2376" s="10"/>
      <c r="AL2376" s="10"/>
      <c r="AM2376" s="10"/>
      <c r="AN2376" s="10"/>
      <c r="AO2376" s="10"/>
    </row>
    <row r="2377" spans="37:41">
      <c r="AK2377" s="10"/>
      <c r="AL2377" s="10"/>
      <c r="AM2377" s="10"/>
      <c r="AN2377" s="10"/>
      <c r="AO2377" s="10"/>
    </row>
    <row r="2378" spans="37:41">
      <c r="AK2378" s="10"/>
      <c r="AL2378" s="10"/>
      <c r="AM2378" s="10"/>
      <c r="AN2378" s="10"/>
      <c r="AO2378" s="10"/>
    </row>
    <row r="2379" spans="37:41">
      <c r="AK2379" s="10"/>
      <c r="AL2379" s="10"/>
      <c r="AM2379" s="10"/>
      <c r="AN2379" s="10"/>
      <c r="AO2379" s="10"/>
    </row>
    <row r="2380" spans="37:41">
      <c r="AK2380" s="10"/>
      <c r="AL2380" s="10"/>
      <c r="AM2380" s="10"/>
      <c r="AN2380" s="10"/>
      <c r="AO2380" s="10"/>
    </row>
    <row r="2381" spans="37:41">
      <c r="AK2381" s="10"/>
      <c r="AL2381" s="10"/>
      <c r="AM2381" s="10"/>
      <c r="AN2381" s="10"/>
      <c r="AO2381" s="10"/>
    </row>
    <row r="2382" spans="37:41">
      <c r="AK2382" s="10"/>
      <c r="AL2382" s="10"/>
      <c r="AM2382" s="10"/>
      <c r="AN2382" s="10"/>
      <c r="AO2382" s="10"/>
    </row>
    <row r="2383" spans="37:41">
      <c r="AK2383" s="10"/>
      <c r="AL2383" s="10"/>
      <c r="AM2383" s="10"/>
      <c r="AN2383" s="10"/>
      <c r="AO2383" s="10"/>
    </row>
    <row r="2384" spans="37:41">
      <c r="AK2384" s="10"/>
      <c r="AL2384" s="10"/>
      <c r="AM2384" s="10"/>
      <c r="AN2384" s="10"/>
      <c r="AO2384" s="10"/>
    </row>
    <row r="2385" spans="37:41">
      <c r="AK2385" s="10"/>
      <c r="AL2385" s="10"/>
      <c r="AM2385" s="10"/>
      <c r="AN2385" s="10"/>
      <c r="AO2385" s="10"/>
    </row>
    <row r="2386" spans="37:41">
      <c r="AK2386" s="10"/>
      <c r="AL2386" s="10"/>
      <c r="AM2386" s="10"/>
      <c r="AN2386" s="10"/>
      <c r="AO2386" s="10"/>
    </row>
    <row r="2387" spans="37:41">
      <c r="AK2387" s="10"/>
      <c r="AL2387" s="10"/>
      <c r="AM2387" s="10"/>
      <c r="AN2387" s="10"/>
      <c r="AO2387" s="10"/>
    </row>
    <row r="2388" spans="37:41">
      <c r="AK2388" s="10"/>
      <c r="AL2388" s="10"/>
      <c r="AM2388" s="10"/>
      <c r="AN2388" s="10"/>
      <c r="AO2388" s="10"/>
    </row>
    <row r="2389" spans="37:41">
      <c r="AK2389" s="10"/>
      <c r="AL2389" s="10"/>
      <c r="AM2389" s="10"/>
      <c r="AN2389" s="10"/>
      <c r="AO2389" s="10"/>
    </row>
    <row r="2390" spans="37:41">
      <c r="AK2390" s="10"/>
      <c r="AL2390" s="10"/>
      <c r="AM2390" s="10"/>
      <c r="AN2390" s="10"/>
      <c r="AO2390" s="10"/>
    </row>
    <row r="2391" spans="37:41">
      <c r="AK2391" s="10"/>
      <c r="AL2391" s="10"/>
      <c r="AM2391" s="10"/>
      <c r="AN2391" s="10"/>
      <c r="AO2391" s="10"/>
    </row>
    <row r="2392" spans="37:41">
      <c r="AK2392" s="10"/>
      <c r="AL2392" s="10"/>
      <c r="AM2392" s="10"/>
      <c r="AN2392" s="10"/>
      <c r="AO2392" s="10"/>
    </row>
    <row r="2393" spans="37:41">
      <c r="AK2393" s="10"/>
      <c r="AL2393" s="10"/>
      <c r="AM2393" s="10"/>
      <c r="AN2393" s="10"/>
      <c r="AO2393" s="10"/>
    </row>
    <row r="2394" spans="37:41">
      <c r="AK2394" s="10"/>
      <c r="AL2394" s="10"/>
      <c r="AM2394" s="10"/>
      <c r="AN2394" s="10"/>
      <c r="AO2394" s="10"/>
    </row>
    <row r="2395" spans="37:41">
      <c r="AK2395" s="10"/>
      <c r="AL2395" s="10"/>
      <c r="AM2395" s="10"/>
      <c r="AN2395" s="10"/>
      <c r="AO2395" s="10"/>
    </row>
    <row r="2396" spans="37:41">
      <c r="AK2396" s="10"/>
      <c r="AL2396" s="10"/>
      <c r="AM2396" s="10"/>
      <c r="AN2396" s="10"/>
      <c r="AO2396" s="10"/>
    </row>
    <row r="2397" spans="37:41">
      <c r="AK2397" s="10"/>
      <c r="AL2397" s="10"/>
      <c r="AM2397" s="10"/>
      <c r="AN2397" s="10"/>
      <c r="AO2397" s="10"/>
    </row>
    <row r="2398" spans="37:41">
      <c r="AK2398" s="10"/>
      <c r="AL2398" s="10"/>
      <c r="AM2398" s="10"/>
      <c r="AN2398" s="10"/>
      <c r="AO2398" s="10"/>
    </row>
    <row r="2399" spans="37:41">
      <c r="AK2399" s="10"/>
      <c r="AL2399" s="10"/>
      <c r="AM2399" s="10"/>
      <c r="AN2399" s="10"/>
      <c r="AO2399" s="10"/>
    </row>
    <row r="2400" spans="37:41">
      <c r="AK2400" s="10"/>
      <c r="AL2400" s="10"/>
      <c r="AM2400" s="10"/>
      <c r="AN2400" s="10"/>
      <c r="AO2400" s="10"/>
    </row>
    <row r="2401" spans="37:41">
      <c r="AK2401" s="10"/>
      <c r="AL2401" s="10"/>
      <c r="AM2401" s="10"/>
      <c r="AN2401" s="10"/>
      <c r="AO2401" s="10"/>
    </row>
    <row r="2402" spans="37:41">
      <c r="AK2402" s="10"/>
      <c r="AL2402" s="10"/>
      <c r="AM2402" s="10"/>
      <c r="AN2402" s="10"/>
      <c r="AO2402" s="10"/>
    </row>
    <row r="2403" spans="37:41">
      <c r="AK2403" s="10"/>
      <c r="AL2403" s="10"/>
      <c r="AM2403" s="10"/>
      <c r="AN2403" s="10"/>
      <c r="AO2403" s="10"/>
    </row>
    <row r="2404" spans="37:41">
      <c r="AK2404" s="10"/>
      <c r="AL2404" s="10"/>
      <c r="AM2404" s="10"/>
      <c r="AN2404" s="10"/>
      <c r="AO2404" s="10"/>
    </row>
    <row r="2405" spans="37:41">
      <c r="AK2405" s="10"/>
      <c r="AL2405" s="10"/>
      <c r="AM2405" s="10"/>
      <c r="AN2405" s="10"/>
      <c r="AO2405" s="10"/>
    </row>
    <row r="2406" spans="37:41">
      <c r="AK2406" s="10"/>
      <c r="AL2406" s="10"/>
      <c r="AM2406" s="10"/>
      <c r="AN2406" s="10"/>
      <c r="AO2406" s="10"/>
    </row>
    <row r="2407" spans="37:41">
      <c r="AK2407" s="10"/>
      <c r="AL2407" s="10"/>
      <c r="AM2407" s="10"/>
      <c r="AN2407" s="10"/>
      <c r="AO2407" s="10"/>
    </row>
    <row r="2408" spans="37:41">
      <c r="AK2408" s="10"/>
      <c r="AL2408" s="10"/>
      <c r="AM2408" s="10"/>
      <c r="AN2408" s="10"/>
      <c r="AO2408" s="10"/>
    </row>
    <row r="2409" spans="37:41">
      <c r="AK2409" s="10"/>
      <c r="AL2409" s="10"/>
      <c r="AM2409" s="10"/>
      <c r="AN2409" s="10"/>
      <c r="AO2409" s="10"/>
    </row>
    <row r="2410" spans="37:41">
      <c r="AK2410" s="10"/>
      <c r="AL2410" s="10"/>
      <c r="AM2410" s="10"/>
      <c r="AN2410" s="10"/>
      <c r="AO2410" s="10"/>
    </row>
    <row r="2411" spans="37:41">
      <c r="AK2411" s="10"/>
      <c r="AL2411" s="10"/>
      <c r="AM2411" s="10"/>
      <c r="AN2411" s="10"/>
      <c r="AO2411" s="10"/>
    </row>
    <row r="2412" spans="37:41">
      <c r="AK2412" s="10"/>
      <c r="AL2412" s="10"/>
      <c r="AM2412" s="10"/>
      <c r="AN2412" s="10"/>
      <c r="AO2412" s="10"/>
    </row>
    <row r="2413" spans="37:41">
      <c r="AK2413" s="10"/>
      <c r="AL2413" s="10"/>
      <c r="AM2413" s="10"/>
      <c r="AN2413" s="10"/>
      <c r="AO2413" s="10"/>
    </row>
    <row r="2414" spans="37:41">
      <c r="AK2414" s="10"/>
      <c r="AL2414" s="10"/>
      <c r="AM2414" s="10"/>
      <c r="AN2414" s="10"/>
      <c r="AO2414" s="10"/>
    </row>
    <row r="2415" spans="37:41">
      <c r="AK2415" s="10"/>
      <c r="AL2415" s="10"/>
      <c r="AM2415" s="10"/>
      <c r="AN2415" s="10"/>
      <c r="AO2415" s="10"/>
    </row>
    <row r="2416" spans="37:41">
      <c r="AK2416" s="10"/>
      <c r="AL2416" s="10"/>
      <c r="AM2416" s="10"/>
      <c r="AN2416" s="10"/>
      <c r="AO2416" s="10"/>
    </row>
    <row r="2417" spans="37:41">
      <c r="AK2417" s="10"/>
      <c r="AL2417" s="10"/>
      <c r="AM2417" s="10"/>
      <c r="AN2417" s="10"/>
      <c r="AO2417" s="10"/>
    </row>
    <row r="2418" spans="37:41">
      <c r="AK2418" s="10"/>
      <c r="AL2418" s="10"/>
      <c r="AM2418" s="10"/>
      <c r="AN2418" s="10"/>
      <c r="AO2418" s="10"/>
    </row>
    <row r="2419" spans="37:41">
      <c r="AK2419" s="10"/>
      <c r="AL2419" s="10"/>
      <c r="AM2419" s="10"/>
      <c r="AN2419" s="10"/>
      <c r="AO2419" s="10"/>
    </row>
    <row r="2420" spans="37:41">
      <c r="AK2420" s="10"/>
      <c r="AL2420" s="10"/>
      <c r="AM2420" s="10"/>
      <c r="AN2420" s="10"/>
      <c r="AO2420" s="10"/>
    </row>
    <row r="2421" spans="37:41">
      <c r="AK2421" s="10"/>
      <c r="AL2421" s="10"/>
      <c r="AM2421" s="10"/>
      <c r="AN2421" s="10"/>
      <c r="AO2421" s="10"/>
    </row>
    <row r="2422" spans="37:41">
      <c r="AK2422" s="10"/>
      <c r="AL2422" s="10"/>
      <c r="AM2422" s="10"/>
      <c r="AN2422" s="10"/>
      <c r="AO2422" s="10"/>
    </row>
    <row r="2423" spans="37:41">
      <c r="AK2423" s="10"/>
      <c r="AL2423" s="10"/>
      <c r="AM2423" s="10"/>
      <c r="AN2423" s="10"/>
      <c r="AO2423" s="10"/>
    </row>
    <row r="2424" spans="37:41">
      <c r="AK2424" s="10"/>
      <c r="AL2424" s="10"/>
      <c r="AM2424" s="10"/>
      <c r="AN2424" s="10"/>
      <c r="AO2424" s="10"/>
    </row>
    <row r="2425" spans="37:41">
      <c r="AK2425" s="10"/>
      <c r="AL2425" s="10"/>
      <c r="AM2425" s="10"/>
      <c r="AN2425" s="10"/>
      <c r="AO2425" s="10"/>
    </row>
    <row r="2426" spans="37:41">
      <c r="AK2426" s="10"/>
      <c r="AL2426" s="10"/>
      <c r="AM2426" s="10"/>
      <c r="AN2426" s="10"/>
      <c r="AO2426" s="10"/>
    </row>
    <row r="2427" spans="37:41">
      <c r="AK2427" s="10"/>
      <c r="AL2427" s="10"/>
      <c r="AM2427" s="10"/>
      <c r="AN2427" s="10"/>
      <c r="AO2427" s="10"/>
    </row>
    <row r="2428" spans="37:41">
      <c r="AK2428" s="10"/>
      <c r="AL2428" s="10"/>
      <c r="AM2428" s="10"/>
      <c r="AN2428" s="10"/>
      <c r="AO2428" s="10"/>
    </row>
    <row r="2429" spans="37:41">
      <c r="AK2429" s="10"/>
      <c r="AL2429" s="10"/>
      <c r="AM2429" s="10"/>
      <c r="AN2429" s="10"/>
      <c r="AO2429" s="10"/>
    </row>
    <row r="2430" spans="37:41">
      <c r="AK2430" s="10"/>
      <c r="AL2430" s="10"/>
      <c r="AM2430" s="10"/>
      <c r="AN2430" s="10"/>
      <c r="AO2430" s="10"/>
    </row>
    <row r="2431" spans="37:41">
      <c r="AK2431" s="10"/>
      <c r="AL2431" s="10"/>
      <c r="AM2431" s="10"/>
      <c r="AN2431" s="10"/>
      <c r="AO2431" s="10"/>
    </row>
    <row r="2432" spans="37:41">
      <c r="AK2432" s="10"/>
      <c r="AL2432" s="10"/>
      <c r="AM2432" s="10"/>
      <c r="AN2432" s="10"/>
      <c r="AO2432" s="10"/>
    </row>
    <row r="2433" spans="37:41">
      <c r="AK2433" s="10"/>
      <c r="AL2433" s="10"/>
      <c r="AM2433" s="10"/>
      <c r="AN2433" s="10"/>
      <c r="AO2433" s="10"/>
    </row>
    <row r="2434" spans="37:41">
      <c r="AK2434" s="10"/>
      <c r="AL2434" s="10"/>
      <c r="AM2434" s="10"/>
      <c r="AN2434" s="10"/>
      <c r="AO2434" s="10"/>
    </row>
    <row r="2435" spans="37:41">
      <c r="AK2435" s="10"/>
      <c r="AL2435" s="10"/>
      <c r="AM2435" s="10"/>
      <c r="AN2435" s="10"/>
      <c r="AO2435" s="10"/>
    </row>
    <row r="2436" spans="37:41">
      <c r="AK2436" s="10"/>
      <c r="AL2436" s="10"/>
      <c r="AM2436" s="10"/>
      <c r="AN2436" s="10"/>
      <c r="AO2436" s="10"/>
    </row>
    <row r="2437" spans="37:41">
      <c r="AK2437" s="10"/>
      <c r="AL2437" s="10"/>
      <c r="AM2437" s="10"/>
      <c r="AN2437" s="10"/>
      <c r="AO2437" s="10"/>
    </row>
    <row r="2438" spans="37:41">
      <c r="AK2438" s="10"/>
      <c r="AL2438" s="10"/>
      <c r="AM2438" s="10"/>
      <c r="AN2438" s="10"/>
      <c r="AO2438" s="10"/>
    </row>
    <row r="2439" spans="37:41">
      <c r="AK2439" s="10"/>
      <c r="AL2439" s="10"/>
      <c r="AM2439" s="10"/>
      <c r="AN2439" s="10"/>
      <c r="AO2439" s="10"/>
    </row>
  </sheetData>
  <phoneticPr fontId="0" type="noConversion"/>
  <pageMargins left="0.75" right="0.75" top="1" bottom="1" header="0.5" footer="0.5"/>
  <pageSetup orientation="portrait" horizontalDpi="4294967294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323"/>
  <sheetViews>
    <sheetView zoomScale="75" workbookViewId="0">
      <pane xSplit="1" ySplit="1" topLeftCell="B8" activePane="bottomRight" state="frozenSplit"/>
      <selection pane="topRight" activeCell="B1" sqref="B1"/>
      <selection pane="bottomLeft" activeCell="A2" sqref="A2"/>
      <selection pane="bottomRight" activeCell="B196" sqref="B196"/>
    </sheetView>
  </sheetViews>
  <sheetFormatPr defaultRowHeight="12.75"/>
  <cols>
    <col min="1" max="1" width="10.75" style="1" customWidth="1"/>
    <col min="7" max="7" width="9.5" customWidth="1"/>
  </cols>
  <sheetData>
    <row r="1" spans="1:29" s="18" customFormat="1" ht="51">
      <c r="A1" s="20" t="s">
        <v>30</v>
      </c>
      <c r="B1" s="21" t="s">
        <v>106</v>
      </c>
      <c r="C1" s="21" t="s">
        <v>107</v>
      </c>
      <c r="D1" s="21" t="s">
        <v>108</v>
      </c>
      <c r="E1" s="21" t="s">
        <v>109</v>
      </c>
      <c r="F1" s="21" t="s">
        <v>110</v>
      </c>
      <c r="G1" s="21" t="s">
        <v>78</v>
      </c>
      <c r="H1" s="21" t="s">
        <v>19</v>
      </c>
      <c r="I1" s="21" t="s">
        <v>111</v>
      </c>
      <c r="J1" s="18" t="s">
        <v>21</v>
      </c>
      <c r="M1" s="18" t="s">
        <v>173</v>
      </c>
      <c r="N1" s="18" t="s">
        <v>174</v>
      </c>
      <c r="O1" s="18" t="s">
        <v>175</v>
      </c>
      <c r="P1" s="18" t="s">
        <v>176</v>
      </c>
      <c r="Q1" s="18" t="s">
        <v>177</v>
      </c>
      <c r="R1" s="18" t="s">
        <v>178</v>
      </c>
      <c r="S1" s="18" t="s">
        <v>179</v>
      </c>
      <c r="T1" s="18" t="s">
        <v>180</v>
      </c>
      <c r="U1" s="18" t="s">
        <v>181</v>
      </c>
      <c r="V1" s="18" t="s">
        <v>182</v>
      </c>
      <c r="W1" s="18" t="s">
        <v>183</v>
      </c>
      <c r="X1" s="18" t="s">
        <v>184</v>
      </c>
      <c r="Y1" s="18" t="s">
        <v>185</v>
      </c>
      <c r="Z1" s="18" t="s">
        <v>186</v>
      </c>
      <c r="AA1" s="18" t="s">
        <v>187</v>
      </c>
      <c r="AB1" s="18" t="s">
        <v>188</v>
      </c>
      <c r="AC1" s="18" t="s">
        <v>189</v>
      </c>
    </row>
    <row r="2" spans="1:29" s="18" customFormat="1">
      <c r="A2" s="5" t="s">
        <v>31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</row>
    <row r="3" spans="1:29" s="18" customFormat="1">
      <c r="A3" s="1"/>
      <c r="M3" s="10">
        <v>1.9764099999999999E-5</v>
      </c>
      <c r="N3">
        <v>7.4297E-3</v>
      </c>
      <c r="O3">
        <v>9.1037300000000008E-3</v>
      </c>
      <c r="P3">
        <v>1.09476E-2</v>
      </c>
      <c r="Q3">
        <v>1.3414300000000001E-2</v>
      </c>
      <c r="R3" s="10">
        <v>8.9836399999999999E-5</v>
      </c>
      <c r="S3" s="10">
        <v>1.98755E-5</v>
      </c>
      <c r="T3">
        <v>1.32373E-4</v>
      </c>
      <c r="U3" s="10">
        <v>2.9286300000000001E-5</v>
      </c>
      <c r="V3">
        <v>5.1750299999999999E-2</v>
      </c>
      <c r="W3">
        <v>6.3410499999999995E-2</v>
      </c>
      <c r="X3" s="10">
        <v>5.1750299999999998E-5</v>
      </c>
      <c r="Y3" s="10">
        <v>6.3410499999999999E-5</v>
      </c>
      <c r="Z3">
        <v>0.59780999999999995</v>
      </c>
      <c r="AA3">
        <v>1.5940799999999999</v>
      </c>
      <c r="AB3" s="10">
        <v>5.9781000000000005E-4</v>
      </c>
      <c r="AC3" s="10">
        <v>1.5940800000000001E-3</v>
      </c>
    </row>
    <row r="4" spans="1:29" ht="15">
      <c r="A4" s="7" t="s">
        <v>71</v>
      </c>
      <c r="M4">
        <v>7.67861E-4</v>
      </c>
      <c r="N4" s="10">
        <v>4.4837399999999999E-3</v>
      </c>
      <c r="O4">
        <v>0.40607599999999999</v>
      </c>
      <c r="P4" s="10">
        <v>6.6067399999999998E-3</v>
      </c>
      <c r="Q4">
        <v>0.59835000000000005</v>
      </c>
      <c r="R4">
        <v>3.6362600000000001E-3</v>
      </c>
      <c r="S4">
        <v>0.30103000000000002</v>
      </c>
      <c r="T4">
        <v>5.35799E-3</v>
      </c>
      <c r="U4">
        <v>0.44356499999999999</v>
      </c>
      <c r="V4" s="10">
        <v>3.12307E-2</v>
      </c>
      <c r="W4">
        <v>2.8284600000000002</v>
      </c>
      <c r="X4" s="10">
        <v>3.1230699999999999E-5</v>
      </c>
      <c r="Y4" s="10">
        <v>2.8284600000000001E-3</v>
      </c>
      <c r="Z4" s="10">
        <v>8.9916499999999996E-2</v>
      </c>
      <c r="AA4">
        <v>11.6655</v>
      </c>
      <c r="AB4" s="10">
        <v>8.9916500000000006E-5</v>
      </c>
      <c r="AC4" s="10">
        <v>1.1665500000000001E-2</v>
      </c>
    </row>
    <row r="5" spans="1:29">
      <c r="A5">
        <v>2.5000000000000001E-2</v>
      </c>
      <c r="B5" s="10"/>
      <c r="C5" s="10"/>
      <c r="G5" s="10"/>
      <c r="I5" s="10"/>
      <c r="M5">
        <v>1.38889E-3</v>
      </c>
      <c r="N5">
        <v>3.9429799999999996E-3</v>
      </c>
      <c r="O5">
        <v>0.62796399999999997</v>
      </c>
      <c r="P5">
        <v>5.8099400000000004E-3</v>
      </c>
      <c r="Q5">
        <v>0.92529799999999995</v>
      </c>
      <c r="R5" s="10">
        <v>2.8031900000000001E-3</v>
      </c>
      <c r="S5" s="10">
        <v>0.46951900000000002</v>
      </c>
      <c r="T5" s="10">
        <v>4.1304699999999998E-3</v>
      </c>
      <c r="U5">
        <v>0.691832</v>
      </c>
      <c r="V5">
        <v>2.7464200000000001E-2</v>
      </c>
      <c r="W5">
        <v>4.3739800000000004</v>
      </c>
      <c r="X5" s="10">
        <v>2.74642E-5</v>
      </c>
      <c r="Y5">
        <v>4.3739800000000004E-3</v>
      </c>
      <c r="Z5">
        <v>6.5268199999999998E-2</v>
      </c>
      <c r="AA5">
        <v>15.711499999999999</v>
      </c>
      <c r="AB5" s="10">
        <v>6.52682E-5</v>
      </c>
      <c r="AC5">
        <v>1.57115E-2</v>
      </c>
    </row>
    <row r="6" spans="1:29">
      <c r="A6">
        <v>7.4999999999999997E-2</v>
      </c>
      <c r="B6" s="10"/>
      <c r="C6" s="10"/>
      <c r="G6" s="10"/>
      <c r="I6" s="10"/>
      <c r="M6">
        <v>3.4722199999999998E-3</v>
      </c>
      <c r="N6">
        <v>3.0738300000000001E-3</v>
      </c>
      <c r="O6">
        <v>1.2642</v>
      </c>
      <c r="P6">
        <v>4.5292600000000002E-3</v>
      </c>
      <c r="Q6">
        <v>1.8627800000000001</v>
      </c>
      <c r="R6">
        <v>1.9317E-3</v>
      </c>
      <c r="S6">
        <v>0.87777000000000005</v>
      </c>
      <c r="T6">
        <v>2.8463400000000002E-3</v>
      </c>
      <c r="U6">
        <v>1.29339</v>
      </c>
      <c r="V6">
        <v>2.14103E-2</v>
      </c>
      <c r="W6">
        <v>8.8055699999999995</v>
      </c>
      <c r="X6" s="10">
        <v>2.1410300000000001E-5</v>
      </c>
      <c r="Y6">
        <v>8.8055700000000004E-3</v>
      </c>
      <c r="Z6">
        <v>3.6864800000000003E-2</v>
      </c>
      <c r="AA6">
        <v>24.275600000000001</v>
      </c>
      <c r="AB6" s="10">
        <v>3.68648E-5</v>
      </c>
      <c r="AC6">
        <v>2.4275600000000001E-2</v>
      </c>
    </row>
    <row r="7" spans="1:29">
      <c r="A7">
        <v>0.125</v>
      </c>
      <c r="B7" s="10"/>
      <c r="C7" s="10"/>
      <c r="G7" s="10"/>
      <c r="I7" s="10"/>
      <c r="M7">
        <v>5.4398299999999997E-3</v>
      </c>
      <c r="N7">
        <v>2.4220299999999999E-3</v>
      </c>
      <c r="O7">
        <v>1.7236</v>
      </c>
      <c r="P7">
        <v>3.5688299999999998E-3</v>
      </c>
      <c r="Q7">
        <v>2.5397099999999999</v>
      </c>
      <c r="R7">
        <v>1.57318E-3</v>
      </c>
      <c r="S7">
        <v>1.17198</v>
      </c>
      <c r="T7">
        <v>2.3180700000000002E-3</v>
      </c>
      <c r="U7">
        <v>1.7269099999999999</v>
      </c>
      <c r="V7">
        <v>1.6870199999999998E-2</v>
      </c>
      <c r="W7">
        <v>12.0055</v>
      </c>
      <c r="X7" s="10">
        <v>1.68702E-5</v>
      </c>
      <c r="Y7">
        <v>1.2005500000000001E-2</v>
      </c>
      <c r="Z7">
        <v>2.76612E-2</v>
      </c>
      <c r="AA7">
        <v>29.636399999999998</v>
      </c>
      <c r="AB7" s="10">
        <v>2.7661199999999999E-5</v>
      </c>
      <c r="AC7">
        <v>2.96364E-2</v>
      </c>
    </row>
    <row r="8" spans="1:29">
      <c r="A8">
        <v>0.17499999999999999</v>
      </c>
      <c r="B8" s="10"/>
      <c r="C8" s="10"/>
      <c r="G8" s="10"/>
      <c r="I8" s="10"/>
      <c r="M8">
        <v>1.12269E-2</v>
      </c>
      <c r="N8">
        <v>1.6345000000000001E-3</v>
      </c>
      <c r="O8">
        <v>2.7003300000000001</v>
      </c>
      <c r="P8">
        <v>2.4084200000000001E-3</v>
      </c>
      <c r="Q8">
        <v>3.9789099999999999</v>
      </c>
      <c r="R8">
        <v>1.1119000000000001E-3</v>
      </c>
      <c r="S8">
        <v>1.82046</v>
      </c>
      <c r="T8">
        <v>1.63838E-3</v>
      </c>
      <c r="U8">
        <v>2.6824300000000001</v>
      </c>
      <c r="V8">
        <v>1.13849E-2</v>
      </c>
      <c r="W8">
        <v>18.808700000000002</v>
      </c>
      <c r="X8" s="10">
        <v>1.13849E-5</v>
      </c>
      <c r="Y8">
        <v>1.8808700000000001E-2</v>
      </c>
      <c r="Z8">
        <v>1.8085799999999999E-2</v>
      </c>
      <c r="AA8">
        <v>40.548400000000001</v>
      </c>
      <c r="AB8" s="10">
        <v>1.8085799999999999E-5</v>
      </c>
      <c r="AC8">
        <v>4.0548399999999998E-2</v>
      </c>
    </row>
    <row r="9" spans="1:29">
      <c r="A9">
        <v>0.22500000000000001</v>
      </c>
      <c r="B9" s="10"/>
      <c r="C9" s="10"/>
      <c r="G9" s="10"/>
      <c r="I9" s="10"/>
      <c r="M9">
        <v>1.3888899999999999E-2</v>
      </c>
      <c r="N9" s="10">
        <v>1.4562100000000001E-3</v>
      </c>
      <c r="O9">
        <v>3.0541200000000002</v>
      </c>
      <c r="P9" s="10">
        <v>2.1457099999999999E-3</v>
      </c>
      <c r="Q9">
        <v>4.5002199999999997</v>
      </c>
      <c r="R9">
        <v>1.0198399999999999E-3</v>
      </c>
      <c r="S9">
        <v>2.0645099999999998</v>
      </c>
      <c r="T9">
        <v>1.5027300000000001E-3</v>
      </c>
      <c r="U9">
        <v>3.0420400000000001</v>
      </c>
      <c r="V9">
        <v>1.0142999999999999E-2</v>
      </c>
      <c r="W9">
        <v>21.273</v>
      </c>
      <c r="X9" s="10">
        <v>1.0142999999999999E-5</v>
      </c>
      <c r="Y9">
        <v>2.1273E-2</v>
      </c>
      <c r="Z9">
        <v>1.60766E-2</v>
      </c>
      <c r="AA9">
        <v>44.459400000000002</v>
      </c>
      <c r="AB9" s="10">
        <v>1.6076600000000001E-5</v>
      </c>
      <c r="AC9">
        <v>4.4459400000000003E-2</v>
      </c>
    </row>
    <row r="10" spans="1:29">
      <c r="A10">
        <v>0.27500000000000002</v>
      </c>
      <c r="B10" s="10"/>
      <c r="C10" s="10"/>
      <c r="G10" s="10"/>
      <c r="I10" s="10"/>
      <c r="M10">
        <v>1.6955999999999999E-2</v>
      </c>
      <c r="N10" s="10">
        <v>1.31303E-3</v>
      </c>
      <c r="O10">
        <v>3.4194900000000001</v>
      </c>
      <c r="P10" s="10">
        <v>1.9347399999999999E-3</v>
      </c>
      <c r="Q10">
        <v>5.0385799999999996</v>
      </c>
      <c r="R10" s="10">
        <v>9.5981500000000004E-4</v>
      </c>
      <c r="S10">
        <v>2.3257699999999999</v>
      </c>
      <c r="T10" s="10">
        <v>1.41428E-3</v>
      </c>
      <c r="U10">
        <v>3.4270100000000001</v>
      </c>
      <c r="V10" s="10">
        <v>9.1456999999999997E-3</v>
      </c>
      <c r="W10">
        <v>23.817900000000002</v>
      </c>
      <c r="X10" s="10">
        <v>9.1456999999999995E-6</v>
      </c>
      <c r="Y10">
        <v>2.3817899999999999E-2</v>
      </c>
      <c r="Z10">
        <v>1.43567E-2</v>
      </c>
      <c r="AA10">
        <v>48.477499999999999</v>
      </c>
      <c r="AB10" s="10">
        <v>1.4356699999999999E-5</v>
      </c>
      <c r="AC10">
        <v>4.84775E-2</v>
      </c>
    </row>
    <row r="11" spans="1:29">
      <c r="A11">
        <v>0.32500000000000001</v>
      </c>
      <c r="B11" s="10"/>
      <c r="C11" s="10"/>
      <c r="G11" s="10"/>
      <c r="I11" s="10"/>
      <c r="M11">
        <v>2.2743099999999999E-2</v>
      </c>
      <c r="N11" s="10">
        <v>1.16493E-3</v>
      </c>
      <c r="O11">
        <v>4.0329100000000002</v>
      </c>
      <c r="P11" s="10">
        <v>1.7165100000000001E-3</v>
      </c>
      <c r="Q11">
        <v>5.94245</v>
      </c>
      <c r="R11" s="10">
        <v>9.3364900000000005E-4</v>
      </c>
      <c r="S11">
        <v>2.7951199999999998</v>
      </c>
      <c r="T11" s="10">
        <v>1.37572E-3</v>
      </c>
      <c r="U11">
        <v>4.1185900000000002</v>
      </c>
      <c r="V11" s="10">
        <v>8.1141100000000008E-3</v>
      </c>
      <c r="W11">
        <v>28.090599999999998</v>
      </c>
      <c r="X11" s="10">
        <v>8.1141099999999998E-6</v>
      </c>
      <c r="Y11">
        <v>2.80906E-2</v>
      </c>
      <c r="Z11">
        <v>1.1920200000000001E-2</v>
      </c>
      <c r="AA11">
        <v>55.012900000000002</v>
      </c>
      <c r="AB11" s="10">
        <v>1.19202E-5</v>
      </c>
      <c r="AC11">
        <v>5.5012900000000003E-2</v>
      </c>
    </row>
    <row r="12" spans="1:29">
      <c r="A12">
        <v>0.375</v>
      </c>
      <c r="B12" s="10"/>
      <c r="C12" s="10"/>
      <c r="G12" s="10"/>
      <c r="I12" s="10"/>
      <c r="M12">
        <v>2.8530099999999999E-2</v>
      </c>
      <c r="N12" s="10">
        <v>1.09337E-3</v>
      </c>
      <c r="O12">
        <v>4.59762</v>
      </c>
      <c r="P12" s="10">
        <v>1.61107E-3</v>
      </c>
      <c r="Q12">
        <v>6.7745499999999996</v>
      </c>
      <c r="R12" s="10">
        <v>9.6059699999999999E-4</v>
      </c>
      <c r="S12">
        <v>3.2693300000000001</v>
      </c>
      <c r="T12" s="10">
        <v>1.4154300000000001E-3</v>
      </c>
      <c r="U12">
        <v>4.8173300000000001</v>
      </c>
      <c r="V12" s="10">
        <v>7.6156699999999997E-3</v>
      </c>
      <c r="W12">
        <v>32.024000000000001</v>
      </c>
      <c r="X12" s="10">
        <v>7.6156700000000002E-6</v>
      </c>
      <c r="Y12">
        <v>3.2023999999999997E-2</v>
      </c>
      <c r="Z12" s="10">
        <v>9.2796000000000007E-3</v>
      </c>
      <c r="AA12">
        <v>60.351100000000002</v>
      </c>
      <c r="AB12" s="10">
        <v>9.2796000000000001E-6</v>
      </c>
      <c r="AC12">
        <v>6.0351099999999998E-2</v>
      </c>
    </row>
    <row r="13" spans="1:29">
      <c r="A13">
        <v>0.42499999999999999</v>
      </c>
      <c r="B13" s="10"/>
      <c r="C13" s="10"/>
      <c r="G13" s="10"/>
      <c r="I13" s="10"/>
      <c r="M13">
        <v>3.4317100000000003E-2</v>
      </c>
      <c r="N13">
        <v>9.4967599999999999E-4</v>
      </c>
      <c r="O13">
        <v>5.11205</v>
      </c>
      <c r="P13">
        <v>1.39934E-3</v>
      </c>
      <c r="Q13">
        <v>7.5325499999999996</v>
      </c>
      <c r="R13" s="10">
        <v>8.9648699999999996E-4</v>
      </c>
      <c r="S13">
        <v>3.7389100000000002</v>
      </c>
      <c r="T13" s="10">
        <v>1.3209599999999999E-3</v>
      </c>
      <c r="U13">
        <v>5.5092499999999998</v>
      </c>
      <c r="V13">
        <v>6.6148200000000004E-3</v>
      </c>
      <c r="W13">
        <v>35.607100000000003</v>
      </c>
      <c r="X13" s="10">
        <v>6.6148200000000003E-6</v>
      </c>
      <c r="Y13">
        <v>3.5607100000000003E-2</v>
      </c>
      <c r="Z13">
        <v>6.0574000000000001E-3</v>
      </c>
      <c r="AA13">
        <v>64.166799999999995</v>
      </c>
      <c r="AB13" s="10">
        <v>6.0573999999999998E-6</v>
      </c>
      <c r="AC13">
        <v>6.4166799999999996E-2</v>
      </c>
    </row>
    <row r="14" spans="1:29">
      <c r="A14">
        <v>0.47499999999999998</v>
      </c>
      <c r="B14" s="10"/>
      <c r="C14" s="10"/>
      <c r="G14" s="10"/>
      <c r="I14" s="10"/>
      <c r="M14">
        <v>4.01042E-2</v>
      </c>
      <c r="N14" s="10">
        <v>7.5177700000000002E-4</v>
      </c>
      <c r="O14">
        <v>5.53742</v>
      </c>
      <c r="P14">
        <v>1.1077400000000001E-3</v>
      </c>
      <c r="Q14">
        <v>8.1593300000000006</v>
      </c>
      <c r="R14" s="10">
        <v>7.4211800000000005E-4</v>
      </c>
      <c r="S14">
        <v>4.1499800000000002</v>
      </c>
      <c r="T14" s="10">
        <v>1.0935000000000001E-3</v>
      </c>
      <c r="U14">
        <v>6.11496</v>
      </c>
      <c r="V14">
        <v>5.2363799999999997E-3</v>
      </c>
      <c r="W14">
        <v>38.57</v>
      </c>
      <c r="X14" s="10">
        <v>5.2363799999999998E-6</v>
      </c>
      <c r="Y14">
        <v>3.857E-2</v>
      </c>
      <c r="Z14">
        <v>3.5361199999999998E-3</v>
      </c>
      <c r="AA14">
        <v>66.5214</v>
      </c>
      <c r="AB14" s="10">
        <v>3.53612E-6</v>
      </c>
      <c r="AC14">
        <v>6.6521399999999994E-2</v>
      </c>
    </row>
    <row r="15" spans="1:29">
      <c r="A15">
        <v>0.52500000000000002</v>
      </c>
      <c r="B15" s="10"/>
      <c r="C15" s="10"/>
      <c r="G15" s="10"/>
      <c r="I15" s="10"/>
      <c r="M15">
        <v>4.1666700000000001E-2</v>
      </c>
      <c r="N15" s="10">
        <v>6.9899600000000001E-4</v>
      </c>
      <c r="O15">
        <v>5.6352000000000002</v>
      </c>
      <c r="P15">
        <v>1.0299599999999999E-3</v>
      </c>
      <c r="Q15">
        <v>8.3034099999999995</v>
      </c>
      <c r="R15" s="10">
        <v>6.9648099999999999E-4</v>
      </c>
      <c r="S15">
        <v>4.2469700000000001</v>
      </c>
      <c r="T15" s="10">
        <v>1.02626E-3</v>
      </c>
      <c r="U15">
        <v>6.2578699999999996</v>
      </c>
      <c r="V15">
        <v>4.8687399999999999E-3</v>
      </c>
      <c r="W15">
        <v>39.250999999999998</v>
      </c>
      <c r="X15" s="10">
        <v>4.8687399999999999E-6</v>
      </c>
      <c r="Y15">
        <v>3.9251000000000001E-2</v>
      </c>
      <c r="Z15">
        <v>3.0031900000000002E-3</v>
      </c>
      <c r="AA15">
        <v>66.960800000000006</v>
      </c>
      <c r="AB15" s="10">
        <v>3.00319E-6</v>
      </c>
      <c r="AC15">
        <v>6.6960800000000001E-2</v>
      </c>
    </row>
    <row r="16" spans="1:29">
      <c r="A16">
        <v>0.57499999999999996</v>
      </c>
      <c r="B16" s="10"/>
      <c r="C16" s="10"/>
      <c r="G16" s="10"/>
      <c r="I16" s="10"/>
      <c r="M16">
        <v>9.6871700000000005E-2</v>
      </c>
      <c r="N16" s="10">
        <v>6.1065199999999999E-5</v>
      </c>
      <c r="O16">
        <v>6.6771500000000001</v>
      </c>
      <c r="P16" s="10">
        <v>8.9978899999999993E-5</v>
      </c>
      <c r="Q16">
        <v>9.8387100000000007</v>
      </c>
      <c r="R16" s="10">
        <v>8.6309800000000005E-5</v>
      </c>
      <c r="S16">
        <v>5.4033300000000004</v>
      </c>
      <c r="T16">
        <v>1.2717699999999999E-4</v>
      </c>
      <c r="U16">
        <v>7.9617500000000003</v>
      </c>
      <c r="V16">
        <v>4.25339E-4</v>
      </c>
      <c r="W16">
        <v>46.508600000000001</v>
      </c>
      <c r="X16" s="10">
        <v>4.2533899999999999E-7</v>
      </c>
      <c r="Y16">
        <v>4.6508599999999997E-2</v>
      </c>
      <c r="Z16" s="10">
        <v>-1.1469500000000001E-3</v>
      </c>
      <c r="AA16">
        <v>65.491900000000001</v>
      </c>
      <c r="AB16" s="10">
        <v>-1.1469500000000001E-6</v>
      </c>
      <c r="AC16">
        <v>6.5491900000000006E-2</v>
      </c>
    </row>
    <row r="17" spans="1:29">
      <c r="A17">
        <v>0.625</v>
      </c>
      <c r="B17" s="10"/>
      <c r="C17" s="10"/>
      <c r="G17" s="10"/>
      <c r="I17" s="10"/>
      <c r="M17">
        <v>0.212612</v>
      </c>
      <c r="N17" s="10">
        <v>4.0837999999999998E-5</v>
      </c>
      <c r="O17">
        <v>7.1588099999999999</v>
      </c>
      <c r="P17" s="10">
        <v>6.0174399999999998E-5</v>
      </c>
      <c r="Q17">
        <v>10.548400000000001</v>
      </c>
      <c r="R17" s="10">
        <v>5.2673300000000003E-5</v>
      </c>
      <c r="S17">
        <v>6.0542600000000002</v>
      </c>
      <c r="T17" s="10">
        <v>7.7613499999999998E-5</v>
      </c>
      <c r="U17">
        <v>8.9208999999999996</v>
      </c>
      <c r="V17">
        <v>2.8445100000000002E-4</v>
      </c>
      <c r="W17">
        <v>49.863500000000002</v>
      </c>
      <c r="X17" s="10">
        <v>2.8445100000000001E-7</v>
      </c>
      <c r="Y17">
        <v>4.9863499999999998E-2</v>
      </c>
      <c r="Z17" s="10">
        <v>-6.2344799999999997E-4</v>
      </c>
      <c r="AA17">
        <v>56.961399999999998</v>
      </c>
      <c r="AB17" s="10">
        <v>-6.2344799999999999E-7</v>
      </c>
      <c r="AC17">
        <v>5.6961400000000002E-2</v>
      </c>
    </row>
    <row r="18" spans="1:29">
      <c r="A18">
        <v>0.67500000000000004</v>
      </c>
      <c r="B18" s="10"/>
      <c r="C18" s="10"/>
      <c r="G18" s="10"/>
      <c r="I18" s="10"/>
      <c r="M18">
        <v>0.32835300000000001</v>
      </c>
      <c r="N18" s="10">
        <v>2.71564E-5</v>
      </c>
      <c r="O18">
        <v>7.4079600000000001</v>
      </c>
      <c r="P18" s="10">
        <v>4.0014700000000002E-5</v>
      </c>
      <c r="Q18">
        <v>10.9156</v>
      </c>
      <c r="R18" s="10">
        <v>3.60492E-5</v>
      </c>
      <c r="S18">
        <v>6.4025400000000001</v>
      </c>
      <c r="T18" s="10">
        <v>5.3118200000000002E-5</v>
      </c>
      <c r="U18">
        <v>9.4340899999999994</v>
      </c>
      <c r="V18">
        <v>1.8915300000000001E-4</v>
      </c>
      <c r="W18">
        <v>51.5989</v>
      </c>
      <c r="X18" s="10">
        <v>1.89153E-7</v>
      </c>
      <c r="Y18">
        <v>5.1598900000000003E-2</v>
      </c>
      <c r="Z18" s="10">
        <v>-4.6000199999999999E-4</v>
      </c>
      <c r="AA18">
        <v>51.957599999999999</v>
      </c>
      <c r="AB18" s="10">
        <v>-4.6000199999999999E-7</v>
      </c>
      <c r="AC18">
        <v>5.19576E-2</v>
      </c>
    </row>
    <row r="19" spans="1:29">
      <c r="A19">
        <v>0.72499999999999998</v>
      </c>
      <c r="B19" s="10"/>
      <c r="C19" s="10"/>
      <c r="G19" s="10"/>
      <c r="I19" s="10"/>
      <c r="M19">
        <v>0.44409399999999999</v>
      </c>
      <c r="N19" s="10">
        <v>2.7006099999999999E-5</v>
      </c>
      <c r="O19">
        <v>7.6820700000000004</v>
      </c>
      <c r="P19" s="10">
        <v>3.9793199999999997E-5</v>
      </c>
      <c r="Q19">
        <v>11.3194</v>
      </c>
      <c r="R19" s="10">
        <v>3.3778700000000002E-5</v>
      </c>
      <c r="S19">
        <v>6.7552300000000001</v>
      </c>
      <c r="T19" s="10">
        <v>4.9772599999999998E-5</v>
      </c>
      <c r="U19">
        <v>9.9537700000000005</v>
      </c>
      <c r="V19">
        <v>1.8810699999999999E-4</v>
      </c>
      <c r="W19">
        <v>53.508200000000002</v>
      </c>
      <c r="X19" s="10">
        <v>1.88107E-7</v>
      </c>
      <c r="Y19">
        <v>5.3508199999999999E-2</v>
      </c>
      <c r="Z19" s="10">
        <v>-3.6404200000000002E-4</v>
      </c>
      <c r="AA19">
        <v>47.8172</v>
      </c>
      <c r="AB19" s="10">
        <v>-3.6404200000000002E-7</v>
      </c>
      <c r="AC19">
        <v>4.7817199999999997E-2</v>
      </c>
    </row>
    <row r="20" spans="1:29">
      <c r="A20">
        <v>0.77500000000000002</v>
      </c>
      <c r="B20" s="10"/>
      <c r="C20" s="10"/>
      <c r="G20" s="10"/>
      <c r="I20" s="10"/>
      <c r="M20">
        <v>0.5</v>
      </c>
      <c r="N20" s="10">
        <v>2.4379299999999999E-5</v>
      </c>
      <c r="O20">
        <v>7.8081399999999999</v>
      </c>
      <c r="P20" s="10">
        <v>3.5922700000000001E-5</v>
      </c>
      <c r="Q20">
        <v>11.5052</v>
      </c>
      <c r="R20" s="10">
        <v>3.0660200000000002E-5</v>
      </c>
      <c r="S20">
        <v>6.9121899999999998</v>
      </c>
      <c r="T20" s="10">
        <v>4.5177499999999999E-5</v>
      </c>
      <c r="U20">
        <v>10.185</v>
      </c>
      <c r="V20">
        <v>1.6981E-4</v>
      </c>
      <c r="W20">
        <v>54.386400000000002</v>
      </c>
      <c r="X20" s="10">
        <v>1.6981000000000001E-7</v>
      </c>
      <c r="Y20">
        <v>5.4386400000000001E-2</v>
      </c>
      <c r="Z20" s="10">
        <v>-3.35595E-4</v>
      </c>
      <c r="AA20">
        <v>46.1524</v>
      </c>
      <c r="AB20" s="10">
        <v>-3.3559499999999998E-7</v>
      </c>
      <c r="AC20">
        <v>4.6152400000000003E-2</v>
      </c>
    </row>
    <row r="21" spans="1:29">
      <c r="A21">
        <v>0.82499999999999996</v>
      </c>
      <c r="B21" s="10"/>
      <c r="C21" s="10"/>
      <c r="G21" s="10"/>
      <c r="I21" s="10"/>
      <c r="M21">
        <v>0.55786999999999998</v>
      </c>
      <c r="N21" s="10">
        <v>1.1559800000000001E-5</v>
      </c>
      <c r="O21">
        <v>7.8914900000000001</v>
      </c>
      <c r="P21" s="10">
        <v>1.7033200000000002E-5</v>
      </c>
      <c r="Q21">
        <v>11.628</v>
      </c>
      <c r="R21" s="10">
        <v>1.68639E-5</v>
      </c>
      <c r="S21">
        <v>7.0315700000000003</v>
      </c>
      <c r="T21" s="10">
        <v>2.4848700000000001E-5</v>
      </c>
      <c r="U21">
        <v>10.360900000000001</v>
      </c>
      <c r="V21" s="10">
        <v>8.0517699999999997E-5</v>
      </c>
      <c r="W21">
        <v>54.966900000000003</v>
      </c>
      <c r="X21" s="10">
        <v>8.0517700000000004E-8</v>
      </c>
      <c r="Y21">
        <v>5.4966899999999999E-2</v>
      </c>
      <c r="Z21">
        <v>-2.6180300000000001E-4</v>
      </c>
      <c r="AA21">
        <v>44.346800000000002</v>
      </c>
      <c r="AB21" s="10">
        <v>-2.6180300000000001E-7</v>
      </c>
      <c r="AC21">
        <v>4.4346799999999999E-2</v>
      </c>
    </row>
    <row r="22" spans="1:29">
      <c r="A22">
        <v>0.875</v>
      </c>
      <c r="B22" s="10"/>
      <c r="C22" s="10"/>
      <c r="G22" s="10"/>
      <c r="I22" s="10"/>
      <c r="M22">
        <v>0.67361099999999996</v>
      </c>
      <c r="N22" s="10">
        <v>1.9083200000000001E-5</v>
      </c>
      <c r="O22">
        <v>8.0597799999999999</v>
      </c>
      <c r="P22" s="10">
        <v>2.8118799999999999E-5</v>
      </c>
      <c r="Q22">
        <v>11.875999999999999</v>
      </c>
      <c r="R22" s="10">
        <v>2.4283599999999999E-5</v>
      </c>
      <c r="S22">
        <v>7.2482199999999999</v>
      </c>
      <c r="T22" s="10">
        <v>3.5781700000000003E-5</v>
      </c>
      <c r="U22">
        <v>10.680199999999999</v>
      </c>
      <c r="V22">
        <v>1.3292100000000001E-4</v>
      </c>
      <c r="W22">
        <v>56.139099999999999</v>
      </c>
      <c r="X22" s="10">
        <v>1.32921E-7</v>
      </c>
      <c r="Y22">
        <v>5.6139099999999997E-2</v>
      </c>
      <c r="Z22">
        <v>-2.7488300000000002E-4</v>
      </c>
      <c r="AA22">
        <v>41.826799999999999</v>
      </c>
      <c r="AB22" s="10">
        <v>-2.7488300000000001E-7</v>
      </c>
      <c r="AC22">
        <v>4.1826799999999997E-2</v>
      </c>
    </row>
    <row r="23" spans="1:29">
      <c r="A23">
        <v>0.92500000000000004</v>
      </c>
      <c r="B23" s="10"/>
      <c r="C23" s="10"/>
      <c r="G23" s="10"/>
      <c r="I23" s="10"/>
      <c r="M23">
        <v>0.78935200000000005</v>
      </c>
      <c r="N23" s="10">
        <v>1.9427900000000001E-5</v>
      </c>
      <c r="O23">
        <v>8.2537900000000004</v>
      </c>
      <c r="P23" s="10">
        <v>2.8626899999999999E-5</v>
      </c>
      <c r="Q23">
        <v>12.161899999999999</v>
      </c>
      <c r="R23" s="10">
        <v>2.3660599999999998E-5</v>
      </c>
      <c r="S23">
        <v>7.4898400000000001</v>
      </c>
      <c r="T23" s="10">
        <v>3.4863700000000003E-5</v>
      </c>
      <c r="U23">
        <v>11.036199999999999</v>
      </c>
      <c r="V23" s="10">
        <v>1.35322E-4</v>
      </c>
      <c r="W23">
        <v>57.490400000000001</v>
      </c>
      <c r="X23" s="10">
        <v>1.35322E-7</v>
      </c>
      <c r="Y23">
        <v>5.7490399999999997E-2</v>
      </c>
      <c r="Z23">
        <v>-2.3204700000000001E-4</v>
      </c>
      <c r="AA23">
        <v>39.267000000000003</v>
      </c>
      <c r="AB23" s="10">
        <v>-2.3204700000000001E-7</v>
      </c>
      <c r="AC23" s="10">
        <v>3.9267000000000003E-2</v>
      </c>
    </row>
    <row r="24" spans="1:29">
      <c r="A24">
        <v>0.97499999999999998</v>
      </c>
      <c r="B24" s="10"/>
      <c r="C24" s="10"/>
      <c r="G24" s="10"/>
      <c r="I24" s="10"/>
      <c r="M24">
        <v>0.90509300000000004</v>
      </c>
      <c r="N24" s="10">
        <v>1.7901400000000001E-5</v>
      </c>
      <c r="O24">
        <v>8.4435599999999997</v>
      </c>
      <c r="P24" s="10">
        <v>2.63776E-5</v>
      </c>
      <c r="Q24">
        <v>12.4415</v>
      </c>
      <c r="R24" s="10">
        <v>2.13234E-5</v>
      </c>
      <c r="S24">
        <v>7.7167899999999996</v>
      </c>
      <c r="T24" s="10">
        <v>3.14199E-5</v>
      </c>
      <c r="U24">
        <v>11.3706</v>
      </c>
      <c r="V24" s="10">
        <v>1.2469E-4</v>
      </c>
      <c r="W24">
        <v>58.812199999999997</v>
      </c>
      <c r="X24" s="10">
        <v>1.2468999999999999E-7</v>
      </c>
      <c r="Y24">
        <v>5.8812200000000002E-2</v>
      </c>
      <c r="Z24">
        <v>-1.91929E-4</v>
      </c>
      <c r="AA24">
        <v>37.189900000000002</v>
      </c>
      <c r="AB24" s="10">
        <v>-1.91929E-7</v>
      </c>
      <c r="AC24">
        <v>3.7189899999999998E-2</v>
      </c>
    </row>
    <row r="25" spans="1:29">
      <c r="A25">
        <v>1.0249999999999999</v>
      </c>
      <c r="B25" s="10"/>
      <c r="C25" s="10"/>
      <c r="G25" s="10"/>
      <c r="I25" s="10"/>
      <c r="M25">
        <v>1</v>
      </c>
      <c r="N25" s="10">
        <v>1.0158399999999999E-5</v>
      </c>
      <c r="O25">
        <v>8.5452399999999997</v>
      </c>
      <c r="P25" s="10">
        <v>1.4968400000000001E-5</v>
      </c>
      <c r="Q25">
        <v>12.5913</v>
      </c>
      <c r="R25" s="10">
        <v>1.2058900000000001E-5</v>
      </c>
      <c r="S25">
        <v>7.8526499999999997</v>
      </c>
      <c r="T25" s="10">
        <v>1.7768700000000002E-5</v>
      </c>
      <c r="U25">
        <v>11.5708</v>
      </c>
      <c r="V25" s="10">
        <v>7.0757E-5</v>
      </c>
      <c r="W25">
        <v>59.520499999999998</v>
      </c>
      <c r="X25" s="10">
        <v>7.0757000000000003E-8</v>
      </c>
      <c r="Y25">
        <v>5.9520499999999997E-2</v>
      </c>
      <c r="Z25">
        <v>-1.03848E-4</v>
      </c>
      <c r="AA25">
        <v>35.434399999999997</v>
      </c>
      <c r="AB25" s="10">
        <v>-1.03848E-7</v>
      </c>
      <c r="AC25">
        <v>3.5434399999999998E-2</v>
      </c>
    </row>
    <row r="26" spans="1:29">
      <c r="A26">
        <v>1.075</v>
      </c>
      <c r="B26" s="10"/>
      <c r="C26" s="10"/>
      <c r="G26" s="10"/>
      <c r="I26" s="10"/>
      <c r="M26">
        <v>1.0196799999999999</v>
      </c>
      <c r="N26" s="10">
        <v>1.15788E-5</v>
      </c>
      <c r="O26">
        <v>8.5638699999999996</v>
      </c>
      <c r="P26" s="10">
        <v>1.7061199999999999E-5</v>
      </c>
      <c r="Q26">
        <v>12.6188</v>
      </c>
      <c r="R26" s="10">
        <v>1.31767E-5</v>
      </c>
      <c r="S26">
        <v>7.8740500000000004</v>
      </c>
      <c r="T26" s="10">
        <v>1.9415700000000001E-5</v>
      </c>
      <c r="U26">
        <v>11.6023</v>
      </c>
      <c r="V26" s="10">
        <v>8.0649999999999995E-5</v>
      </c>
      <c r="W26">
        <v>59.650199999999998</v>
      </c>
      <c r="X26" s="10">
        <v>8.0649999999999998E-8</v>
      </c>
      <c r="Y26">
        <v>5.96502E-2</v>
      </c>
      <c r="Z26" s="10">
        <v>-9.2655400000000001E-5</v>
      </c>
      <c r="AA26">
        <v>35.276499999999999</v>
      </c>
      <c r="AB26" s="10">
        <v>-9.26554E-8</v>
      </c>
      <c r="AC26">
        <v>3.5276500000000002E-2</v>
      </c>
    </row>
    <row r="27" spans="1:29">
      <c r="A27">
        <v>1.125</v>
      </c>
      <c r="B27" s="10"/>
      <c r="C27" s="10"/>
      <c r="G27" s="10"/>
      <c r="I27" s="10"/>
      <c r="M27">
        <v>1.1354200000000001</v>
      </c>
      <c r="N27" s="10">
        <v>1.4455599999999999E-5</v>
      </c>
      <c r="O27">
        <v>8.6983999999999995</v>
      </c>
      <c r="P27" s="10">
        <v>2.13001E-5</v>
      </c>
      <c r="Q27">
        <v>12.817</v>
      </c>
      <c r="R27" s="10">
        <v>1.7195999999999999E-5</v>
      </c>
      <c r="S27">
        <v>8.0327099999999998</v>
      </c>
      <c r="T27" s="10">
        <v>2.5338100000000001E-5</v>
      </c>
      <c r="U27">
        <v>11.8361</v>
      </c>
      <c r="V27">
        <v>1.00688E-4</v>
      </c>
      <c r="W27">
        <v>60.587299999999999</v>
      </c>
      <c r="X27" s="10">
        <v>1.0068799999999999E-7</v>
      </c>
      <c r="Y27">
        <v>6.0587299999999997E-2</v>
      </c>
      <c r="Z27">
        <v>-1.5312600000000001E-4</v>
      </c>
      <c r="AA27">
        <v>33.926400000000001</v>
      </c>
      <c r="AB27" s="10">
        <v>-1.5312599999999999E-7</v>
      </c>
      <c r="AC27">
        <v>3.3926400000000002E-2</v>
      </c>
    </row>
    <row r="28" spans="1:29">
      <c r="A28">
        <v>1.175</v>
      </c>
      <c r="B28" s="10"/>
      <c r="C28" s="10"/>
      <c r="G28" s="10"/>
      <c r="I28" s="10"/>
      <c r="M28">
        <v>1.25116</v>
      </c>
      <c r="N28" s="10">
        <v>1.4916799999999999E-5</v>
      </c>
      <c r="O28">
        <v>8.8460800000000006</v>
      </c>
      <c r="P28" s="10">
        <v>2.1979699999999999E-5</v>
      </c>
      <c r="Q28">
        <v>13.034599999999999</v>
      </c>
      <c r="R28" s="10">
        <v>1.72768E-5</v>
      </c>
      <c r="S28">
        <v>8.2062399999999993</v>
      </c>
      <c r="T28" s="10">
        <v>2.5457200000000001E-5</v>
      </c>
      <c r="U28">
        <v>12.091799999999999</v>
      </c>
      <c r="V28">
        <v>1.039E-4</v>
      </c>
      <c r="W28">
        <v>61.615900000000003</v>
      </c>
      <c r="X28" s="10">
        <v>1.039E-7</v>
      </c>
      <c r="Y28">
        <v>6.1615900000000001E-2</v>
      </c>
      <c r="Z28">
        <v>-1.3750000000000001E-4</v>
      </c>
      <c r="AA28">
        <v>32.454799999999999</v>
      </c>
      <c r="AB28" s="10">
        <v>-1.3750000000000001E-7</v>
      </c>
      <c r="AC28">
        <v>3.2454799999999999E-2</v>
      </c>
    </row>
    <row r="29" spans="1:29">
      <c r="A29">
        <v>1.2250000000000001</v>
      </c>
      <c r="B29" s="10"/>
      <c r="C29" s="10"/>
      <c r="G29" s="10"/>
      <c r="I29" s="10"/>
      <c r="M29">
        <v>1.3669</v>
      </c>
      <c r="N29" s="10">
        <v>1.4738300000000001E-5</v>
      </c>
      <c r="O29">
        <v>8.9947599999999994</v>
      </c>
      <c r="P29" s="10">
        <v>2.1716700000000002E-5</v>
      </c>
      <c r="Q29">
        <v>13.2537</v>
      </c>
      <c r="R29" s="10">
        <v>1.6539900000000001E-5</v>
      </c>
      <c r="S29">
        <v>8.3757099999999998</v>
      </c>
      <c r="T29" s="10">
        <v>2.4371300000000002E-5</v>
      </c>
      <c r="U29">
        <v>12.3415</v>
      </c>
      <c r="V29">
        <v>1.02657E-4</v>
      </c>
      <c r="W29">
        <v>62.651600000000002</v>
      </c>
      <c r="X29" s="10">
        <v>1.02657E-7</v>
      </c>
      <c r="Y29">
        <v>6.2651600000000002E-2</v>
      </c>
      <c r="Z29">
        <v>-1.1175699999999999E-4</v>
      </c>
      <c r="AA29">
        <v>31.208400000000001</v>
      </c>
      <c r="AB29" s="10">
        <v>-1.11757E-7</v>
      </c>
      <c r="AC29">
        <v>3.1208400000000001E-2</v>
      </c>
    </row>
    <row r="30" spans="1:29">
      <c r="A30">
        <v>1.2749999999999999</v>
      </c>
      <c r="B30" s="10"/>
      <c r="C30" s="10"/>
      <c r="G30" s="10"/>
      <c r="I30" s="10"/>
      <c r="M30">
        <v>1.48264</v>
      </c>
      <c r="N30" s="10">
        <v>1.2072800000000001E-5</v>
      </c>
      <c r="O30">
        <v>9.1350200000000008</v>
      </c>
      <c r="P30" s="10">
        <v>1.7789199999999999E-5</v>
      </c>
      <c r="Q30">
        <v>13.4604</v>
      </c>
      <c r="R30" s="10">
        <v>1.43839E-5</v>
      </c>
      <c r="S30">
        <v>8.5333799999999993</v>
      </c>
      <c r="T30" s="10">
        <v>2.1194599999999999E-5</v>
      </c>
      <c r="U30">
        <v>12.5739</v>
      </c>
      <c r="V30" s="10">
        <v>8.4091099999999999E-5</v>
      </c>
      <c r="W30">
        <v>63.628500000000003</v>
      </c>
      <c r="X30" s="10">
        <v>8.4091100000000001E-8</v>
      </c>
      <c r="Y30">
        <v>6.3628500000000004E-2</v>
      </c>
      <c r="Z30">
        <v>-1.2947300000000001E-4</v>
      </c>
      <c r="AA30">
        <v>30.132899999999999</v>
      </c>
      <c r="AB30" s="10">
        <v>-1.2947300000000001E-7</v>
      </c>
      <c r="AC30">
        <v>3.0132900000000001E-2</v>
      </c>
    </row>
    <row r="31" spans="1:29">
      <c r="A31">
        <v>1.325</v>
      </c>
      <c r="B31" s="10"/>
      <c r="C31" s="10"/>
      <c r="G31" s="10"/>
      <c r="I31" s="10"/>
      <c r="M31">
        <v>1.5983799999999999</v>
      </c>
      <c r="N31" s="10">
        <v>9.6893099999999996E-6</v>
      </c>
      <c r="O31">
        <v>9.2211099999999995</v>
      </c>
      <c r="P31" s="10">
        <v>1.4277099999999999E-5</v>
      </c>
      <c r="Q31">
        <v>13.587199999999999</v>
      </c>
      <c r="R31" s="10">
        <v>9.8780799999999998E-6</v>
      </c>
      <c r="S31">
        <v>8.6400600000000001</v>
      </c>
      <c r="T31" s="10">
        <v>1.4555299999999999E-5</v>
      </c>
      <c r="U31">
        <v>12.731</v>
      </c>
      <c r="V31" s="10">
        <v>6.7489299999999998E-5</v>
      </c>
      <c r="W31">
        <v>64.228099999999998</v>
      </c>
      <c r="X31" s="10">
        <v>6.7489300000000006E-8</v>
      </c>
      <c r="Y31">
        <v>6.4228099999999996E-2</v>
      </c>
      <c r="Z31" s="10">
        <v>-2.5243900000000001E-5</v>
      </c>
      <c r="AA31">
        <v>29.0337</v>
      </c>
      <c r="AB31" s="10">
        <v>-2.5243899999999999E-8</v>
      </c>
      <c r="AC31">
        <v>2.9033699999999999E-2</v>
      </c>
    </row>
    <row r="32" spans="1:29">
      <c r="A32">
        <v>1.375</v>
      </c>
      <c r="B32" s="10"/>
      <c r="C32" s="10"/>
      <c r="G32" s="10"/>
      <c r="I32" s="10"/>
      <c r="M32">
        <v>1.7141200000000001</v>
      </c>
      <c r="N32" s="10">
        <v>1.1433199999999999E-5</v>
      </c>
      <c r="O32">
        <v>9.3288200000000003</v>
      </c>
      <c r="P32" s="10">
        <v>1.6846699999999999E-5</v>
      </c>
      <c r="Q32">
        <v>13.745900000000001</v>
      </c>
      <c r="R32" s="10">
        <v>1.27074E-5</v>
      </c>
      <c r="S32">
        <v>8.7563800000000001</v>
      </c>
      <c r="T32" s="10">
        <v>1.87243E-5</v>
      </c>
      <c r="U32">
        <v>12.9024</v>
      </c>
      <c r="V32" s="10">
        <v>7.9635900000000001E-5</v>
      </c>
      <c r="W32">
        <v>64.978399999999993</v>
      </c>
      <c r="X32" s="10">
        <v>7.9635899999999994E-8</v>
      </c>
      <c r="Y32">
        <v>6.4978400000000006E-2</v>
      </c>
      <c r="Z32" s="10">
        <v>-8.0079400000000004E-5</v>
      </c>
      <c r="AA32">
        <v>28.443000000000001</v>
      </c>
      <c r="AB32" s="10">
        <v>-8.0079399999999994E-8</v>
      </c>
      <c r="AC32" s="10">
        <v>2.8443E-2</v>
      </c>
    </row>
    <row r="33" spans="1:29">
      <c r="A33">
        <v>1.425</v>
      </c>
      <c r="B33" s="10"/>
      <c r="C33" s="10"/>
      <c r="G33" s="10"/>
      <c r="I33" s="10"/>
      <c r="M33">
        <v>1.82986</v>
      </c>
      <c r="N33" s="10">
        <v>1.19279E-5</v>
      </c>
      <c r="O33">
        <v>9.4461399999999998</v>
      </c>
      <c r="P33" s="10">
        <v>1.7575600000000002E-5</v>
      </c>
      <c r="Q33">
        <v>13.918799999999999</v>
      </c>
      <c r="R33" s="10">
        <v>1.3199300000000001E-5</v>
      </c>
      <c r="S33">
        <v>8.8868200000000002</v>
      </c>
      <c r="T33" s="10">
        <v>1.9449E-5</v>
      </c>
      <c r="U33">
        <v>13.0946</v>
      </c>
      <c r="V33" s="10">
        <v>8.3081600000000001E-5</v>
      </c>
      <c r="W33">
        <v>65.795500000000004</v>
      </c>
      <c r="X33" s="10">
        <v>8.3081599999999994E-8</v>
      </c>
      <c r="Y33">
        <v>6.5795500000000007E-2</v>
      </c>
      <c r="Z33" s="10">
        <v>-8.1703800000000002E-5</v>
      </c>
      <c r="AA33">
        <v>27.614699999999999</v>
      </c>
      <c r="AB33" s="10">
        <v>-8.1703800000000004E-8</v>
      </c>
      <c r="AC33">
        <v>2.7614699999999999E-2</v>
      </c>
    </row>
    <row r="34" spans="1:29">
      <c r="A34">
        <v>1.4750000000000001</v>
      </c>
      <c r="B34" s="10"/>
      <c r="C34" s="10"/>
      <c r="G34" s="10"/>
      <c r="I34" s="10"/>
      <c r="M34">
        <v>1.9456</v>
      </c>
      <c r="N34" s="10">
        <v>1.2016599999999999E-5</v>
      </c>
      <c r="O34">
        <v>9.5661000000000005</v>
      </c>
      <c r="P34" s="10">
        <v>1.77064E-5</v>
      </c>
      <c r="Q34">
        <v>14.095599999999999</v>
      </c>
      <c r="R34" s="10">
        <v>1.30466E-5</v>
      </c>
      <c r="S34">
        <v>9.0183499999999999</v>
      </c>
      <c r="T34" s="10">
        <v>1.9224000000000001E-5</v>
      </c>
      <c r="U34">
        <v>13.288500000000001</v>
      </c>
      <c r="V34" s="10">
        <v>8.3699800000000001E-5</v>
      </c>
      <c r="W34">
        <v>66.631100000000004</v>
      </c>
      <c r="X34" s="10">
        <v>8.3699800000000004E-8</v>
      </c>
      <c r="Y34">
        <v>6.6631099999999999E-2</v>
      </c>
      <c r="Z34" s="10">
        <v>-7.1103E-5</v>
      </c>
      <c r="AA34">
        <v>26.846800000000002</v>
      </c>
      <c r="AB34" s="10">
        <v>-7.1102999999999998E-8</v>
      </c>
      <c r="AC34">
        <v>2.6846800000000001E-2</v>
      </c>
    </row>
    <row r="35" spans="1:29">
      <c r="B35" s="10"/>
      <c r="C35" s="10"/>
      <c r="G35" s="10"/>
      <c r="I35" s="10"/>
      <c r="M35">
        <v>2</v>
      </c>
      <c r="N35" s="10">
        <v>1.19653E-5</v>
      </c>
      <c r="O35">
        <v>9.6224799999999995</v>
      </c>
      <c r="P35" s="10">
        <v>1.7630800000000001E-5</v>
      </c>
      <c r="Q35">
        <v>14.178599999999999</v>
      </c>
      <c r="R35" s="10">
        <v>1.28629E-5</v>
      </c>
      <c r="S35">
        <v>9.0792599999999997</v>
      </c>
      <c r="T35" s="10">
        <v>1.89533E-5</v>
      </c>
      <c r="U35">
        <v>13.3782</v>
      </c>
      <c r="V35" s="10">
        <v>8.3342400000000004E-5</v>
      </c>
      <c r="W35">
        <v>67.023799999999994</v>
      </c>
      <c r="X35" s="10">
        <v>8.3342400000000001E-8</v>
      </c>
      <c r="Y35">
        <v>6.7023799999999994E-2</v>
      </c>
      <c r="Z35" s="10">
        <v>-6.4983799999999999E-5</v>
      </c>
      <c r="AA35">
        <v>26.527200000000001</v>
      </c>
      <c r="AB35" s="10">
        <v>-6.4983799999999997E-8</v>
      </c>
      <c r="AC35">
        <v>2.6527200000000001E-2</v>
      </c>
    </row>
    <row r="36" spans="1:29" ht="15">
      <c r="A36" s="7" t="s">
        <v>125</v>
      </c>
      <c r="M36">
        <v>2.06019</v>
      </c>
      <c r="N36" s="10">
        <v>1.1813E-5</v>
      </c>
      <c r="O36">
        <v>9.6843599999999999</v>
      </c>
      <c r="P36" s="10">
        <v>1.74063E-5</v>
      </c>
      <c r="Q36">
        <v>14.2698</v>
      </c>
      <c r="R36" s="10">
        <v>1.25753E-5</v>
      </c>
      <c r="S36">
        <v>9.1454299999999993</v>
      </c>
      <c r="T36" s="10">
        <v>1.8529499999999999E-5</v>
      </c>
      <c r="U36">
        <v>13.4757</v>
      </c>
      <c r="V36" s="10">
        <v>8.2281199999999994E-5</v>
      </c>
      <c r="W36">
        <v>67.454800000000006</v>
      </c>
      <c r="X36" s="10">
        <v>8.2281200000000005E-8</v>
      </c>
      <c r="Y36">
        <v>6.7454799999999995E-2</v>
      </c>
      <c r="Z36" s="10">
        <v>-5.84975E-5</v>
      </c>
      <c r="AA36">
        <v>26.207100000000001</v>
      </c>
      <c r="AB36" s="10">
        <v>-5.8497499999999998E-8</v>
      </c>
      <c r="AC36">
        <v>2.6207100000000001E-2</v>
      </c>
    </row>
    <row r="37" spans="1:29">
      <c r="A37" s="10">
        <v>2.5000000000000001E-5</v>
      </c>
      <c r="B37">
        <v>2.8</v>
      </c>
      <c r="C37">
        <v>2.7999700000000001</v>
      </c>
      <c r="D37">
        <v>6</v>
      </c>
      <c r="E37">
        <v>1</v>
      </c>
      <c r="F37">
        <v>7.82425E-4</v>
      </c>
      <c r="G37">
        <v>0</v>
      </c>
      <c r="H37" s="10">
        <v>3.3518700000000001E-5</v>
      </c>
      <c r="I37" s="10">
        <v>-2.2204499999999999E-16</v>
      </c>
      <c r="J37">
        <v>0</v>
      </c>
      <c r="M37">
        <v>2.1759300000000001</v>
      </c>
      <c r="N37" s="10">
        <v>9.2565899999999997E-6</v>
      </c>
      <c r="O37">
        <v>9.7954100000000004</v>
      </c>
      <c r="P37" s="10">
        <v>1.36395E-5</v>
      </c>
      <c r="Q37">
        <v>14.433400000000001</v>
      </c>
      <c r="R37" s="10">
        <v>1.0998E-5</v>
      </c>
      <c r="S37">
        <v>9.2656200000000002</v>
      </c>
      <c r="T37" s="10">
        <v>1.6205399999999999E-5</v>
      </c>
      <c r="U37">
        <v>13.652799999999999</v>
      </c>
      <c r="V37" s="10">
        <v>6.4475300000000003E-5</v>
      </c>
      <c r="W37">
        <v>68.228300000000004</v>
      </c>
      <c r="X37" s="10">
        <v>6.4475300000000003E-8</v>
      </c>
      <c r="Y37">
        <v>6.8228300000000006E-2</v>
      </c>
      <c r="Z37" s="10">
        <v>-9.80477E-5</v>
      </c>
      <c r="AA37">
        <v>25.567399999999999</v>
      </c>
      <c r="AB37" s="10">
        <v>-9.8047700000000003E-8</v>
      </c>
      <c r="AC37">
        <v>2.5567400000000001E-2</v>
      </c>
    </row>
    <row r="38" spans="1:29">
      <c r="A38">
        <v>2.5049999999999999E-2</v>
      </c>
      <c r="B38">
        <v>2.97946</v>
      </c>
      <c r="C38">
        <v>2.8984800000000002</v>
      </c>
      <c r="D38">
        <v>1.55532</v>
      </c>
      <c r="E38">
        <v>0.50690500000000005</v>
      </c>
      <c r="F38">
        <v>9.0023800000000004E-4</v>
      </c>
      <c r="G38">
        <v>0.389183</v>
      </c>
      <c r="H38">
        <v>8.0985600000000005E-2</v>
      </c>
      <c r="I38">
        <v>0.10391300000000001</v>
      </c>
      <c r="J38">
        <v>0</v>
      </c>
      <c r="M38">
        <v>2.2916699999999999</v>
      </c>
      <c r="N38" s="10">
        <v>7.8630900000000003E-6</v>
      </c>
      <c r="O38">
        <v>9.8645899999999997</v>
      </c>
      <c r="P38" s="10">
        <v>1.1586199999999999E-5</v>
      </c>
      <c r="Q38">
        <v>14.535399999999999</v>
      </c>
      <c r="R38" s="10">
        <v>7.3998599999999998E-6</v>
      </c>
      <c r="S38">
        <v>9.3497900000000005</v>
      </c>
      <c r="T38" s="10">
        <v>1.09036E-5</v>
      </c>
      <c r="U38">
        <v>13.7768</v>
      </c>
      <c r="V38" s="10">
        <v>5.4769099999999997E-5</v>
      </c>
      <c r="W38">
        <v>68.7102</v>
      </c>
      <c r="X38" s="10">
        <v>5.4769099999999998E-8</v>
      </c>
      <c r="Y38">
        <v>6.8710199999999999E-2</v>
      </c>
      <c r="Z38" s="10">
        <v>7.6039000000000002E-6</v>
      </c>
      <c r="AA38">
        <v>24.750599999999999</v>
      </c>
      <c r="AB38" s="10">
        <v>7.6038999999999994E-9</v>
      </c>
      <c r="AC38">
        <v>2.4750600000000001E-2</v>
      </c>
    </row>
    <row r="39" spans="1:29">
      <c r="A39">
        <v>7.5050000000000006E-2</v>
      </c>
      <c r="B39">
        <v>3.2414800000000001</v>
      </c>
      <c r="C39">
        <v>3.1524999999999999</v>
      </c>
      <c r="D39">
        <v>2.3445800000000001</v>
      </c>
      <c r="E39">
        <v>0.47387699999999999</v>
      </c>
      <c r="F39">
        <v>9.5401399999999999E-4</v>
      </c>
      <c r="G39">
        <v>0.41919899999999999</v>
      </c>
      <c r="H39">
        <v>8.8987700000000003E-2</v>
      </c>
      <c r="I39">
        <v>0.10692400000000001</v>
      </c>
      <c r="J39">
        <v>0</v>
      </c>
      <c r="M39">
        <v>2.40741</v>
      </c>
      <c r="N39" s="10">
        <v>9.31326E-6</v>
      </c>
      <c r="O39">
        <v>9.9520999999999997</v>
      </c>
      <c r="P39" s="10">
        <v>1.3723000000000001E-5</v>
      </c>
      <c r="Q39">
        <v>14.664300000000001</v>
      </c>
      <c r="R39" s="10">
        <v>9.6883300000000005E-6</v>
      </c>
      <c r="S39">
        <v>9.4364299999999997</v>
      </c>
      <c r="T39" s="10">
        <v>1.42757E-5</v>
      </c>
      <c r="U39">
        <v>13.904500000000001</v>
      </c>
      <c r="V39" s="10">
        <v>6.4869999999999994E-5</v>
      </c>
      <c r="W39">
        <v>69.319699999999997</v>
      </c>
      <c r="X39" s="10">
        <v>6.4869999999999998E-8</v>
      </c>
      <c r="Y39">
        <v>6.9319699999999998E-2</v>
      </c>
      <c r="Z39" s="10">
        <v>-3.4603800000000002E-5</v>
      </c>
      <c r="AA39">
        <v>24.6327</v>
      </c>
      <c r="AB39" s="10">
        <v>-3.4603799999999999E-8</v>
      </c>
      <c r="AC39">
        <v>2.46327E-2</v>
      </c>
    </row>
    <row r="40" spans="1:29">
      <c r="A40">
        <v>0.12504999999999999</v>
      </c>
      <c r="B40">
        <v>3.51905</v>
      </c>
      <c r="C40">
        <v>3.42787</v>
      </c>
      <c r="D40">
        <v>3.1632099999999999</v>
      </c>
      <c r="E40">
        <v>0.460648</v>
      </c>
      <c r="F40">
        <v>1.00792E-3</v>
      </c>
      <c r="G40">
        <v>0.44078200000000001</v>
      </c>
      <c r="H40">
        <v>9.1185199999999994E-2</v>
      </c>
      <c r="I40">
        <v>9.85703E-2</v>
      </c>
      <c r="J40">
        <v>0</v>
      </c>
      <c r="M40">
        <v>2.5231499999999998</v>
      </c>
      <c r="N40" s="10">
        <v>9.8148400000000007E-6</v>
      </c>
      <c r="O40">
        <v>10.0481</v>
      </c>
      <c r="P40" s="10">
        <v>1.44621E-5</v>
      </c>
      <c r="Q40">
        <v>14.8058</v>
      </c>
      <c r="R40" s="10">
        <v>1.04741E-5</v>
      </c>
      <c r="S40">
        <v>9.5381400000000003</v>
      </c>
      <c r="T40" s="10">
        <v>1.5433500000000001E-5</v>
      </c>
      <c r="U40">
        <v>14.054399999999999</v>
      </c>
      <c r="V40" s="10">
        <v>6.8363599999999997E-5</v>
      </c>
      <c r="W40">
        <v>69.988500000000002</v>
      </c>
      <c r="X40" s="10">
        <v>6.8363599999999994E-8</v>
      </c>
      <c r="Y40">
        <v>6.9988499999999995E-2</v>
      </c>
      <c r="Z40" s="10">
        <v>-4.9373199999999997E-5</v>
      </c>
      <c r="AA40">
        <v>24.187999999999999</v>
      </c>
      <c r="AB40" s="10">
        <v>-4.9373199999999999E-8</v>
      </c>
      <c r="AC40">
        <v>2.4188000000000001E-2</v>
      </c>
    </row>
    <row r="41" spans="1:29">
      <c r="A41">
        <v>0.17505000000000001</v>
      </c>
      <c r="B41">
        <v>3.8073299999999999</v>
      </c>
      <c r="C41">
        <v>3.7151700000000001</v>
      </c>
      <c r="D41">
        <v>3.9387599999999998</v>
      </c>
      <c r="E41">
        <v>0.45094800000000002</v>
      </c>
      <c r="F41">
        <v>1.0619399999999999E-3</v>
      </c>
      <c r="G41">
        <v>0.46025300000000002</v>
      </c>
      <c r="H41">
        <v>9.2159900000000003E-2</v>
      </c>
      <c r="I41">
        <v>8.8799299999999998E-2</v>
      </c>
      <c r="J41">
        <v>0</v>
      </c>
      <c r="M41">
        <v>2.63889</v>
      </c>
      <c r="N41" s="10">
        <v>1.00168E-5</v>
      </c>
      <c r="O41">
        <v>10.147500000000001</v>
      </c>
      <c r="P41" s="10">
        <v>1.47596E-5</v>
      </c>
      <c r="Q41">
        <v>14.952199999999999</v>
      </c>
      <c r="R41" s="10">
        <v>1.06276E-5</v>
      </c>
      <c r="S41">
        <v>9.6439599999999999</v>
      </c>
      <c r="T41" s="10">
        <v>1.5659699999999998E-5</v>
      </c>
      <c r="U41">
        <v>14.2103</v>
      </c>
      <c r="V41" s="10">
        <v>6.9770200000000005E-5</v>
      </c>
      <c r="W41">
        <v>70.680499999999995</v>
      </c>
      <c r="X41" s="10">
        <v>6.9770200000000006E-8</v>
      </c>
      <c r="Y41">
        <v>7.0680499999999993E-2</v>
      </c>
      <c r="Z41" s="10">
        <v>-4.7892500000000003E-5</v>
      </c>
      <c r="AA41">
        <v>23.695399999999999</v>
      </c>
      <c r="AB41" s="10">
        <v>-4.7892499999999997E-8</v>
      </c>
      <c r="AC41">
        <v>2.3695399999999998E-2</v>
      </c>
    </row>
    <row r="42" spans="1:29">
      <c r="A42">
        <v>0.22505</v>
      </c>
      <c r="B42">
        <v>4.0916499999999996</v>
      </c>
      <c r="C42">
        <v>4.0002899999999997</v>
      </c>
      <c r="D42">
        <v>4.6362699999999997</v>
      </c>
      <c r="E42">
        <v>0.445434</v>
      </c>
      <c r="F42">
        <v>1.11349E-3</v>
      </c>
      <c r="G42">
        <v>0.47713299999999997</v>
      </c>
      <c r="H42">
        <v>9.1356599999999996E-2</v>
      </c>
      <c r="I42">
        <v>7.7432500000000001E-2</v>
      </c>
      <c r="J42">
        <v>0</v>
      </c>
      <c r="M42">
        <v>2.7546300000000001</v>
      </c>
      <c r="N42" s="10">
        <v>1.00468E-5</v>
      </c>
      <c r="O42">
        <v>10.2479</v>
      </c>
      <c r="P42" s="10">
        <v>1.48038E-5</v>
      </c>
      <c r="Q42">
        <v>15.100199999999999</v>
      </c>
      <c r="R42" s="10">
        <v>1.05171E-5</v>
      </c>
      <c r="S42">
        <v>9.7498400000000007</v>
      </c>
      <c r="T42" s="10">
        <v>1.54968E-5</v>
      </c>
      <c r="U42">
        <v>14.366300000000001</v>
      </c>
      <c r="V42" s="10">
        <v>6.9979299999999996E-5</v>
      </c>
      <c r="W42">
        <v>71.380099999999999</v>
      </c>
      <c r="X42" s="10">
        <v>6.9979299999999997E-8</v>
      </c>
      <c r="Y42">
        <v>7.1380100000000002E-2</v>
      </c>
      <c r="Z42" s="10">
        <v>-4.1655900000000002E-5</v>
      </c>
      <c r="AA42">
        <v>23.245699999999999</v>
      </c>
      <c r="AB42" s="10">
        <v>-4.16559E-8</v>
      </c>
      <c r="AC42">
        <v>2.3245700000000001E-2</v>
      </c>
    </row>
    <row r="43" spans="1:29">
      <c r="A43">
        <v>0.27505000000000002</v>
      </c>
      <c r="B43">
        <v>4.3459899999999996</v>
      </c>
      <c r="C43">
        <v>4.2589300000000003</v>
      </c>
      <c r="D43">
        <v>5.2008200000000002</v>
      </c>
      <c r="E43">
        <v>0.44685999999999998</v>
      </c>
      <c r="F43">
        <v>1.15846E-3</v>
      </c>
      <c r="G43">
        <v>0.49036600000000002</v>
      </c>
      <c r="H43">
        <v>8.7064100000000005E-2</v>
      </c>
      <c r="I43">
        <v>6.2773599999999999E-2</v>
      </c>
      <c r="J43">
        <v>0</v>
      </c>
      <c r="M43">
        <v>2.8703699999999999</v>
      </c>
      <c r="N43" s="10">
        <v>9.8870599999999995E-6</v>
      </c>
      <c r="O43">
        <v>10.347799999999999</v>
      </c>
      <c r="P43" s="10">
        <v>1.45685E-5</v>
      </c>
      <c r="Q43">
        <v>15.247400000000001</v>
      </c>
      <c r="R43" s="10">
        <v>1.02104E-5</v>
      </c>
      <c r="S43">
        <v>9.85365</v>
      </c>
      <c r="T43" s="10">
        <v>1.5045000000000001E-5</v>
      </c>
      <c r="U43">
        <v>14.519299999999999</v>
      </c>
      <c r="V43" s="10">
        <v>6.8866699999999996E-5</v>
      </c>
      <c r="W43">
        <v>72.075900000000004</v>
      </c>
      <c r="X43" s="10">
        <v>6.8866700000000001E-8</v>
      </c>
      <c r="Y43">
        <v>7.2075899999999998E-2</v>
      </c>
      <c r="Z43" s="10">
        <v>-3.46459E-5</v>
      </c>
      <c r="AA43">
        <v>22.866099999999999</v>
      </c>
      <c r="AB43" s="10">
        <v>-3.4645899999999999E-8</v>
      </c>
      <c r="AC43">
        <v>2.28661E-2</v>
      </c>
    </row>
    <row r="44" spans="1:29">
      <c r="A44">
        <v>0.32505000000000001</v>
      </c>
      <c r="B44">
        <v>4.5287499999999996</v>
      </c>
      <c r="C44">
        <v>4.4537100000000001</v>
      </c>
      <c r="D44">
        <v>5.5752499999999996</v>
      </c>
      <c r="E44">
        <v>0.46034399999999998</v>
      </c>
      <c r="F44">
        <v>1.19016E-3</v>
      </c>
      <c r="G44">
        <v>0.49896000000000001</v>
      </c>
      <c r="H44">
        <v>7.5039599999999998E-2</v>
      </c>
      <c r="I44">
        <v>4.06959E-2</v>
      </c>
      <c r="J44">
        <v>0</v>
      </c>
      <c r="M44">
        <v>2.98611</v>
      </c>
      <c r="N44" s="10">
        <v>8.3210599999999996E-6</v>
      </c>
      <c r="O44">
        <v>10.442</v>
      </c>
      <c r="P44" s="10">
        <v>1.2261E-5</v>
      </c>
      <c r="Q44">
        <v>15.386200000000001</v>
      </c>
      <c r="R44" s="10">
        <v>9.3024099999999999E-6</v>
      </c>
      <c r="S44">
        <v>9.9523399999999995</v>
      </c>
      <c r="T44" s="10">
        <v>1.3706999999999999E-5</v>
      </c>
      <c r="U44">
        <v>14.6647</v>
      </c>
      <c r="V44" s="10">
        <v>5.7958999999999999E-5</v>
      </c>
      <c r="W44">
        <v>72.732100000000003</v>
      </c>
      <c r="X44" s="10">
        <v>5.7959000000000003E-8</v>
      </c>
      <c r="Y44">
        <v>7.2732099999999994E-2</v>
      </c>
      <c r="Z44" s="10">
        <v>-6.1579000000000001E-5</v>
      </c>
      <c r="AA44">
        <v>22.471800000000002</v>
      </c>
      <c r="AB44" s="10">
        <v>-6.1578999999999998E-8</v>
      </c>
      <c r="AC44">
        <v>2.24718E-2</v>
      </c>
    </row>
    <row r="45" spans="1:29">
      <c r="A45">
        <v>0.37504999999999999</v>
      </c>
      <c r="B45">
        <v>4.6456400000000002</v>
      </c>
      <c r="C45">
        <v>4.5853900000000003</v>
      </c>
      <c r="D45">
        <v>5.8103999999999996</v>
      </c>
      <c r="E45">
        <v>0.47370200000000001</v>
      </c>
      <c r="F45">
        <v>1.20999E-3</v>
      </c>
      <c r="G45">
        <v>0.50432299999999997</v>
      </c>
      <c r="H45">
        <v>6.0247299999999997E-2</v>
      </c>
      <c r="I45">
        <v>2.19747E-2</v>
      </c>
      <c r="J45">
        <v>0</v>
      </c>
      <c r="M45">
        <v>3</v>
      </c>
      <c r="N45" s="10">
        <v>7.6114100000000004E-6</v>
      </c>
      <c r="O45">
        <v>10.451499999999999</v>
      </c>
      <c r="P45" s="10">
        <v>1.1215299999999999E-5</v>
      </c>
      <c r="Q45">
        <v>15.4003</v>
      </c>
      <c r="R45" s="10">
        <v>9.0162000000000002E-6</v>
      </c>
      <c r="S45">
        <v>9.9633299999999991</v>
      </c>
      <c r="T45" s="10">
        <v>1.32853E-5</v>
      </c>
      <c r="U45">
        <v>14.680899999999999</v>
      </c>
      <c r="V45" s="10">
        <v>5.3016000000000002E-5</v>
      </c>
      <c r="W45">
        <v>72.798599999999993</v>
      </c>
      <c r="X45" s="10">
        <v>5.3016000000000003E-8</v>
      </c>
      <c r="Y45">
        <v>7.2798600000000005E-2</v>
      </c>
      <c r="Z45" s="10">
        <v>-7.9537700000000003E-5</v>
      </c>
      <c r="AA45">
        <v>22.386900000000001</v>
      </c>
      <c r="AB45" s="10">
        <v>-7.9537700000000004E-8</v>
      </c>
      <c r="AC45">
        <v>2.2386900000000001E-2</v>
      </c>
    </row>
    <row r="46" spans="1:29">
      <c r="A46">
        <v>0.42504999999999998</v>
      </c>
      <c r="B46">
        <v>4.7233299999999998</v>
      </c>
      <c r="C46">
        <v>4.6774500000000003</v>
      </c>
      <c r="D46">
        <v>5.9616199999999999</v>
      </c>
      <c r="E46">
        <v>0.48204999999999998</v>
      </c>
      <c r="F46">
        <v>1.22306E-3</v>
      </c>
      <c r="G46">
        <v>0.50775300000000001</v>
      </c>
      <c r="H46">
        <v>4.5884599999999998E-2</v>
      </c>
      <c r="I46">
        <v>1.01964E-2</v>
      </c>
      <c r="J46">
        <v>0</v>
      </c>
      <c r="M46">
        <v>3.1006900000000002</v>
      </c>
      <c r="N46" s="10">
        <v>6.1923900000000004E-6</v>
      </c>
      <c r="O46">
        <v>10.501300000000001</v>
      </c>
      <c r="P46" s="10">
        <v>9.1244300000000007E-6</v>
      </c>
      <c r="Q46">
        <v>15.473599999999999</v>
      </c>
      <c r="R46" s="10">
        <v>6.0567099999999998E-6</v>
      </c>
      <c r="S46">
        <v>10.027100000000001</v>
      </c>
      <c r="T46" s="10">
        <v>8.9245099999999997E-6</v>
      </c>
      <c r="U46">
        <v>14.774900000000001</v>
      </c>
      <c r="V46" s="10">
        <v>4.31321E-5</v>
      </c>
      <c r="W46">
        <v>73.145399999999995</v>
      </c>
      <c r="X46" s="10">
        <v>4.3132099999999997E-8</v>
      </c>
      <c r="Y46">
        <v>7.3145399999999999E-2</v>
      </c>
      <c r="Z46" s="10">
        <v>-5.0624699999999998E-6</v>
      </c>
      <c r="AA46">
        <v>21.646599999999999</v>
      </c>
      <c r="AB46" s="10">
        <v>-5.0624700000000002E-9</v>
      </c>
      <c r="AC46">
        <v>2.1646599999999998E-2</v>
      </c>
    </row>
    <row r="47" spans="1:29">
      <c r="A47">
        <v>0.47504999999999997</v>
      </c>
      <c r="B47">
        <v>4.7776899999999998</v>
      </c>
      <c r="C47">
        <v>4.7445700000000004</v>
      </c>
      <c r="D47">
        <v>6.0420400000000001</v>
      </c>
      <c r="E47">
        <v>0.4864</v>
      </c>
      <c r="F47">
        <v>1.2326800000000001E-3</v>
      </c>
      <c r="G47">
        <v>0.50953599999999999</v>
      </c>
      <c r="H47">
        <v>3.3124199999999999E-2</v>
      </c>
      <c r="I47">
        <v>4.0648500000000001E-3</v>
      </c>
      <c r="J47">
        <v>0</v>
      </c>
      <c r="M47">
        <v>3.21644</v>
      </c>
      <c r="N47" s="10">
        <v>7.7239599999999998E-6</v>
      </c>
      <c r="O47">
        <v>10.572699999999999</v>
      </c>
      <c r="P47" s="10">
        <v>1.13812E-5</v>
      </c>
      <c r="Q47">
        <v>15.578799999999999</v>
      </c>
      <c r="R47" s="10">
        <v>7.3970200000000002E-6</v>
      </c>
      <c r="S47">
        <v>10.093</v>
      </c>
      <c r="T47" s="10">
        <v>1.0899399999999999E-5</v>
      </c>
      <c r="U47">
        <v>14.872</v>
      </c>
      <c r="V47" s="10">
        <v>5.38E-5</v>
      </c>
      <c r="W47">
        <v>73.642600000000002</v>
      </c>
      <c r="X47" s="10">
        <v>5.3799999999999999E-8</v>
      </c>
      <c r="Y47">
        <v>7.3642600000000003E-2</v>
      </c>
      <c r="Z47" s="10">
        <v>9.1415700000000005E-7</v>
      </c>
      <c r="AA47">
        <v>21.770600000000002</v>
      </c>
      <c r="AB47" s="10">
        <v>9.1415699999999995E-10</v>
      </c>
      <c r="AC47">
        <v>2.1770600000000001E-2</v>
      </c>
    </row>
    <row r="48" spans="1:29">
      <c r="A48">
        <v>0.52505000000000002</v>
      </c>
      <c r="B48">
        <v>4.8383099999999999</v>
      </c>
      <c r="C48">
        <v>4.8069300000000004</v>
      </c>
      <c r="D48">
        <v>6.0463899999999997</v>
      </c>
      <c r="E48">
        <v>0.48701899999999998</v>
      </c>
      <c r="F48">
        <v>1.2452400000000001E-3</v>
      </c>
      <c r="G48">
        <v>0.50948499999999997</v>
      </c>
      <c r="H48">
        <v>3.1377799999999997E-2</v>
      </c>
      <c r="I48">
        <v>3.49527E-3</v>
      </c>
      <c r="J48">
        <v>0</v>
      </c>
      <c r="M48">
        <v>3.3321800000000001</v>
      </c>
      <c r="N48" s="10">
        <v>8.2436000000000002E-6</v>
      </c>
      <c r="O48">
        <v>10.652900000000001</v>
      </c>
      <c r="P48" s="10">
        <v>1.2146900000000001E-5</v>
      </c>
      <c r="Q48">
        <v>15.696999999999999</v>
      </c>
      <c r="R48" s="10">
        <v>8.4566100000000003E-6</v>
      </c>
      <c r="S48">
        <v>10.1732</v>
      </c>
      <c r="T48" s="10">
        <v>1.2460700000000001E-5</v>
      </c>
      <c r="U48">
        <v>14.9901</v>
      </c>
      <c r="V48" s="10">
        <v>5.7419500000000001E-5</v>
      </c>
      <c r="W48">
        <v>74.2012</v>
      </c>
      <c r="X48" s="10">
        <v>5.74195E-8</v>
      </c>
      <c r="Y48">
        <v>7.4201199999999995E-2</v>
      </c>
      <c r="Z48" s="10">
        <v>-2.5613999999999999E-5</v>
      </c>
      <c r="AA48">
        <v>21.622900000000001</v>
      </c>
      <c r="AB48" s="10">
        <v>-2.5614E-8</v>
      </c>
      <c r="AC48">
        <v>2.16229E-2</v>
      </c>
    </row>
    <row r="49" spans="1:29">
      <c r="A49">
        <v>0.57504999999999995</v>
      </c>
      <c r="B49">
        <v>4.8975299999999997</v>
      </c>
      <c r="C49">
        <v>4.8673299999999999</v>
      </c>
      <c r="D49">
        <v>6.0478699999999996</v>
      </c>
      <c r="E49">
        <v>0.487483</v>
      </c>
      <c r="F49">
        <v>1.2575100000000001E-3</v>
      </c>
      <c r="G49">
        <v>0.50937299999999996</v>
      </c>
      <c r="H49">
        <v>3.0202199999999998E-2</v>
      </c>
      <c r="I49">
        <v>3.1441099999999999E-3</v>
      </c>
      <c r="J49">
        <v>0</v>
      </c>
      <c r="M49">
        <v>3.4479199999999999</v>
      </c>
      <c r="N49" s="10">
        <v>8.4970500000000002E-6</v>
      </c>
      <c r="O49">
        <v>10.736800000000001</v>
      </c>
      <c r="P49" s="10">
        <v>1.2520299999999999E-5</v>
      </c>
      <c r="Q49">
        <v>15.820499999999999</v>
      </c>
      <c r="R49" s="10">
        <v>8.8321499999999998E-6</v>
      </c>
      <c r="S49">
        <v>10.26</v>
      </c>
      <c r="T49" s="10">
        <v>1.30141E-5</v>
      </c>
      <c r="U49">
        <v>15.118</v>
      </c>
      <c r="V49" s="10">
        <v>5.9184800000000003E-5</v>
      </c>
      <c r="W49">
        <v>74.785300000000007</v>
      </c>
      <c r="X49" s="10">
        <v>5.9184799999999999E-8</v>
      </c>
      <c r="Y49">
        <v>7.4785299999999999E-2</v>
      </c>
      <c r="Z49" s="10">
        <v>-3.2109400000000001E-5</v>
      </c>
      <c r="AA49">
        <v>21.324000000000002</v>
      </c>
      <c r="AB49" s="10">
        <v>-3.2109400000000002E-8</v>
      </c>
      <c r="AC49">
        <v>2.1323999999999999E-2</v>
      </c>
    </row>
    <row r="50" spans="1:29">
      <c r="A50">
        <v>0.62504999999999999</v>
      </c>
      <c r="B50">
        <v>4.9548399999999999</v>
      </c>
      <c r="C50">
        <v>4.9255800000000001</v>
      </c>
      <c r="D50">
        <v>6.0484400000000003</v>
      </c>
      <c r="E50">
        <v>0.48787799999999998</v>
      </c>
      <c r="F50">
        <v>1.2693400000000001E-3</v>
      </c>
      <c r="G50">
        <v>0.509243</v>
      </c>
      <c r="H50">
        <v>2.92561E-2</v>
      </c>
      <c r="I50">
        <v>2.8792800000000001E-3</v>
      </c>
      <c r="J50">
        <v>0</v>
      </c>
      <c r="M50">
        <v>3.56366</v>
      </c>
      <c r="N50" s="10">
        <v>8.6154200000000003E-6</v>
      </c>
      <c r="O50">
        <v>10.8224</v>
      </c>
      <c r="P50" s="10">
        <v>1.2694700000000001E-5</v>
      </c>
      <c r="Q50">
        <v>15.9468</v>
      </c>
      <c r="R50" s="10">
        <v>8.9201100000000002E-6</v>
      </c>
      <c r="S50">
        <v>10.3489</v>
      </c>
      <c r="T50" s="10">
        <v>1.3143699999999999E-5</v>
      </c>
      <c r="U50">
        <v>15.249000000000001</v>
      </c>
      <c r="V50" s="10">
        <v>6.0009300000000002E-5</v>
      </c>
      <c r="W50">
        <v>75.381900000000002</v>
      </c>
      <c r="X50" s="10">
        <v>6.0009299999999995E-8</v>
      </c>
      <c r="Y50">
        <v>7.5381900000000002E-2</v>
      </c>
      <c r="Z50" s="10">
        <v>-3.11538E-5</v>
      </c>
      <c r="AA50">
        <v>21.004200000000001</v>
      </c>
      <c r="AB50" s="10">
        <v>-3.1153799999999998E-8</v>
      </c>
      <c r="AC50">
        <v>2.1004200000000001E-2</v>
      </c>
    </row>
    <row r="51" spans="1:29">
      <c r="A51">
        <v>0.67505000000000004</v>
      </c>
      <c r="B51">
        <v>5.0100100000000003</v>
      </c>
      <c r="C51">
        <v>4.9815300000000002</v>
      </c>
      <c r="D51">
        <v>6.0484099999999996</v>
      </c>
      <c r="E51">
        <v>0.48822199999999999</v>
      </c>
      <c r="F51">
        <v>1.2806899999999999E-3</v>
      </c>
      <c r="G51">
        <v>0.50910299999999997</v>
      </c>
      <c r="H51">
        <v>2.84855E-2</v>
      </c>
      <c r="I51">
        <v>2.67505E-3</v>
      </c>
      <c r="J51">
        <v>0</v>
      </c>
      <c r="M51">
        <v>3.6793999999999998</v>
      </c>
      <c r="N51" s="10">
        <v>8.6367800000000003E-6</v>
      </c>
      <c r="O51">
        <v>10.908799999999999</v>
      </c>
      <c r="P51" s="10">
        <v>1.27262E-5</v>
      </c>
      <c r="Q51">
        <v>16.074000000000002</v>
      </c>
      <c r="R51" s="10">
        <v>8.8543700000000007E-6</v>
      </c>
      <c r="S51">
        <v>10.437900000000001</v>
      </c>
      <c r="T51" s="10">
        <v>1.30468E-5</v>
      </c>
      <c r="U51">
        <v>15.380100000000001</v>
      </c>
      <c r="V51" s="10">
        <v>6.0158100000000003E-5</v>
      </c>
      <c r="W51">
        <v>75.9833</v>
      </c>
      <c r="X51" s="10">
        <v>6.0158099999999994E-8</v>
      </c>
      <c r="Y51">
        <v>7.5983300000000004E-2</v>
      </c>
      <c r="Z51" s="10">
        <v>-2.7304499999999999E-5</v>
      </c>
      <c r="AA51">
        <v>20.710599999999999</v>
      </c>
      <c r="AB51" s="10">
        <v>-2.7304500000000001E-8</v>
      </c>
      <c r="AC51">
        <v>2.0710599999999999E-2</v>
      </c>
    </row>
    <row r="52" spans="1:29">
      <c r="A52">
        <v>0.72504999999999997</v>
      </c>
      <c r="B52">
        <v>5.0628700000000002</v>
      </c>
      <c r="C52">
        <v>5.0350200000000003</v>
      </c>
      <c r="D52">
        <v>6.0479900000000004</v>
      </c>
      <c r="E52">
        <v>0.48852699999999999</v>
      </c>
      <c r="F52">
        <v>1.2915299999999999E-3</v>
      </c>
      <c r="G52">
        <v>0.50895900000000005</v>
      </c>
      <c r="H52">
        <v>2.7850900000000001E-2</v>
      </c>
      <c r="I52">
        <v>2.51447E-3</v>
      </c>
      <c r="J52">
        <v>0</v>
      </c>
      <c r="M52">
        <v>3.79514</v>
      </c>
      <c r="N52" s="10">
        <v>8.5405999999999992E-6</v>
      </c>
      <c r="O52">
        <v>10.9948</v>
      </c>
      <c r="P52" s="10">
        <v>1.25845E-5</v>
      </c>
      <c r="Q52">
        <v>16.200700000000001</v>
      </c>
      <c r="R52" s="10">
        <v>8.6633000000000006E-6</v>
      </c>
      <c r="S52">
        <v>10.525600000000001</v>
      </c>
      <c r="T52" s="10">
        <v>1.27653E-5</v>
      </c>
      <c r="U52">
        <v>15.5093</v>
      </c>
      <c r="V52" s="10">
        <v>5.9488199999999997E-5</v>
      </c>
      <c r="W52">
        <v>76.582400000000007</v>
      </c>
      <c r="X52" s="10">
        <v>5.9488200000000001E-8</v>
      </c>
      <c r="Y52">
        <v>7.6582399999999995E-2</v>
      </c>
      <c r="Z52" s="10">
        <v>-2.2802900000000002E-5</v>
      </c>
      <c r="AA52">
        <v>20.460699999999999</v>
      </c>
      <c r="AB52" s="10">
        <v>-2.28029E-8</v>
      </c>
      <c r="AC52">
        <v>2.0460699999999998E-2</v>
      </c>
    </row>
    <row r="53" spans="1:29">
      <c r="A53">
        <v>0.77505000000000002</v>
      </c>
      <c r="B53">
        <v>5.1132400000000002</v>
      </c>
      <c r="C53">
        <v>5.0859199999999998</v>
      </c>
      <c r="D53">
        <v>6.04732</v>
      </c>
      <c r="E53">
        <v>0.48879899999999998</v>
      </c>
      <c r="F53">
        <v>1.30181E-3</v>
      </c>
      <c r="G53">
        <v>0.50881500000000002</v>
      </c>
      <c r="H53">
        <v>2.7323E-2</v>
      </c>
      <c r="I53">
        <v>2.3861099999999999E-3</v>
      </c>
      <c r="J53">
        <v>0</v>
      </c>
      <c r="M53">
        <v>3.9108800000000001</v>
      </c>
      <c r="N53" s="10">
        <v>7.8585900000000006E-6</v>
      </c>
      <c r="O53">
        <v>11.0779</v>
      </c>
      <c r="P53" s="10">
        <v>1.15796E-5</v>
      </c>
      <c r="Q53">
        <v>16.3232</v>
      </c>
      <c r="R53" s="10">
        <v>8.2056399999999992E-6</v>
      </c>
      <c r="S53">
        <v>10.610300000000001</v>
      </c>
      <c r="T53" s="10">
        <v>1.20909E-5</v>
      </c>
      <c r="U53">
        <v>15.6342</v>
      </c>
      <c r="V53" s="10">
        <v>5.4737700000000003E-5</v>
      </c>
      <c r="W53">
        <v>77.161600000000007</v>
      </c>
      <c r="X53" s="10">
        <v>5.4737700000000001E-8</v>
      </c>
      <c r="Y53">
        <v>7.7161599999999997E-2</v>
      </c>
      <c r="Z53" s="10">
        <v>-3.17071E-5</v>
      </c>
      <c r="AA53">
        <v>20.22</v>
      </c>
      <c r="AB53" s="10">
        <v>-3.1707099999999999E-8</v>
      </c>
      <c r="AC53">
        <v>2.0219999999999998E-2</v>
      </c>
    </row>
    <row r="54" spans="1:29">
      <c r="A54">
        <v>0.82504999999999995</v>
      </c>
      <c r="B54">
        <v>5.1609699999999998</v>
      </c>
      <c r="C54">
        <v>5.1340899999999996</v>
      </c>
      <c r="D54">
        <v>6.0464900000000004</v>
      </c>
      <c r="E54">
        <v>0.48904500000000001</v>
      </c>
      <c r="F54">
        <v>1.31152E-3</v>
      </c>
      <c r="G54">
        <v>0.50867300000000004</v>
      </c>
      <c r="H54">
        <v>2.68802E-2</v>
      </c>
      <c r="I54">
        <v>2.2820499999999999E-3</v>
      </c>
      <c r="J54">
        <v>0</v>
      </c>
      <c r="M54">
        <v>4.0266200000000003</v>
      </c>
      <c r="N54" s="10">
        <v>4.5199900000000001E-6</v>
      </c>
      <c r="O54">
        <v>11.136900000000001</v>
      </c>
      <c r="P54" s="10">
        <v>6.6601699999999998E-6</v>
      </c>
      <c r="Q54">
        <v>16.4101</v>
      </c>
      <c r="R54" s="10">
        <v>5.9748E-6</v>
      </c>
      <c r="S54">
        <v>10.6835</v>
      </c>
      <c r="T54" s="10">
        <v>8.80382E-6</v>
      </c>
      <c r="U54">
        <v>15.742000000000001</v>
      </c>
      <c r="V54" s="10">
        <v>3.1483299999999997E-5</v>
      </c>
      <c r="W54">
        <v>77.572199999999995</v>
      </c>
      <c r="X54" s="10">
        <v>3.1483300000000001E-8</v>
      </c>
      <c r="Y54">
        <v>7.7572199999999994E-2</v>
      </c>
      <c r="Z54" s="10">
        <v>-7.5961400000000001E-5</v>
      </c>
      <c r="AA54">
        <v>19.4495</v>
      </c>
      <c r="AB54" s="10">
        <v>-7.5961399999999996E-8</v>
      </c>
      <c r="AC54">
        <v>1.9449500000000002E-2</v>
      </c>
    </row>
    <row r="55" spans="1:29">
      <c r="A55">
        <v>0.87504999999999999</v>
      </c>
      <c r="B55">
        <v>5.2059199999999999</v>
      </c>
      <c r="C55">
        <v>5.1794099999999998</v>
      </c>
      <c r="D55">
        <v>6.0455800000000002</v>
      </c>
      <c r="E55">
        <v>0.48926700000000001</v>
      </c>
      <c r="F55">
        <v>1.3206299999999999E-3</v>
      </c>
      <c r="G55">
        <v>0.50853599999999999</v>
      </c>
      <c r="H55">
        <v>2.6506200000000001E-2</v>
      </c>
      <c r="I55">
        <v>2.1967100000000002E-3</v>
      </c>
      <c r="J55">
        <v>0</v>
      </c>
      <c r="M55">
        <v>4.14236</v>
      </c>
      <c r="N55" s="10">
        <v>6.4139800000000002E-6</v>
      </c>
      <c r="O55">
        <v>11.1936</v>
      </c>
      <c r="P55" s="10">
        <v>9.4509400000000007E-6</v>
      </c>
      <c r="Q55">
        <v>16.493600000000001</v>
      </c>
      <c r="R55" s="10">
        <v>5.6537599999999997E-6</v>
      </c>
      <c r="S55">
        <v>10.738099999999999</v>
      </c>
      <c r="T55" s="10">
        <v>8.3307600000000005E-6</v>
      </c>
      <c r="U55">
        <v>15.8225</v>
      </c>
      <c r="V55" s="10">
        <v>4.4675500000000003E-5</v>
      </c>
      <c r="W55">
        <v>77.966899999999995</v>
      </c>
      <c r="X55" s="10">
        <v>4.4675500000000002E-8</v>
      </c>
      <c r="Y55">
        <v>7.7966900000000006E-2</v>
      </c>
      <c r="Z55" s="10">
        <v>2.34035E-5</v>
      </c>
      <c r="AA55">
        <v>19.436299999999999</v>
      </c>
      <c r="AB55" s="10">
        <v>2.3403499999999998E-8</v>
      </c>
      <c r="AC55">
        <v>1.94363E-2</v>
      </c>
    </row>
    <row r="56" spans="1:29">
      <c r="A56">
        <v>0.92505000000000004</v>
      </c>
      <c r="B56">
        <v>5.2479399999999998</v>
      </c>
      <c r="C56">
        <v>5.2217500000000001</v>
      </c>
      <c r="D56">
        <v>6.0446200000000001</v>
      </c>
      <c r="E56">
        <v>0.48946899999999999</v>
      </c>
      <c r="F56">
        <v>1.32913E-3</v>
      </c>
      <c r="G56">
        <v>0.508405</v>
      </c>
      <c r="H56">
        <v>2.6188699999999999E-2</v>
      </c>
      <c r="I56">
        <v>2.1260900000000002E-3</v>
      </c>
      <c r="J56">
        <v>0</v>
      </c>
      <c r="M56">
        <v>4.2580999999999998</v>
      </c>
      <c r="N56" s="10">
        <v>7.0151699999999998E-6</v>
      </c>
      <c r="O56">
        <v>11.261200000000001</v>
      </c>
      <c r="P56" s="10">
        <v>1.0336800000000001E-5</v>
      </c>
      <c r="Q56">
        <v>16.5932</v>
      </c>
      <c r="R56" s="10">
        <v>6.7710199999999998E-6</v>
      </c>
      <c r="S56">
        <v>10.800599999999999</v>
      </c>
      <c r="T56" s="10">
        <v>9.9770199999999992E-6</v>
      </c>
      <c r="U56">
        <v>15.9146</v>
      </c>
      <c r="V56" s="10">
        <v>4.8863000000000003E-5</v>
      </c>
      <c r="W56">
        <v>78.437799999999996</v>
      </c>
      <c r="X56" s="10">
        <v>4.8862999999999999E-8</v>
      </c>
      <c r="Y56">
        <v>7.8437800000000002E-2</v>
      </c>
      <c r="Z56" s="10">
        <v>-1.9516000000000001E-6</v>
      </c>
      <c r="AA56">
        <v>19.548300000000001</v>
      </c>
      <c r="AB56" s="10">
        <v>-1.9516000000000002E-9</v>
      </c>
      <c r="AC56">
        <v>1.9548300000000001E-2</v>
      </c>
    </row>
    <row r="57" spans="1:29">
      <c r="A57">
        <v>0.97504999999999997</v>
      </c>
      <c r="B57">
        <v>5.2869099999999998</v>
      </c>
      <c r="C57">
        <v>5.2609899999999996</v>
      </c>
      <c r="D57">
        <v>6.0436800000000002</v>
      </c>
      <c r="E57">
        <v>0.48964999999999997</v>
      </c>
      <c r="F57">
        <v>1.33697E-3</v>
      </c>
      <c r="G57">
        <v>0.50828300000000004</v>
      </c>
      <c r="H57">
        <v>2.5918299999999998E-2</v>
      </c>
      <c r="I57">
        <v>2.06727E-3</v>
      </c>
      <c r="J57">
        <v>0</v>
      </c>
      <c r="M57">
        <v>4.3738400000000004</v>
      </c>
      <c r="N57" s="10">
        <v>7.3041500000000002E-6</v>
      </c>
      <c r="O57">
        <v>11.3329</v>
      </c>
      <c r="P57" s="10">
        <v>1.0762599999999999E-5</v>
      </c>
      <c r="Q57">
        <v>16.698899999999998</v>
      </c>
      <c r="R57" s="10">
        <v>7.3764999999999996E-6</v>
      </c>
      <c r="S57">
        <v>10.8718</v>
      </c>
      <c r="T57" s="10">
        <v>1.0869199999999999E-5</v>
      </c>
      <c r="U57">
        <v>16.019500000000001</v>
      </c>
      <c r="V57" s="10">
        <v>5.0875899999999999E-5</v>
      </c>
      <c r="W57">
        <v>78.937600000000003</v>
      </c>
      <c r="X57" s="10">
        <v>5.08759E-8</v>
      </c>
      <c r="Y57">
        <v>7.8937599999999997E-2</v>
      </c>
      <c r="Z57" s="10">
        <v>-1.7498100000000001E-5</v>
      </c>
      <c r="AA57">
        <v>19.4377</v>
      </c>
      <c r="AB57" s="10">
        <v>-1.7498100000000001E-8</v>
      </c>
      <c r="AC57">
        <v>1.9437699999999999E-2</v>
      </c>
    </row>
    <row r="58" spans="1:29">
      <c r="A58">
        <v>1.02505</v>
      </c>
      <c r="B58">
        <v>5.3227200000000003</v>
      </c>
      <c r="C58">
        <v>5.2970300000000003</v>
      </c>
      <c r="D58">
        <v>6.0427499999999998</v>
      </c>
      <c r="E58">
        <v>0.489813</v>
      </c>
      <c r="F58">
        <v>1.34417E-3</v>
      </c>
      <c r="G58">
        <v>0.50816799999999995</v>
      </c>
      <c r="H58">
        <v>2.56878E-2</v>
      </c>
      <c r="I58">
        <v>2.0180799999999998E-3</v>
      </c>
      <c r="J58">
        <v>0</v>
      </c>
      <c r="M58">
        <v>4.4895800000000001</v>
      </c>
      <c r="N58" s="10">
        <v>7.4666599999999998E-6</v>
      </c>
      <c r="O58">
        <v>11.4069</v>
      </c>
      <c r="P58" s="10">
        <v>1.1002099999999999E-5</v>
      </c>
      <c r="Q58">
        <v>16.8079</v>
      </c>
      <c r="R58" s="10">
        <v>7.6265200000000003E-6</v>
      </c>
      <c r="S58">
        <v>10.946999999999999</v>
      </c>
      <c r="T58" s="10">
        <v>1.1237600000000001E-5</v>
      </c>
      <c r="U58">
        <v>16.130299999999998</v>
      </c>
      <c r="V58" s="10">
        <v>5.20078E-5</v>
      </c>
      <c r="W58">
        <v>79.452600000000004</v>
      </c>
      <c r="X58" s="10">
        <v>5.2007800000000001E-8</v>
      </c>
      <c r="Y58">
        <v>7.9452599999999998E-2</v>
      </c>
      <c r="Z58" s="10">
        <v>-2.2095599999999999E-5</v>
      </c>
      <c r="AA58">
        <v>19.233599999999999</v>
      </c>
      <c r="AB58" s="10">
        <v>-2.20956E-8</v>
      </c>
      <c r="AC58">
        <v>1.92336E-2</v>
      </c>
    </row>
    <row r="59" spans="1:29">
      <c r="A59">
        <v>1.0750500000000001</v>
      </c>
      <c r="B59">
        <v>5.3552600000000004</v>
      </c>
      <c r="C59">
        <v>5.3297699999999999</v>
      </c>
      <c r="D59">
        <v>6.0418900000000004</v>
      </c>
      <c r="E59">
        <v>0.48995899999999998</v>
      </c>
      <c r="F59">
        <v>1.3506799999999999E-3</v>
      </c>
      <c r="G59">
        <v>0.50806399999999996</v>
      </c>
      <c r="H59">
        <v>2.54916E-2</v>
      </c>
      <c r="I59">
        <v>1.9769100000000001E-3</v>
      </c>
      <c r="J59">
        <v>0</v>
      </c>
      <c r="M59">
        <v>4.6053199999999999</v>
      </c>
      <c r="N59" s="10">
        <v>7.5518100000000001E-6</v>
      </c>
      <c r="O59">
        <v>11.481999999999999</v>
      </c>
      <c r="P59" s="10">
        <v>1.11275E-5</v>
      </c>
      <c r="Q59">
        <v>16.918600000000001</v>
      </c>
      <c r="R59" s="10">
        <v>7.7010100000000003E-6</v>
      </c>
      <c r="S59">
        <v>11.0238</v>
      </c>
      <c r="T59" s="10">
        <v>1.1347400000000001E-5</v>
      </c>
      <c r="U59">
        <v>16.243400000000001</v>
      </c>
      <c r="V59" s="10">
        <v>5.26009E-5</v>
      </c>
      <c r="W59">
        <v>79.976100000000002</v>
      </c>
      <c r="X59" s="10">
        <v>5.2600899999999997E-8</v>
      </c>
      <c r="Y59">
        <v>7.9976099999999994E-2</v>
      </c>
      <c r="Z59" s="10">
        <v>-2.1926E-5</v>
      </c>
      <c r="AA59">
        <v>19.010999999999999</v>
      </c>
      <c r="AB59" s="10">
        <v>-2.1926000000000001E-8</v>
      </c>
      <c r="AC59">
        <v>1.9011E-2</v>
      </c>
    </row>
    <row r="60" spans="1:29">
      <c r="A60">
        <v>1.1250500000000001</v>
      </c>
      <c r="B60">
        <v>5.38443</v>
      </c>
      <c r="C60">
        <v>5.3591100000000003</v>
      </c>
      <c r="D60">
        <v>6.04108</v>
      </c>
      <c r="E60">
        <v>0.49008800000000002</v>
      </c>
      <c r="F60">
        <v>1.35651E-3</v>
      </c>
      <c r="G60">
        <v>0.50797000000000003</v>
      </c>
      <c r="H60">
        <v>2.5325299999999999E-2</v>
      </c>
      <c r="I60">
        <v>1.94253E-3</v>
      </c>
      <c r="J60">
        <v>0</v>
      </c>
      <c r="M60">
        <v>4.7210599999999996</v>
      </c>
      <c r="N60" s="10">
        <v>7.5758899999999999E-6</v>
      </c>
      <c r="O60">
        <v>11.557700000000001</v>
      </c>
      <c r="P60" s="10">
        <v>1.1163E-5</v>
      </c>
      <c r="Q60">
        <v>17.030200000000001</v>
      </c>
      <c r="R60" s="10">
        <v>7.6708400000000006E-6</v>
      </c>
      <c r="S60">
        <v>11.1007</v>
      </c>
      <c r="T60" s="10">
        <v>1.13029E-5</v>
      </c>
      <c r="U60">
        <v>16.3568</v>
      </c>
      <c r="V60" s="10">
        <v>5.2768600000000002E-5</v>
      </c>
      <c r="W60">
        <v>80.503299999999996</v>
      </c>
      <c r="X60" s="10">
        <v>5.2768599999999999E-8</v>
      </c>
      <c r="Y60">
        <v>8.05033E-2</v>
      </c>
      <c r="Z60" s="10">
        <v>-1.95695E-5</v>
      </c>
      <c r="AA60">
        <v>18.802399999999999</v>
      </c>
      <c r="AB60" s="10">
        <v>-1.9569499999999999E-8</v>
      </c>
      <c r="AC60">
        <v>1.88024E-2</v>
      </c>
    </row>
    <row r="61" spans="1:29">
      <c r="A61">
        <v>1.1750499999999999</v>
      </c>
      <c r="B61">
        <v>5.4101499999999998</v>
      </c>
      <c r="C61">
        <v>5.3849600000000004</v>
      </c>
      <c r="D61">
        <v>6.0403599999999997</v>
      </c>
      <c r="E61">
        <v>0.49020000000000002</v>
      </c>
      <c r="F61">
        <v>1.3616399999999999E-3</v>
      </c>
      <c r="G61">
        <v>0.50788599999999995</v>
      </c>
      <c r="H61">
        <v>2.5185699999999998E-2</v>
      </c>
      <c r="I61">
        <v>1.91402E-3</v>
      </c>
      <c r="J61">
        <v>0</v>
      </c>
      <c r="M61">
        <v>4.8368099999999998</v>
      </c>
      <c r="N61" s="10">
        <v>7.5269699999999997E-6</v>
      </c>
      <c r="O61">
        <v>11.6333</v>
      </c>
      <c r="P61" s="10">
        <v>1.1090900000000001E-5</v>
      </c>
      <c r="Q61">
        <v>17.141500000000001</v>
      </c>
      <c r="R61" s="10">
        <v>7.55647E-6</v>
      </c>
      <c r="S61">
        <v>11.1769</v>
      </c>
      <c r="T61" s="10">
        <v>1.11344E-5</v>
      </c>
      <c r="U61">
        <v>16.469000000000001</v>
      </c>
      <c r="V61" s="10">
        <v>5.24279E-5</v>
      </c>
      <c r="W61">
        <v>81.029799999999994</v>
      </c>
      <c r="X61" s="10">
        <v>5.2427899999999999E-8</v>
      </c>
      <c r="Y61">
        <v>8.1029799999999999E-2</v>
      </c>
      <c r="Z61" s="10">
        <v>-1.65104E-5</v>
      </c>
      <c r="AA61">
        <v>18.622399999999999</v>
      </c>
      <c r="AB61" s="10">
        <v>-1.6510399999999999E-8</v>
      </c>
      <c r="AC61">
        <v>1.8622400000000001E-2</v>
      </c>
    </row>
    <row r="62" spans="1:29">
      <c r="A62">
        <v>1.22505</v>
      </c>
      <c r="B62">
        <v>5.4323300000000003</v>
      </c>
      <c r="C62">
        <v>5.40726</v>
      </c>
      <c r="D62">
        <v>6.0397299999999996</v>
      </c>
      <c r="E62">
        <v>0.49029600000000001</v>
      </c>
      <c r="F62">
        <v>1.3660499999999999E-3</v>
      </c>
      <c r="G62">
        <v>0.50781399999999999</v>
      </c>
      <c r="H62">
        <v>2.5070100000000001E-2</v>
      </c>
      <c r="I62">
        <v>1.89065E-3</v>
      </c>
      <c r="J62">
        <v>0</v>
      </c>
      <c r="M62">
        <v>4.9525499999999996</v>
      </c>
      <c r="N62" s="10">
        <v>7.2599700000000004E-6</v>
      </c>
      <c r="O62">
        <v>11.707599999999999</v>
      </c>
      <c r="P62" s="10">
        <v>1.06975E-5</v>
      </c>
      <c r="Q62">
        <v>17.251000000000001</v>
      </c>
      <c r="R62" s="10">
        <v>7.3191300000000003E-6</v>
      </c>
      <c r="S62">
        <v>11.2514</v>
      </c>
      <c r="T62" s="10">
        <v>1.07847E-5</v>
      </c>
      <c r="U62">
        <v>16.578900000000001</v>
      </c>
      <c r="V62" s="10">
        <v>5.0568100000000001E-5</v>
      </c>
      <c r="W62">
        <v>81.547399999999996</v>
      </c>
      <c r="X62" s="10">
        <v>5.0568099999999999E-8</v>
      </c>
      <c r="Y62">
        <v>8.1547400000000006E-2</v>
      </c>
      <c r="Z62" s="10">
        <v>-1.7354E-5</v>
      </c>
      <c r="AA62">
        <v>18.462599999999998</v>
      </c>
      <c r="AB62" s="10">
        <v>-1.7354000000000001E-8</v>
      </c>
      <c r="AC62">
        <v>1.8462599999999999E-2</v>
      </c>
    </row>
    <row r="63" spans="1:29">
      <c r="A63">
        <v>1.27505</v>
      </c>
      <c r="B63">
        <v>5.45092</v>
      </c>
      <c r="C63">
        <v>5.4259500000000003</v>
      </c>
      <c r="D63">
        <v>6.0391899999999996</v>
      </c>
      <c r="E63">
        <v>0.49037500000000001</v>
      </c>
      <c r="F63">
        <v>1.3697399999999999E-3</v>
      </c>
      <c r="G63">
        <v>0.50775300000000001</v>
      </c>
      <c r="H63">
        <v>2.4976600000000002E-2</v>
      </c>
      <c r="I63">
        <v>1.8718999999999999E-3</v>
      </c>
      <c r="J63">
        <v>0</v>
      </c>
      <c r="M63">
        <v>5</v>
      </c>
      <c r="N63" s="10">
        <v>6.8441000000000003E-6</v>
      </c>
      <c r="O63">
        <v>11.736599999999999</v>
      </c>
      <c r="P63" s="10">
        <v>1.00847E-5</v>
      </c>
      <c r="Q63">
        <v>17.293800000000001</v>
      </c>
      <c r="R63" s="10">
        <v>7.1229099999999999E-6</v>
      </c>
      <c r="S63">
        <v>11.2811</v>
      </c>
      <c r="T63" s="10">
        <v>1.04955E-5</v>
      </c>
      <c r="U63">
        <v>16.622499999999999</v>
      </c>
      <c r="V63" s="10">
        <v>4.7671499999999999E-5</v>
      </c>
      <c r="W63">
        <v>81.749600000000001</v>
      </c>
      <c r="X63" s="10">
        <v>4.7671499999999998E-8</v>
      </c>
      <c r="Y63">
        <v>8.1749600000000006E-2</v>
      </c>
      <c r="Z63" s="10">
        <v>-2.6585599999999998E-5</v>
      </c>
      <c r="AA63">
        <v>18.3764</v>
      </c>
      <c r="AB63" s="10">
        <v>-2.6585599999999999E-8</v>
      </c>
      <c r="AC63">
        <v>1.8376400000000001E-2</v>
      </c>
    </row>
    <row r="64" spans="1:29">
      <c r="A64">
        <v>1.3250500000000001</v>
      </c>
      <c r="B64">
        <v>5.4658600000000002</v>
      </c>
      <c r="C64">
        <v>5.4409599999999996</v>
      </c>
      <c r="D64">
        <v>6.0387599999999999</v>
      </c>
      <c r="E64">
        <v>0.49043900000000001</v>
      </c>
      <c r="F64">
        <v>1.3726999999999999E-3</v>
      </c>
      <c r="G64">
        <v>0.50770400000000004</v>
      </c>
      <c r="H64">
        <v>2.4903499999999999E-2</v>
      </c>
      <c r="I64">
        <v>1.85736E-3</v>
      </c>
      <c r="J64">
        <v>0</v>
      </c>
    </row>
    <row r="65" spans="1:10">
      <c r="A65">
        <v>1.3750500000000001</v>
      </c>
      <c r="B65">
        <v>5.4771000000000001</v>
      </c>
      <c r="C65">
        <v>5.4522500000000003</v>
      </c>
      <c r="D65">
        <v>6.0384399999999996</v>
      </c>
      <c r="E65">
        <v>0.49048700000000001</v>
      </c>
      <c r="F65">
        <v>1.3749299999999999E-3</v>
      </c>
      <c r="G65">
        <v>0.50766699999999998</v>
      </c>
      <c r="H65">
        <v>2.4849699999999999E-2</v>
      </c>
      <c r="I65">
        <v>1.84672E-3</v>
      </c>
      <c r="J65">
        <v>0</v>
      </c>
    </row>
    <row r="66" spans="1:10">
      <c r="A66">
        <v>1.4250499999999999</v>
      </c>
      <c r="B66">
        <v>5.4846199999999996</v>
      </c>
      <c r="C66">
        <v>5.4598000000000004</v>
      </c>
      <c r="D66">
        <v>6.0382300000000004</v>
      </c>
      <c r="E66">
        <v>0.49051800000000001</v>
      </c>
      <c r="F66">
        <v>1.3764199999999999E-3</v>
      </c>
      <c r="G66">
        <v>0.50764200000000004</v>
      </c>
      <c r="H66">
        <v>2.48145E-2</v>
      </c>
      <c r="I66">
        <v>1.8397800000000001E-3</v>
      </c>
      <c r="J66">
        <v>0</v>
      </c>
    </row>
    <row r="67" spans="1:10">
      <c r="A67">
        <v>1.47505</v>
      </c>
      <c r="B67">
        <v>5.4883800000000003</v>
      </c>
      <c r="C67">
        <v>5.4635800000000003</v>
      </c>
      <c r="D67">
        <v>6.0381200000000002</v>
      </c>
      <c r="E67">
        <v>0.49053400000000003</v>
      </c>
      <c r="F67">
        <v>1.3771600000000001E-3</v>
      </c>
      <c r="G67">
        <v>0.50763000000000003</v>
      </c>
      <c r="H67">
        <v>2.4797400000000001E-2</v>
      </c>
      <c r="I67">
        <v>1.8364099999999999E-3</v>
      </c>
      <c r="J67">
        <v>0</v>
      </c>
    </row>
    <row r="68" spans="1:10" ht="15">
      <c r="A68" s="7" t="s">
        <v>129</v>
      </c>
    </row>
    <row r="69" spans="1:10">
      <c r="A69" s="10">
        <v>2.5000000000000001E-5</v>
      </c>
      <c r="B69">
        <v>2.8</v>
      </c>
      <c r="C69">
        <v>2.7999700000000001</v>
      </c>
      <c r="D69">
        <v>6</v>
      </c>
      <c r="E69">
        <v>1</v>
      </c>
      <c r="F69">
        <v>7.82425E-4</v>
      </c>
      <c r="G69">
        <v>0</v>
      </c>
      <c r="H69" s="10">
        <v>3.3518700000000001E-5</v>
      </c>
      <c r="I69" s="10">
        <v>-2.2204499999999999E-16</v>
      </c>
      <c r="J69">
        <v>0</v>
      </c>
    </row>
    <row r="70" spans="1:10">
      <c r="A70">
        <v>2.5049999999999999E-2</v>
      </c>
      <c r="B70">
        <v>2.9237199999999999</v>
      </c>
      <c r="C70">
        <v>2.8472200000000001</v>
      </c>
      <c r="D70">
        <v>1.30158</v>
      </c>
      <c r="E70">
        <v>0.52939999999999998</v>
      </c>
      <c r="F70">
        <v>8.8986999999999996E-4</v>
      </c>
      <c r="G70">
        <v>0.36621700000000001</v>
      </c>
      <c r="H70">
        <v>7.6495499999999994E-2</v>
      </c>
      <c r="I70">
        <v>0.104383</v>
      </c>
      <c r="J70">
        <v>0</v>
      </c>
    </row>
    <row r="71" spans="1:10">
      <c r="A71">
        <v>7.5050000000000006E-2</v>
      </c>
      <c r="B71">
        <v>3.06976</v>
      </c>
      <c r="C71">
        <v>2.9820000000000002</v>
      </c>
      <c r="D71">
        <v>1.7027399999999999</v>
      </c>
      <c r="E71">
        <v>0.48351499999999997</v>
      </c>
      <c r="F71">
        <v>9.2136300000000002E-4</v>
      </c>
      <c r="G71">
        <v>0.40047100000000002</v>
      </c>
      <c r="H71">
        <v>8.7762599999999996E-2</v>
      </c>
      <c r="I71">
        <v>0.11601400000000001</v>
      </c>
      <c r="J71">
        <v>0</v>
      </c>
    </row>
    <row r="72" spans="1:10">
      <c r="A72">
        <v>0.12504999999999999</v>
      </c>
      <c r="B72">
        <v>3.2168399999999999</v>
      </c>
      <c r="C72">
        <v>3.1268500000000001</v>
      </c>
      <c r="D72">
        <v>2.1613099999999998</v>
      </c>
      <c r="E72">
        <v>0.47287800000000002</v>
      </c>
      <c r="F72">
        <v>9.5109199999999995E-4</v>
      </c>
      <c r="G72">
        <v>0.41428700000000002</v>
      </c>
      <c r="H72">
        <v>8.9983300000000002E-2</v>
      </c>
      <c r="I72">
        <v>0.112835</v>
      </c>
      <c r="J72">
        <v>0</v>
      </c>
    </row>
    <row r="73" spans="1:10">
      <c r="A73">
        <v>0.17505000000000001</v>
      </c>
      <c r="B73">
        <v>3.3699699999999999</v>
      </c>
      <c r="C73">
        <v>3.2785700000000002</v>
      </c>
      <c r="D73">
        <v>2.6198199999999998</v>
      </c>
      <c r="E73">
        <v>0.464924</v>
      </c>
      <c r="F73">
        <v>9.8133599999999997E-4</v>
      </c>
      <c r="G73">
        <v>0.42707099999999998</v>
      </c>
      <c r="H73">
        <v>9.1404100000000002E-2</v>
      </c>
      <c r="I73">
        <v>0.108005</v>
      </c>
      <c r="J73">
        <v>0</v>
      </c>
    </row>
    <row r="74" spans="1:10">
      <c r="A74">
        <v>0.22505</v>
      </c>
      <c r="B74">
        <v>3.5280300000000002</v>
      </c>
      <c r="C74">
        <v>3.4355500000000001</v>
      </c>
      <c r="D74">
        <v>3.0735100000000002</v>
      </c>
      <c r="E74">
        <v>0.45811499999999999</v>
      </c>
      <c r="F74">
        <v>1.0118499999999999E-3</v>
      </c>
      <c r="G74">
        <v>0.43909500000000001</v>
      </c>
      <c r="H74">
        <v>9.2487E-2</v>
      </c>
      <c r="I74">
        <v>0.10279000000000001</v>
      </c>
      <c r="J74">
        <v>0</v>
      </c>
    </row>
    <row r="75" spans="1:10">
      <c r="A75">
        <v>0.27505000000000002</v>
      </c>
      <c r="B75">
        <v>3.6890800000000001</v>
      </c>
      <c r="C75">
        <v>3.5958800000000002</v>
      </c>
      <c r="D75">
        <v>3.5163799999999998</v>
      </c>
      <c r="E75">
        <v>0.45240999999999998</v>
      </c>
      <c r="F75">
        <v>1.0422400000000001E-3</v>
      </c>
      <c r="G75">
        <v>0.45036700000000002</v>
      </c>
      <c r="H75">
        <v>9.3199299999999999E-2</v>
      </c>
      <c r="I75">
        <v>9.7223900000000002E-2</v>
      </c>
      <c r="J75">
        <v>0</v>
      </c>
    </row>
    <row r="76" spans="1:10">
      <c r="A76">
        <v>0.32505000000000001</v>
      </c>
      <c r="B76">
        <v>3.85053</v>
      </c>
      <c r="C76">
        <v>3.7570800000000002</v>
      </c>
      <c r="D76">
        <v>3.9416000000000002</v>
      </c>
      <c r="E76">
        <v>0.44791599999999998</v>
      </c>
      <c r="F76">
        <v>1.07204E-3</v>
      </c>
      <c r="G76">
        <v>0.46084999999999998</v>
      </c>
      <c r="H76">
        <v>9.3446699999999994E-2</v>
      </c>
      <c r="I76">
        <v>9.1234700000000002E-2</v>
      </c>
      <c r="J76">
        <v>0</v>
      </c>
    </row>
    <row r="77" spans="1:10">
      <c r="A77">
        <v>0.37504999999999999</v>
      </c>
      <c r="B77">
        <v>4.0090199999999996</v>
      </c>
      <c r="C77">
        <v>3.91594</v>
      </c>
      <c r="D77">
        <v>4.34138</v>
      </c>
      <c r="E77">
        <v>0.444851</v>
      </c>
      <c r="F77">
        <v>1.10071E-3</v>
      </c>
      <c r="G77">
        <v>0.47046500000000002</v>
      </c>
      <c r="H77">
        <v>9.3079300000000004E-2</v>
      </c>
      <c r="I77">
        <v>8.4683999999999995E-2</v>
      </c>
      <c r="J77">
        <v>0</v>
      </c>
    </row>
    <row r="78" spans="1:10">
      <c r="A78">
        <v>0.42504999999999998</v>
      </c>
      <c r="B78">
        <v>4.1601499999999998</v>
      </c>
      <c r="C78">
        <v>4.0682900000000002</v>
      </c>
      <c r="D78">
        <v>4.7065200000000003</v>
      </c>
      <c r="E78">
        <v>0.44358900000000001</v>
      </c>
      <c r="F78">
        <v>1.1275300000000001E-3</v>
      </c>
      <c r="G78">
        <v>0.47908099999999998</v>
      </c>
      <c r="H78">
        <v>9.1856099999999996E-2</v>
      </c>
      <c r="I78">
        <v>7.7329999999999996E-2</v>
      </c>
      <c r="J78">
        <v>0</v>
      </c>
    </row>
    <row r="79" spans="1:10">
      <c r="A79">
        <v>0.47504999999999997</v>
      </c>
      <c r="B79">
        <v>4.2981699999999998</v>
      </c>
      <c r="C79">
        <v>4.2087899999999996</v>
      </c>
      <c r="D79">
        <v>5.0258900000000004</v>
      </c>
      <c r="E79">
        <v>0.44474399999999997</v>
      </c>
      <c r="F79">
        <v>1.15164E-3</v>
      </c>
      <c r="G79">
        <v>0.48650199999999999</v>
      </c>
      <c r="H79">
        <v>8.9378399999999997E-2</v>
      </c>
      <c r="I79">
        <v>6.8753999999999996E-2</v>
      </c>
      <c r="J79">
        <v>0</v>
      </c>
    </row>
    <row r="80" spans="1:10">
      <c r="A80">
        <v>0.52505000000000002</v>
      </c>
      <c r="B80">
        <v>4.4159499999999996</v>
      </c>
      <c r="C80">
        <v>4.3309300000000004</v>
      </c>
      <c r="D80">
        <v>5.2870200000000001</v>
      </c>
      <c r="E80">
        <v>0.44916800000000001</v>
      </c>
      <c r="F80">
        <v>1.1719499999999999E-3</v>
      </c>
      <c r="G80">
        <v>0.49249399999999999</v>
      </c>
      <c r="H80">
        <v>8.5017999999999996E-2</v>
      </c>
      <c r="I80">
        <v>5.8337699999999999E-2</v>
      </c>
      <c r="J80">
        <v>0</v>
      </c>
    </row>
    <row r="81" spans="1:10">
      <c r="A81">
        <v>0.57504999999999995</v>
      </c>
      <c r="B81">
        <v>4.5079200000000004</v>
      </c>
      <c r="C81">
        <v>4.4292899999999999</v>
      </c>
      <c r="D81">
        <v>5.4842500000000003</v>
      </c>
      <c r="E81">
        <v>0.45652700000000002</v>
      </c>
      <c r="F81">
        <v>1.1876600000000001E-3</v>
      </c>
      <c r="G81">
        <v>0.49698399999999998</v>
      </c>
      <c r="H81">
        <v>7.8623799999999994E-2</v>
      </c>
      <c r="I81">
        <v>4.6489099999999998E-2</v>
      </c>
      <c r="J81">
        <v>0</v>
      </c>
    </row>
    <row r="82" spans="1:10">
      <c r="A82">
        <v>0.62504999999999999</v>
      </c>
      <c r="B82">
        <v>4.5764100000000001</v>
      </c>
      <c r="C82">
        <v>4.5048300000000001</v>
      </c>
      <c r="D82">
        <v>5.6284999999999998</v>
      </c>
      <c r="E82">
        <v>0.46405000000000002</v>
      </c>
      <c r="F82">
        <v>1.1992299999999999E-3</v>
      </c>
      <c r="G82">
        <v>0.50025699999999995</v>
      </c>
      <c r="H82">
        <v>7.1573800000000007E-2</v>
      </c>
      <c r="I82">
        <v>3.5693500000000003E-2</v>
      </c>
      <c r="J82">
        <v>0</v>
      </c>
    </row>
    <row r="83" spans="1:10">
      <c r="A83">
        <v>0.67505000000000004</v>
      </c>
      <c r="B83">
        <v>4.6276299999999999</v>
      </c>
      <c r="C83">
        <v>4.5626199999999999</v>
      </c>
      <c r="D83">
        <v>5.7351799999999997</v>
      </c>
      <c r="E83">
        <v>0.47006900000000001</v>
      </c>
      <c r="F83">
        <v>1.20783E-3</v>
      </c>
      <c r="G83">
        <v>0.50267399999999995</v>
      </c>
      <c r="H83">
        <v>6.5015900000000001E-2</v>
      </c>
      <c r="I83">
        <v>2.7256599999999999E-2</v>
      </c>
      <c r="J83">
        <v>0</v>
      </c>
    </row>
    <row r="84" spans="1:10">
      <c r="A84">
        <v>0.72504999999999997</v>
      </c>
      <c r="B84">
        <v>4.6664700000000003</v>
      </c>
      <c r="C84">
        <v>4.6072600000000001</v>
      </c>
      <c r="D84">
        <v>5.8152699999999999</v>
      </c>
      <c r="E84">
        <v>0.47456599999999999</v>
      </c>
      <c r="F84">
        <v>1.2143099999999999E-3</v>
      </c>
      <c r="G84">
        <v>0.50448800000000005</v>
      </c>
      <c r="H84">
        <v>5.9205599999999997E-2</v>
      </c>
      <c r="I84">
        <v>2.0946300000000001E-2</v>
      </c>
      <c r="J84">
        <v>0</v>
      </c>
    </row>
    <row r="85" spans="1:10">
      <c r="A85">
        <v>0.77505000000000002</v>
      </c>
      <c r="B85">
        <v>4.6961199999999996</v>
      </c>
      <c r="C85">
        <v>4.6420300000000001</v>
      </c>
      <c r="D85">
        <v>5.8758699999999999</v>
      </c>
      <c r="E85">
        <v>0.47790500000000002</v>
      </c>
      <c r="F85">
        <v>1.2192399999999999E-3</v>
      </c>
      <c r="G85">
        <v>0.50585899999999995</v>
      </c>
      <c r="H85">
        <v>5.4088799999999999E-2</v>
      </c>
      <c r="I85">
        <v>1.6235900000000001E-2</v>
      </c>
      <c r="J85">
        <v>0</v>
      </c>
    </row>
    <row r="86" spans="1:10">
      <c r="A86">
        <v>0.82504999999999995</v>
      </c>
      <c r="B86">
        <v>4.7187700000000001</v>
      </c>
      <c r="C86">
        <v>4.6691900000000004</v>
      </c>
      <c r="D86">
        <v>5.9217700000000004</v>
      </c>
      <c r="E86">
        <v>0.48039700000000002</v>
      </c>
      <c r="F86">
        <v>1.22299E-3</v>
      </c>
      <c r="G86">
        <v>0.50689799999999996</v>
      </c>
      <c r="H86">
        <v>4.9585299999999999E-2</v>
      </c>
      <c r="I86">
        <v>1.2704699999999999E-2</v>
      </c>
      <c r="J86">
        <v>0</v>
      </c>
    </row>
    <row r="87" spans="1:10">
      <c r="A87">
        <v>0.87504999999999999</v>
      </c>
      <c r="B87">
        <v>4.7360499999999996</v>
      </c>
      <c r="C87">
        <v>4.6904000000000003</v>
      </c>
      <c r="D87">
        <v>5.9564700000000004</v>
      </c>
      <c r="E87">
        <v>0.48226200000000002</v>
      </c>
      <c r="F87">
        <v>1.2258600000000001E-3</v>
      </c>
      <c r="G87">
        <v>0.507683</v>
      </c>
      <c r="H87">
        <v>4.5642200000000001E-2</v>
      </c>
      <c r="I87">
        <v>1.0055100000000001E-2</v>
      </c>
      <c r="J87">
        <v>0</v>
      </c>
    </row>
    <row r="88" spans="1:10">
      <c r="A88">
        <v>0.92505000000000004</v>
      </c>
      <c r="B88">
        <v>4.7491500000000002</v>
      </c>
      <c r="C88">
        <v>4.7069200000000002</v>
      </c>
      <c r="D88">
        <v>5.9825600000000003</v>
      </c>
      <c r="E88">
        <v>0.48365399999999997</v>
      </c>
      <c r="F88">
        <v>1.22803E-3</v>
      </c>
      <c r="G88">
        <v>0.50827500000000003</v>
      </c>
      <c r="H88">
        <v>4.2223799999999999E-2</v>
      </c>
      <c r="I88">
        <v>8.0710699999999996E-3</v>
      </c>
      <c r="J88">
        <v>0</v>
      </c>
    </row>
    <row r="89" spans="1:10">
      <c r="A89">
        <v>0.97504999999999997</v>
      </c>
      <c r="B89">
        <v>4.7590199999999996</v>
      </c>
      <c r="C89">
        <v>4.7197199999999997</v>
      </c>
      <c r="D89">
        <v>6.0020600000000002</v>
      </c>
      <c r="E89">
        <v>0.48469200000000001</v>
      </c>
      <c r="F89">
        <v>1.22966E-3</v>
      </c>
      <c r="G89">
        <v>0.50871699999999997</v>
      </c>
      <c r="H89">
        <v>3.9301500000000003E-2</v>
      </c>
      <c r="I89">
        <v>6.5914299999999997E-3</v>
      </c>
      <c r="J89">
        <v>0</v>
      </c>
    </row>
    <row r="90" spans="1:10">
      <c r="A90">
        <v>1.02505</v>
      </c>
      <c r="B90">
        <v>4.7664099999999996</v>
      </c>
      <c r="C90">
        <v>4.7295600000000002</v>
      </c>
      <c r="D90">
        <v>6.0165100000000002</v>
      </c>
      <c r="E90">
        <v>0.48546</v>
      </c>
      <c r="F90">
        <v>1.2308899999999999E-3</v>
      </c>
      <c r="G90">
        <v>0.509046</v>
      </c>
      <c r="H90">
        <v>3.6847900000000003E-2</v>
      </c>
      <c r="I90">
        <v>5.4944599999999996E-3</v>
      </c>
      <c r="J90">
        <v>0</v>
      </c>
    </row>
    <row r="91" spans="1:10">
      <c r="A91">
        <v>1.0750500000000001</v>
      </c>
      <c r="B91">
        <v>4.7718999999999996</v>
      </c>
      <c r="C91">
        <v>4.7370700000000001</v>
      </c>
      <c r="D91">
        <v>6.0271499999999998</v>
      </c>
      <c r="E91">
        <v>0.48602600000000001</v>
      </c>
      <c r="F91">
        <v>1.2317999999999999E-3</v>
      </c>
      <c r="G91">
        <v>0.50928799999999996</v>
      </c>
      <c r="H91">
        <v>3.4829199999999998E-2</v>
      </c>
      <c r="I91">
        <v>4.6863199999999999E-3</v>
      </c>
      <c r="J91">
        <v>0</v>
      </c>
    </row>
    <row r="92" spans="1:10">
      <c r="A92">
        <v>1.1250500000000001</v>
      </c>
      <c r="B92">
        <v>4.7759400000000003</v>
      </c>
      <c r="C92">
        <v>4.7427299999999999</v>
      </c>
      <c r="D92">
        <v>6.0348899999999999</v>
      </c>
      <c r="E92">
        <v>0.48643999999999998</v>
      </c>
      <c r="F92">
        <v>1.23247E-3</v>
      </c>
      <c r="G92">
        <v>0.50946499999999995</v>
      </c>
      <c r="H92">
        <v>3.3206600000000003E-2</v>
      </c>
      <c r="I92">
        <v>4.0957199999999997E-3</v>
      </c>
      <c r="J92">
        <v>0</v>
      </c>
    </row>
    <row r="93" spans="1:10">
      <c r="A93">
        <v>1.1750499999999999</v>
      </c>
      <c r="B93">
        <v>4.77888</v>
      </c>
      <c r="C93">
        <v>4.74695</v>
      </c>
      <c r="D93">
        <v>6.04047</v>
      </c>
      <c r="E93">
        <v>0.48673899999999998</v>
      </c>
      <c r="F93">
        <v>1.23296E-3</v>
      </c>
      <c r="G93">
        <v>0.50959200000000004</v>
      </c>
      <c r="H93">
        <v>3.1934999999999998E-2</v>
      </c>
      <c r="I93">
        <v>3.66819E-3</v>
      </c>
      <c r="J93">
        <v>0</v>
      </c>
    </row>
    <row r="94" spans="1:10">
      <c r="A94">
        <v>1.22505</v>
      </c>
      <c r="B94">
        <v>4.7810100000000002</v>
      </c>
      <c r="C94">
        <v>4.7500400000000003</v>
      </c>
      <c r="D94">
        <v>6.0444399999999998</v>
      </c>
      <c r="E94">
        <v>0.486954</v>
      </c>
      <c r="F94">
        <v>1.23332E-3</v>
      </c>
      <c r="G94">
        <v>0.50968400000000003</v>
      </c>
      <c r="H94">
        <v>3.0965599999999999E-2</v>
      </c>
      <c r="I94">
        <v>3.3624200000000001E-3</v>
      </c>
      <c r="J94">
        <v>0</v>
      </c>
    </row>
    <row r="95" spans="1:10">
      <c r="A95">
        <v>1.27505</v>
      </c>
      <c r="B95">
        <v>4.7825100000000003</v>
      </c>
      <c r="C95">
        <v>4.7522599999999997</v>
      </c>
      <c r="D95">
        <v>6.0472099999999998</v>
      </c>
      <c r="E95">
        <v>0.48710500000000001</v>
      </c>
      <c r="F95">
        <v>1.23357E-3</v>
      </c>
      <c r="G95">
        <v>0.50974799999999998</v>
      </c>
      <c r="H95">
        <v>3.02487E-2</v>
      </c>
      <c r="I95">
        <v>3.1472499999999999E-3</v>
      </c>
      <c r="J95">
        <v>0</v>
      </c>
    </row>
    <row r="96" spans="1:10">
      <c r="A96">
        <v>1.3250500000000001</v>
      </c>
      <c r="B96">
        <v>4.78355</v>
      </c>
      <c r="C96">
        <v>4.7538099999999996</v>
      </c>
      <c r="D96">
        <v>6.0491000000000001</v>
      </c>
      <c r="E96">
        <v>0.487209</v>
      </c>
      <c r="F96">
        <v>1.2337400000000001E-3</v>
      </c>
      <c r="G96">
        <v>0.50979099999999999</v>
      </c>
      <c r="H96">
        <v>2.9738000000000001E-2</v>
      </c>
      <c r="I96">
        <v>2.9995400000000002E-3</v>
      </c>
      <c r="J96">
        <v>0</v>
      </c>
    </row>
    <row r="97" spans="1:10">
      <c r="A97">
        <v>1.3750500000000001</v>
      </c>
      <c r="B97">
        <v>4.7842399999999996</v>
      </c>
      <c r="C97">
        <v>4.7548500000000002</v>
      </c>
      <c r="D97">
        <v>6.0503299999999998</v>
      </c>
      <c r="E97">
        <v>0.48727700000000002</v>
      </c>
      <c r="F97">
        <v>1.23386E-3</v>
      </c>
      <c r="G97">
        <v>0.50982000000000005</v>
      </c>
      <c r="H97">
        <v>2.93934E-2</v>
      </c>
      <c r="I97">
        <v>2.9024300000000001E-3</v>
      </c>
      <c r="J97">
        <v>0</v>
      </c>
    </row>
    <row r="98" spans="1:10">
      <c r="A98">
        <v>1.4250499999999999</v>
      </c>
      <c r="B98">
        <v>4.7846599999999997</v>
      </c>
      <c r="C98">
        <v>4.7554800000000004</v>
      </c>
      <c r="D98">
        <v>6.0510799999999998</v>
      </c>
      <c r="E98">
        <v>0.48731799999999997</v>
      </c>
      <c r="F98">
        <v>1.2339300000000001E-3</v>
      </c>
      <c r="G98">
        <v>0.50983699999999998</v>
      </c>
      <c r="H98">
        <v>2.9182799999999998E-2</v>
      </c>
      <c r="I98">
        <v>2.84411E-3</v>
      </c>
      <c r="J98">
        <v>0</v>
      </c>
    </row>
    <row r="99" spans="1:10">
      <c r="A99">
        <v>1.47505</v>
      </c>
      <c r="B99">
        <v>4.7848600000000001</v>
      </c>
      <c r="C99">
        <v>4.7557799999999997</v>
      </c>
      <c r="D99">
        <v>6.0514299999999999</v>
      </c>
      <c r="E99">
        <v>0.48733700000000002</v>
      </c>
      <c r="F99">
        <v>1.23397E-3</v>
      </c>
      <c r="G99">
        <v>0.50984499999999999</v>
      </c>
      <c r="H99">
        <v>2.90843E-2</v>
      </c>
      <c r="I99">
        <v>2.81708E-3</v>
      </c>
      <c r="J99">
        <v>0</v>
      </c>
    </row>
    <row r="100" spans="1:10" ht="15">
      <c r="A100" s="7" t="s">
        <v>127</v>
      </c>
    </row>
    <row r="101" spans="1:10">
      <c r="A101" s="10">
        <v>2.5000000000000001E-5</v>
      </c>
      <c r="B101">
        <v>2.8</v>
      </c>
      <c r="C101">
        <v>2.7999700000000001</v>
      </c>
      <c r="D101">
        <v>6</v>
      </c>
      <c r="E101">
        <v>1</v>
      </c>
      <c r="F101">
        <v>7.82425E-4</v>
      </c>
      <c r="G101">
        <v>0</v>
      </c>
      <c r="H101" s="10">
        <v>3.3518700000000001E-5</v>
      </c>
      <c r="I101">
        <v>0</v>
      </c>
      <c r="J101">
        <v>0</v>
      </c>
    </row>
    <row r="102" spans="1:10">
      <c r="A102">
        <v>2.5049999999999999E-2</v>
      </c>
      <c r="B102">
        <v>2.8754599999999999</v>
      </c>
      <c r="C102">
        <v>2.81223</v>
      </c>
      <c r="D102">
        <v>1.1476299999999999</v>
      </c>
      <c r="E102">
        <v>0.60733999999999999</v>
      </c>
      <c r="F102">
        <v>8.7961300000000001E-4</v>
      </c>
      <c r="G102">
        <v>0.291819</v>
      </c>
      <c r="H102">
        <v>6.3226699999999997E-2</v>
      </c>
      <c r="I102">
        <v>0.10084</v>
      </c>
      <c r="J102">
        <v>0</v>
      </c>
    </row>
    <row r="103" spans="1:10">
      <c r="A103">
        <v>7.5050000000000006E-2</v>
      </c>
      <c r="B103">
        <v>2.9503499999999998</v>
      </c>
      <c r="C103">
        <v>2.86565</v>
      </c>
      <c r="D103">
        <v>1.2922</v>
      </c>
      <c r="E103">
        <v>0.49715900000000002</v>
      </c>
      <c r="F103">
        <v>8.9713499999999997E-4</v>
      </c>
      <c r="G103">
        <v>0.38609700000000002</v>
      </c>
      <c r="H103">
        <v>8.4702299999999994E-2</v>
      </c>
      <c r="I103">
        <v>0.116744</v>
      </c>
      <c r="J103">
        <v>0</v>
      </c>
    </row>
    <row r="104" spans="1:10">
      <c r="A104">
        <v>0.12504999999999999</v>
      </c>
      <c r="B104">
        <v>3.01315</v>
      </c>
      <c r="C104">
        <v>2.9249299999999998</v>
      </c>
      <c r="D104">
        <v>1.49034</v>
      </c>
      <c r="E104">
        <v>0.484072</v>
      </c>
      <c r="F104">
        <v>9.10282E-4</v>
      </c>
      <c r="G104">
        <v>0.394455</v>
      </c>
      <c r="H104">
        <v>8.8224800000000006E-2</v>
      </c>
      <c r="I104">
        <v>0.121473</v>
      </c>
      <c r="J104">
        <v>0</v>
      </c>
    </row>
    <row r="105" spans="1:10">
      <c r="A105">
        <v>0.17505000000000001</v>
      </c>
      <c r="B105">
        <v>3.0760900000000002</v>
      </c>
      <c r="C105">
        <v>2.9866100000000002</v>
      </c>
      <c r="D105">
        <v>1.68682</v>
      </c>
      <c r="E105">
        <v>0.47833900000000001</v>
      </c>
      <c r="F105">
        <v>9.2330400000000001E-4</v>
      </c>
      <c r="G105">
        <v>0.40140100000000001</v>
      </c>
      <c r="H105">
        <v>8.9475200000000005E-2</v>
      </c>
      <c r="I105">
        <v>0.12026100000000001</v>
      </c>
      <c r="J105">
        <v>0</v>
      </c>
    </row>
    <row r="106" spans="1:10">
      <c r="A106">
        <v>0.22505</v>
      </c>
      <c r="B106">
        <v>3.1404000000000001</v>
      </c>
      <c r="C106">
        <v>3.0500400000000001</v>
      </c>
      <c r="D106">
        <v>1.8847799999999999</v>
      </c>
      <c r="E106">
        <v>0.47389599999999998</v>
      </c>
      <c r="F106">
        <v>9.3646300000000001E-4</v>
      </c>
      <c r="G106">
        <v>0.407806</v>
      </c>
      <c r="H106">
        <v>9.0356900000000004E-2</v>
      </c>
      <c r="I106">
        <v>0.118298</v>
      </c>
      <c r="J106">
        <v>0</v>
      </c>
    </row>
    <row r="107" spans="1:10">
      <c r="A107">
        <v>0.27505000000000002</v>
      </c>
      <c r="B107">
        <v>3.2060499999999998</v>
      </c>
      <c r="C107">
        <v>3.1149300000000002</v>
      </c>
      <c r="D107">
        <v>2.0840000000000001</v>
      </c>
      <c r="E107">
        <v>0.46994599999999997</v>
      </c>
      <c r="F107">
        <v>9.4974999999999996E-4</v>
      </c>
      <c r="G107">
        <v>0.41379899999999997</v>
      </c>
      <c r="H107">
        <v>9.1120499999999993E-2</v>
      </c>
      <c r="I107">
        <v>0.116255</v>
      </c>
      <c r="J107">
        <v>0</v>
      </c>
    </row>
    <row r="108" spans="1:10">
      <c r="A108">
        <v>0.32505000000000001</v>
      </c>
      <c r="B108">
        <v>3.2728899999999999</v>
      </c>
      <c r="C108">
        <v>3.1810800000000001</v>
      </c>
      <c r="D108">
        <v>2.2838099999999999</v>
      </c>
      <c r="E108">
        <v>0.466331</v>
      </c>
      <c r="F108">
        <v>9.6312800000000005E-4</v>
      </c>
      <c r="G108">
        <v>0.41947499999999999</v>
      </c>
      <c r="H108">
        <v>9.1807100000000003E-2</v>
      </c>
      <c r="I108">
        <v>0.114194</v>
      </c>
      <c r="J108">
        <v>0</v>
      </c>
    </row>
    <row r="109" spans="1:10">
      <c r="A109">
        <v>0.37504999999999999</v>
      </c>
      <c r="B109">
        <v>3.3407200000000001</v>
      </c>
      <c r="C109">
        <v>3.2482899999999999</v>
      </c>
      <c r="D109">
        <v>2.48353</v>
      </c>
      <c r="E109">
        <v>0.46297700000000003</v>
      </c>
      <c r="F109">
        <v>9.7655599999999995E-4</v>
      </c>
      <c r="G109">
        <v>0.42491200000000001</v>
      </c>
      <c r="H109">
        <v>9.2429899999999995E-2</v>
      </c>
      <c r="I109">
        <v>0.112111</v>
      </c>
      <c r="J109">
        <v>0</v>
      </c>
    </row>
    <row r="110" spans="1:10">
      <c r="A110">
        <v>0.42504999999999998</v>
      </c>
      <c r="B110">
        <v>3.40937</v>
      </c>
      <c r="C110">
        <v>3.31637</v>
      </c>
      <c r="D110">
        <v>2.6825199999999998</v>
      </c>
      <c r="E110">
        <v>0.45984399999999997</v>
      </c>
      <c r="F110">
        <v>9.8999700000000006E-4</v>
      </c>
      <c r="G110">
        <v>0.43015999999999999</v>
      </c>
      <c r="H110">
        <v>9.2995099999999997E-2</v>
      </c>
      <c r="I110">
        <v>0.109996</v>
      </c>
      <c r="J110">
        <v>0</v>
      </c>
    </row>
    <row r="111" spans="1:10">
      <c r="A111">
        <v>0.47504999999999997</v>
      </c>
      <c r="B111">
        <v>3.4786299999999999</v>
      </c>
      <c r="C111">
        <v>3.3851300000000002</v>
      </c>
      <c r="D111">
        <v>2.88015</v>
      </c>
      <c r="E111">
        <v>0.45690700000000001</v>
      </c>
      <c r="F111">
        <v>1.0034099999999999E-3</v>
      </c>
      <c r="G111">
        <v>0.43525000000000003</v>
      </c>
      <c r="H111">
        <v>9.35053E-2</v>
      </c>
      <c r="I111">
        <v>0.10784199999999999</v>
      </c>
      <c r="J111">
        <v>0</v>
      </c>
    </row>
    <row r="112" spans="1:10">
      <c r="A112">
        <v>0.52505000000000002</v>
      </c>
      <c r="B112">
        <v>3.5482999999999998</v>
      </c>
      <c r="C112">
        <v>3.4543400000000002</v>
      </c>
      <c r="D112">
        <v>3.0757699999999999</v>
      </c>
      <c r="E112">
        <v>0.45415699999999998</v>
      </c>
      <c r="F112">
        <v>1.01677E-3</v>
      </c>
      <c r="G112">
        <v>0.440197</v>
      </c>
      <c r="H112">
        <v>9.3959000000000001E-2</v>
      </c>
      <c r="I112">
        <v>0.105646</v>
      </c>
      <c r="J112">
        <v>0</v>
      </c>
    </row>
    <row r="113" spans="1:10">
      <c r="A113">
        <v>0.57504999999999995</v>
      </c>
      <c r="B113">
        <v>3.6181399999999999</v>
      </c>
      <c r="C113">
        <v>3.52379</v>
      </c>
      <c r="D113">
        <v>3.2686999999999999</v>
      </c>
      <c r="E113">
        <v>0.45159199999999999</v>
      </c>
      <c r="F113">
        <v>1.03001E-3</v>
      </c>
      <c r="G113">
        <v>0.44500699999999999</v>
      </c>
      <c r="H113">
        <v>9.4352900000000003E-2</v>
      </c>
      <c r="I113">
        <v>0.10340100000000001</v>
      </c>
      <c r="J113">
        <v>0</v>
      </c>
    </row>
    <row r="114" spans="1:10">
      <c r="A114">
        <v>0.62504999999999999</v>
      </c>
      <c r="B114">
        <v>3.6879</v>
      </c>
      <c r="C114">
        <v>3.5932200000000001</v>
      </c>
      <c r="D114">
        <v>3.4582600000000001</v>
      </c>
      <c r="E114">
        <v>0.44921899999999998</v>
      </c>
      <c r="F114">
        <v>1.0430999999999999E-3</v>
      </c>
      <c r="G114">
        <v>0.44967699999999999</v>
      </c>
      <c r="H114">
        <v>9.4681399999999999E-2</v>
      </c>
      <c r="I114">
        <v>0.101104</v>
      </c>
      <c r="J114">
        <v>0</v>
      </c>
    </row>
    <row r="115" spans="1:10">
      <c r="A115">
        <v>0.67505000000000004</v>
      </c>
      <c r="B115">
        <v>3.7572700000000001</v>
      </c>
      <c r="C115">
        <v>3.6623399999999999</v>
      </c>
      <c r="D115">
        <v>3.64371</v>
      </c>
      <c r="E115">
        <v>0.447048</v>
      </c>
      <c r="F115">
        <v>1.0559899999999999E-3</v>
      </c>
      <c r="G115">
        <v>0.45420199999999999</v>
      </c>
      <c r="H115">
        <v>9.4937199999999999E-2</v>
      </c>
      <c r="I115">
        <v>9.8750599999999994E-2</v>
      </c>
      <c r="J115">
        <v>0</v>
      </c>
    </row>
    <row r="116" spans="1:10">
      <c r="A116">
        <v>0.72504999999999997</v>
      </c>
      <c r="B116">
        <v>3.8259400000000001</v>
      </c>
      <c r="C116">
        <v>3.7308300000000001</v>
      </c>
      <c r="D116">
        <v>3.8243</v>
      </c>
      <c r="E116">
        <v>0.44509500000000002</v>
      </c>
      <c r="F116">
        <v>1.0686300000000001E-3</v>
      </c>
      <c r="G116">
        <v>0.45856999999999998</v>
      </c>
      <c r="H116">
        <v>9.5111000000000001E-2</v>
      </c>
      <c r="I116">
        <v>9.6334500000000003E-2</v>
      </c>
      <c r="J116">
        <v>0</v>
      </c>
    </row>
    <row r="117" spans="1:10">
      <c r="A117">
        <v>0.77505000000000002</v>
      </c>
      <c r="B117">
        <v>3.8935499999999998</v>
      </c>
      <c r="C117">
        <v>3.7983500000000001</v>
      </c>
      <c r="D117">
        <v>3.9992100000000002</v>
      </c>
      <c r="E117">
        <v>0.44338</v>
      </c>
      <c r="F117">
        <v>1.08095E-3</v>
      </c>
      <c r="G117">
        <v>0.46277099999999999</v>
      </c>
      <c r="H117">
        <v>9.5191899999999996E-2</v>
      </c>
      <c r="I117">
        <v>9.3849000000000002E-2</v>
      </c>
      <c r="J117">
        <v>0</v>
      </c>
    </row>
    <row r="118" spans="1:10">
      <c r="A118">
        <v>0.82504999999999995</v>
      </c>
      <c r="B118">
        <v>3.9596800000000001</v>
      </c>
      <c r="C118">
        <v>3.8645100000000001</v>
      </c>
      <c r="D118">
        <v>4.1676000000000002</v>
      </c>
      <c r="E118">
        <v>0.44192799999999999</v>
      </c>
      <c r="F118">
        <v>1.0928999999999999E-3</v>
      </c>
      <c r="G118">
        <v>0.46678700000000001</v>
      </c>
      <c r="H118">
        <v>9.5167199999999993E-2</v>
      </c>
      <c r="I118">
        <v>9.1285500000000006E-2</v>
      </c>
      <c r="J118">
        <v>0</v>
      </c>
    </row>
    <row r="119" spans="1:10">
      <c r="A119">
        <v>0.87504999999999999</v>
      </c>
      <c r="B119">
        <v>4.0238899999999997</v>
      </c>
      <c r="C119">
        <v>3.9288699999999999</v>
      </c>
      <c r="D119">
        <v>4.3285600000000004</v>
      </c>
      <c r="E119">
        <v>0.44076500000000002</v>
      </c>
      <c r="F119">
        <v>1.10439E-3</v>
      </c>
      <c r="G119">
        <v>0.47060200000000002</v>
      </c>
      <c r="H119">
        <v>9.5021999999999995E-2</v>
      </c>
      <c r="I119">
        <v>8.8633799999999999E-2</v>
      </c>
      <c r="J119">
        <v>0</v>
      </c>
    </row>
    <row r="120" spans="1:10">
      <c r="A120">
        <v>0.92505000000000004</v>
      </c>
      <c r="B120">
        <v>4.0857000000000001</v>
      </c>
      <c r="C120">
        <v>3.9909599999999998</v>
      </c>
      <c r="D120">
        <v>4.4811399999999999</v>
      </c>
      <c r="E120">
        <v>0.43992199999999998</v>
      </c>
      <c r="F120">
        <v>1.1153700000000001E-3</v>
      </c>
      <c r="G120">
        <v>0.47419600000000001</v>
      </c>
      <c r="H120">
        <v>9.4740000000000005E-2</v>
      </c>
      <c r="I120">
        <v>8.5881799999999994E-2</v>
      </c>
      <c r="J120">
        <v>0</v>
      </c>
    </row>
    <row r="121" spans="1:10">
      <c r="A121">
        <v>0.97504999999999997</v>
      </c>
      <c r="B121">
        <v>4.1445699999999999</v>
      </c>
      <c r="C121">
        <v>4.0502700000000003</v>
      </c>
      <c r="D121">
        <v>4.6243299999999996</v>
      </c>
      <c r="E121">
        <v>0.43943300000000002</v>
      </c>
      <c r="F121">
        <v>1.1257400000000001E-3</v>
      </c>
      <c r="G121">
        <v>0.477551</v>
      </c>
      <c r="H121">
        <v>9.4303100000000001E-2</v>
      </c>
      <c r="I121">
        <v>8.3016699999999999E-2</v>
      </c>
      <c r="J121">
        <v>0</v>
      </c>
    </row>
    <row r="122" spans="1:10">
      <c r="A122">
        <v>1.02505</v>
      </c>
      <c r="B122">
        <v>4.1999300000000002</v>
      </c>
      <c r="C122">
        <v>4.1062399999999997</v>
      </c>
      <c r="D122">
        <v>4.7571000000000003</v>
      </c>
      <c r="E122">
        <v>0.43933</v>
      </c>
      <c r="F122">
        <v>1.13542E-3</v>
      </c>
      <c r="G122">
        <v>0.48064400000000002</v>
      </c>
      <c r="H122">
        <v>9.3692700000000004E-2</v>
      </c>
      <c r="I122">
        <v>8.0026200000000006E-2</v>
      </c>
      <c r="J122">
        <v>0</v>
      </c>
    </row>
    <row r="123" spans="1:10">
      <c r="A123">
        <v>1.0750500000000001</v>
      </c>
      <c r="B123">
        <v>4.2511799999999997</v>
      </c>
      <c r="C123">
        <v>4.15829</v>
      </c>
      <c r="D123">
        <v>4.8783799999999999</v>
      </c>
      <c r="E123">
        <v>0.43964300000000001</v>
      </c>
      <c r="F123">
        <v>1.14433E-3</v>
      </c>
      <c r="G123">
        <v>0.48345399999999999</v>
      </c>
      <c r="H123">
        <v>9.2892600000000006E-2</v>
      </c>
      <c r="I123">
        <v>7.6902799999999993E-2</v>
      </c>
      <c r="J123">
        <v>0</v>
      </c>
    </row>
    <row r="124" spans="1:10">
      <c r="A124">
        <v>1.1250500000000001</v>
      </c>
      <c r="B124">
        <v>4.29772</v>
      </c>
      <c r="C124">
        <v>4.2058299999999997</v>
      </c>
      <c r="D124">
        <v>4.9871299999999996</v>
      </c>
      <c r="E124">
        <v>0.440386</v>
      </c>
      <c r="F124">
        <v>1.15237E-3</v>
      </c>
      <c r="G124">
        <v>0.48596200000000001</v>
      </c>
      <c r="H124">
        <v>9.1893000000000002E-2</v>
      </c>
      <c r="I124">
        <v>7.3652200000000001E-2</v>
      </c>
      <c r="J124">
        <v>0</v>
      </c>
    </row>
    <row r="125" spans="1:10">
      <c r="A125">
        <v>1.1750499999999999</v>
      </c>
      <c r="B125">
        <v>4.3389699999999998</v>
      </c>
      <c r="C125">
        <v>4.2482699999999998</v>
      </c>
      <c r="D125">
        <v>5.0824100000000003</v>
      </c>
      <c r="E125">
        <v>0.44154300000000002</v>
      </c>
      <c r="F125">
        <v>1.15945E-3</v>
      </c>
      <c r="G125">
        <v>0.48814800000000003</v>
      </c>
      <c r="H125">
        <v>9.0701500000000004E-2</v>
      </c>
      <c r="I125">
        <v>7.0308599999999999E-2</v>
      </c>
      <c r="J125">
        <v>0</v>
      </c>
    </row>
    <row r="126" spans="1:10">
      <c r="A126">
        <v>1.22505</v>
      </c>
      <c r="B126">
        <v>4.3744500000000004</v>
      </c>
      <c r="C126">
        <v>4.2850900000000003</v>
      </c>
      <c r="D126">
        <v>5.1635200000000001</v>
      </c>
      <c r="E126">
        <v>0.44304199999999999</v>
      </c>
      <c r="F126">
        <v>1.1655299999999999E-3</v>
      </c>
      <c r="G126">
        <v>0.49000300000000002</v>
      </c>
      <c r="H126">
        <v>8.9357000000000006E-2</v>
      </c>
      <c r="I126">
        <v>6.6955600000000004E-2</v>
      </c>
      <c r="J126">
        <v>0</v>
      </c>
    </row>
    <row r="127" spans="1:10">
      <c r="A127">
        <v>1.27505</v>
      </c>
      <c r="B127">
        <v>4.4038599999999999</v>
      </c>
      <c r="C127">
        <v>4.3159200000000002</v>
      </c>
      <c r="D127">
        <v>5.2301500000000001</v>
      </c>
      <c r="E127">
        <v>0.44473699999999999</v>
      </c>
      <c r="F127">
        <v>1.1705400000000001E-3</v>
      </c>
      <c r="G127">
        <v>0.49152000000000001</v>
      </c>
      <c r="H127">
        <v>8.7943900000000005E-2</v>
      </c>
      <c r="I127">
        <v>6.3742300000000002E-2</v>
      </c>
      <c r="J127">
        <v>0</v>
      </c>
    </row>
    <row r="128" spans="1:10">
      <c r="A128">
        <v>1.3250500000000001</v>
      </c>
      <c r="B128">
        <v>4.4271200000000004</v>
      </c>
      <c r="C128">
        <v>4.3405300000000002</v>
      </c>
      <c r="D128">
        <v>5.2824299999999997</v>
      </c>
      <c r="E128">
        <v>0.44642300000000001</v>
      </c>
      <c r="F128">
        <v>1.17449E-3</v>
      </c>
      <c r="G128">
        <v>0.49270799999999998</v>
      </c>
      <c r="H128">
        <v>8.6588200000000004E-2</v>
      </c>
      <c r="I128">
        <v>6.0868899999999997E-2</v>
      </c>
      <c r="J128">
        <v>0</v>
      </c>
    </row>
    <row r="129" spans="1:10">
      <c r="A129">
        <v>1.3750500000000001</v>
      </c>
      <c r="B129">
        <v>4.4443000000000001</v>
      </c>
      <c r="C129">
        <v>4.3588699999999996</v>
      </c>
      <c r="D129">
        <v>5.3208599999999997</v>
      </c>
      <c r="E129">
        <v>0.44788499999999998</v>
      </c>
      <c r="F129">
        <v>1.17741E-3</v>
      </c>
      <c r="G129">
        <v>0.49357899999999999</v>
      </c>
      <c r="H129">
        <v>8.54293E-2</v>
      </c>
      <c r="I129">
        <v>5.8536100000000001E-2</v>
      </c>
      <c r="J129">
        <v>0</v>
      </c>
    </row>
    <row r="130" spans="1:10">
      <c r="A130">
        <v>1.4250499999999999</v>
      </c>
      <c r="B130">
        <v>4.4555999999999996</v>
      </c>
      <c r="C130">
        <v>4.3710100000000001</v>
      </c>
      <c r="D130">
        <v>5.3460299999999998</v>
      </c>
      <c r="E130">
        <v>0.44895699999999999</v>
      </c>
      <c r="F130">
        <v>1.17932E-3</v>
      </c>
      <c r="G130">
        <v>0.494147</v>
      </c>
      <c r="H130">
        <v>8.4584500000000007E-2</v>
      </c>
      <c r="I130">
        <v>5.6896299999999997E-2</v>
      </c>
      <c r="J130">
        <v>0</v>
      </c>
    </row>
    <row r="131" spans="1:10">
      <c r="A131">
        <v>1.47505</v>
      </c>
      <c r="B131">
        <v>4.4611799999999997</v>
      </c>
      <c r="C131">
        <v>4.3770499999999997</v>
      </c>
      <c r="D131">
        <v>5.3584500000000004</v>
      </c>
      <c r="E131">
        <v>0.44953700000000002</v>
      </c>
      <c r="F131">
        <v>1.18027E-3</v>
      </c>
      <c r="G131">
        <v>0.494425</v>
      </c>
      <c r="H131">
        <v>8.4130700000000003E-2</v>
      </c>
      <c r="I131">
        <v>5.6037700000000003E-2</v>
      </c>
      <c r="J131">
        <v>0</v>
      </c>
    </row>
    <row r="132" spans="1:10" ht="15">
      <c r="A132" s="7" t="s">
        <v>130</v>
      </c>
    </row>
    <row r="133" spans="1:10">
      <c r="A133" s="10">
        <v>2.5000000000000001E-5</v>
      </c>
      <c r="B133">
        <v>2.8</v>
      </c>
      <c r="C133">
        <v>2.7999499999999999</v>
      </c>
      <c r="D133">
        <v>6</v>
      </c>
      <c r="E133">
        <v>1</v>
      </c>
      <c r="F133">
        <v>7.82425E-4</v>
      </c>
      <c r="G133">
        <v>0</v>
      </c>
      <c r="H133" s="10">
        <v>5.1238900000000002E-5</v>
      </c>
      <c r="I133" s="10">
        <v>9.6375599999999995E-10</v>
      </c>
      <c r="J133">
        <v>0</v>
      </c>
    </row>
    <row r="134" spans="1:10">
      <c r="A134">
        <v>2.5049999999999999E-2</v>
      </c>
      <c r="B134">
        <v>2.8461699999999999</v>
      </c>
      <c r="C134">
        <v>2.8008600000000001</v>
      </c>
      <c r="D134">
        <v>1.1843900000000001</v>
      </c>
      <c r="E134">
        <v>0.78236000000000006</v>
      </c>
      <c r="F134">
        <v>8.7110400000000004E-4</v>
      </c>
      <c r="G134">
        <v>0.11348800000000001</v>
      </c>
      <c r="H134">
        <v>4.5310999999999997E-2</v>
      </c>
      <c r="I134">
        <v>0.10415199999999999</v>
      </c>
      <c r="J134">
        <v>0</v>
      </c>
    </row>
    <row r="135" spans="1:10">
      <c r="A135">
        <v>7.5050000000000006E-2</v>
      </c>
      <c r="B135">
        <v>2.89438</v>
      </c>
      <c r="C135">
        <v>2.81121</v>
      </c>
      <c r="D135">
        <v>1.1112500000000001</v>
      </c>
      <c r="E135">
        <v>0.50455499999999998</v>
      </c>
      <c r="F135">
        <v>8.8532499999999996E-4</v>
      </c>
      <c r="G135">
        <v>0.37787900000000002</v>
      </c>
      <c r="H135">
        <v>8.3170300000000003E-2</v>
      </c>
      <c r="I135">
        <v>0.117566</v>
      </c>
      <c r="J135">
        <v>0</v>
      </c>
    </row>
    <row r="136" spans="1:10">
      <c r="A136">
        <v>0.12504999999999999</v>
      </c>
      <c r="B136">
        <v>2.9182600000000001</v>
      </c>
      <c r="C136">
        <v>2.8253400000000002</v>
      </c>
      <c r="D136">
        <v>1.18692</v>
      </c>
      <c r="E136">
        <v>0.47232600000000002</v>
      </c>
      <c r="F136">
        <v>8.9041000000000001E-4</v>
      </c>
      <c r="G136">
        <v>0.385301</v>
      </c>
      <c r="H136">
        <v>9.2917899999999998E-2</v>
      </c>
      <c r="I136">
        <v>0.142373</v>
      </c>
      <c r="J136">
        <v>0</v>
      </c>
    </row>
    <row r="137" spans="1:10">
      <c r="A137">
        <v>0.17505000000000001</v>
      </c>
      <c r="B137">
        <v>2.93771</v>
      </c>
      <c r="C137">
        <v>2.8412000000000002</v>
      </c>
      <c r="D137">
        <v>1.2495000000000001</v>
      </c>
      <c r="E137">
        <v>0.46041100000000001</v>
      </c>
      <c r="F137">
        <v>8.9451199999999998E-4</v>
      </c>
      <c r="G137">
        <v>0.38922000000000001</v>
      </c>
      <c r="H137">
        <v>9.6504699999999999E-2</v>
      </c>
      <c r="I137">
        <v>0.150369</v>
      </c>
      <c r="J137">
        <v>0</v>
      </c>
    </row>
    <row r="138" spans="1:10">
      <c r="A138">
        <v>0.22505</v>
      </c>
      <c r="B138">
        <v>2.9558300000000002</v>
      </c>
      <c r="C138">
        <v>2.85765</v>
      </c>
      <c r="D138">
        <v>1.3076300000000001</v>
      </c>
      <c r="E138">
        <v>0.454648</v>
      </c>
      <c r="F138">
        <v>8.9832200000000001E-4</v>
      </c>
      <c r="G138">
        <v>0.39256000000000002</v>
      </c>
      <c r="H138">
        <v>9.8183300000000001E-2</v>
      </c>
      <c r="I138">
        <v>0.15279200000000001</v>
      </c>
      <c r="J138">
        <v>0</v>
      </c>
    </row>
    <row r="139" spans="1:10">
      <c r="A139">
        <v>0.27505000000000002</v>
      </c>
      <c r="B139">
        <v>2.9733800000000001</v>
      </c>
      <c r="C139">
        <v>2.8741699999999999</v>
      </c>
      <c r="D139">
        <v>1.3636900000000001</v>
      </c>
      <c r="E139">
        <v>0.45103100000000002</v>
      </c>
      <c r="F139">
        <v>9.0199799999999999E-4</v>
      </c>
      <c r="G139">
        <v>0.39544600000000002</v>
      </c>
      <c r="H139">
        <v>9.9207900000000002E-2</v>
      </c>
      <c r="I139">
        <v>0.15352299999999999</v>
      </c>
      <c r="J139">
        <v>0</v>
      </c>
    </row>
    <row r="140" spans="1:10">
      <c r="A140">
        <v>0.32505000000000001</v>
      </c>
      <c r="B140">
        <v>2.9905200000000001</v>
      </c>
      <c r="C140">
        <v>2.89053</v>
      </c>
      <c r="D140">
        <v>1.4182399999999999</v>
      </c>
      <c r="E140">
        <v>0.44826500000000002</v>
      </c>
      <c r="F140">
        <v>9.0557699999999997E-4</v>
      </c>
      <c r="G140">
        <v>0.39798699999999998</v>
      </c>
      <c r="H140">
        <v>9.9983799999999998E-2</v>
      </c>
      <c r="I140">
        <v>0.153748</v>
      </c>
      <c r="J140">
        <v>0</v>
      </c>
    </row>
    <row r="141" spans="1:10">
      <c r="A141">
        <v>0.37504999999999999</v>
      </c>
      <c r="B141">
        <v>3.00726</v>
      </c>
      <c r="C141">
        <v>2.9066100000000001</v>
      </c>
      <c r="D141">
        <v>1.47132</v>
      </c>
      <c r="E141">
        <v>0.44590600000000002</v>
      </c>
      <c r="F141">
        <v>9.0906400000000001E-4</v>
      </c>
      <c r="G141">
        <v>0.40027299999999999</v>
      </c>
      <c r="H141">
        <v>0.100646</v>
      </c>
      <c r="I141">
        <v>0.15382100000000001</v>
      </c>
      <c r="J141">
        <v>0</v>
      </c>
    </row>
    <row r="142" spans="1:10">
      <c r="A142">
        <v>0.42504999999999998</v>
      </c>
      <c r="B142">
        <v>3.02359</v>
      </c>
      <c r="C142">
        <v>2.9223400000000002</v>
      </c>
      <c r="D142">
        <v>1.5228999999999999</v>
      </c>
      <c r="E142">
        <v>0.44379200000000002</v>
      </c>
      <c r="F142">
        <v>9.1245499999999995E-4</v>
      </c>
      <c r="G142">
        <v>0.402368</v>
      </c>
      <c r="H142">
        <v>0.101244</v>
      </c>
      <c r="I142">
        <v>0.15384</v>
      </c>
      <c r="J142">
        <v>0</v>
      </c>
    </row>
    <row r="143" spans="1:10">
      <c r="A143">
        <v>0.47504999999999997</v>
      </c>
      <c r="B143">
        <v>3.0394700000000001</v>
      </c>
      <c r="C143">
        <v>2.9376699999999998</v>
      </c>
      <c r="D143">
        <v>1.57287</v>
      </c>
      <c r="E143">
        <v>0.441853</v>
      </c>
      <c r="F143">
        <v>9.15743E-4</v>
      </c>
      <c r="G143">
        <v>0.40431299999999998</v>
      </c>
      <c r="H143">
        <v>0.101796</v>
      </c>
      <c r="I143">
        <v>0.153834</v>
      </c>
      <c r="J143">
        <v>0</v>
      </c>
    </row>
    <row r="144" spans="1:10">
      <c r="A144">
        <v>0.52505000000000002</v>
      </c>
      <c r="B144">
        <v>3.0548600000000001</v>
      </c>
      <c r="C144">
        <v>2.95255</v>
      </c>
      <c r="D144">
        <v>1.62113</v>
      </c>
      <c r="E144">
        <v>0.440054</v>
      </c>
      <c r="F144">
        <v>9.1892199999999997E-4</v>
      </c>
      <c r="G144">
        <v>0.40613500000000002</v>
      </c>
      <c r="H144">
        <v>0.102313</v>
      </c>
      <c r="I144">
        <v>0.153811</v>
      </c>
      <c r="J144">
        <v>0</v>
      </c>
    </row>
    <row r="145" spans="1:10">
      <c r="A145">
        <v>0.57504999999999995</v>
      </c>
      <c r="B145">
        <v>3.0697299999999998</v>
      </c>
      <c r="C145">
        <v>2.9669300000000001</v>
      </c>
      <c r="D145">
        <v>1.6676</v>
      </c>
      <c r="E145">
        <v>0.43837399999999999</v>
      </c>
      <c r="F145">
        <v>9.2198499999999995E-4</v>
      </c>
      <c r="G145">
        <v>0.40785199999999999</v>
      </c>
      <c r="H145">
        <v>0.102798</v>
      </c>
      <c r="I145">
        <v>0.15377399999999999</v>
      </c>
      <c r="J145">
        <v>0</v>
      </c>
    </row>
    <row r="146" spans="1:10">
      <c r="A146">
        <v>0.62504999999999999</v>
      </c>
      <c r="B146">
        <v>3.08405</v>
      </c>
      <c r="C146">
        <v>2.9807899999999998</v>
      </c>
      <c r="D146">
        <v>1.71218</v>
      </c>
      <c r="E146">
        <v>0.436803</v>
      </c>
      <c r="F146">
        <v>9.2492699999999998E-4</v>
      </c>
      <c r="G146">
        <v>0.40947299999999998</v>
      </c>
      <c r="H146">
        <v>0.103255</v>
      </c>
      <c r="I146">
        <v>0.153724</v>
      </c>
      <c r="J146">
        <v>0</v>
      </c>
    </row>
    <row r="147" spans="1:10">
      <c r="A147">
        <v>0.67505000000000004</v>
      </c>
      <c r="B147">
        <v>3.0977700000000001</v>
      </c>
      <c r="C147">
        <v>2.9940899999999999</v>
      </c>
      <c r="D147">
        <v>1.7547900000000001</v>
      </c>
      <c r="E147">
        <v>0.43532999999999999</v>
      </c>
      <c r="F147">
        <v>9.2774100000000005E-4</v>
      </c>
      <c r="G147">
        <v>0.41100599999999998</v>
      </c>
      <c r="H147">
        <v>0.103685</v>
      </c>
      <c r="I147">
        <v>0.153664</v>
      </c>
      <c r="J147">
        <v>0</v>
      </c>
    </row>
    <row r="148" spans="1:10">
      <c r="A148">
        <v>0.72504999999999997</v>
      </c>
      <c r="B148">
        <v>3.1108799999999999</v>
      </c>
      <c r="C148">
        <v>3.0067900000000001</v>
      </c>
      <c r="D148">
        <v>1.7953399999999999</v>
      </c>
      <c r="E148">
        <v>0.43395099999999998</v>
      </c>
      <c r="F148">
        <v>9.3042199999999998E-4</v>
      </c>
      <c r="G148">
        <v>0.41245500000000002</v>
      </c>
      <c r="H148">
        <v>0.104091</v>
      </c>
      <c r="I148">
        <v>0.15359500000000001</v>
      </c>
      <c r="J148">
        <v>0</v>
      </c>
    </row>
    <row r="149" spans="1:10">
      <c r="A149">
        <v>0.77505000000000002</v>
      </c>
      <c r="B149">
        <v>3.1233399999999998</v>
      </c>
      <c r="C149">
        <v>3.0188700000000002</v>
      </c>
      <c r="D149">
        <v>1.8337699999999999</v>
      </c>
      <c r="E149">
        <v>0.43266100000000002</v>
      </c>
      <c r="F149">
        <v>9.3296399999999999E-4</v>
      </c>
      <c r="G149">
        <v>0.41382099999999999</v>
      </c>
      <c r="H149">
        <v>0.104472</v>
      </c>
      <c r="I149">
        <v>0.15351799999999999</v>
      </c>
      <c r="J149">
        <v>0</v>
      </c>
    </row>
    <row r="150" spans="1:10">
      <c r="A150">
        <v>0.82504999999999995</v>
      </c>
      <c r="B150">
        <v>3.1351100000000001</v>
      </c>
      <c r="C150">
        <v>3.0302799999999999</v>
      </c>
      <c r="D150">
        <v>1.86999</v>
      </c>
      <c r="E150">
        <v>0.43145800000000001</v>
      </c>
      <c r="F150">
        <v>9.3536200000000002E-4</v>
      </c>
      <c r="G150">
        <v>0.41510599999999998</v>
      </c>
      <c r="H150">
        <v>0.10482900000000001</v>
      </c>
      <c r="I150">
        <v>0.15343699999999999</v>
      </c>
      <c r="J150">
        <v>0</v>
      </c>
    </row>
    <row r="151" spans="1:10">
      <c r="A151">
        <v>0.87504999999999999</v>
      </c>
      <c r="B151">
        <v>3.1461800000000002</v>
      </c>
      <c r="C151">
        <v>3.04101</v>
      </c>
      <c r="D151">
        <v>1.90394</v>
      </c>
      <c r="E151">
        <v>0.43034099999999997</v>
      </c>
      <c r="F151">
        <v>9.3761099999999998E-4</v>
      </c>
      <c r="G151">
        <v>0.41630699999999998</v>
      </c>
      <c r="H151">
        <v>0.10516200000000001</v>
      </c>
      <c r="I151">
        <v>0.15335299999999999</v>
      </c>
      <c r="J151">
        <v>0</v>
      </c>
    </row>
    <row r="152" spans="1:10">
      <c r="A152">
        <v>0.92505000000000004</v>
      </c>
      <c r="B152">
        <v>3.1564999999999999</v>
      </c>
      <c r="C152">
        <v>3.0510299999999999</v>
      </c>
      <c r="D152">
        <v>1.93554</v>
      </c>
      <c r="E152">
        <v>0.429309</v>
      </c>
      <c r="F152">
        <v>9.39706E-4</v>
      </c>
      <c r="G152">
        <v>0.41742299999999999</v>
      </c>
      <c r="H152">
        <v>0.105471</v>
      </c>
      <c r="I152">
        <v>0.15326799999999999</v>
      </c>
      <c r="J152">
        <v>0</v>
      </c>
    </row>
    <row r="153" spans="1:10">
      <c r="A153">
        <v>0.97504999999999997</v>
      </c>
      <c r="B153">
        <v>3.1660699999999999</v>
      </c>
      <c r="C153">
        <v>3.0603099999999999</v>
      </c>
      <c r="D153">
        <v>1.9647399999999999</v>
      </c>
      <c r="E153">
        <v>0.42836200000000002</v>
      </c>
      <c r="F153">
        <v>9.4164400000000005E-4</v>
      </c>
      <c r="G153">
        <v>0.41845300000000002</v>
      </c>
      <c r="H153">
        <v>0.105756</v>
      </c>
      <c r="I153">
        <v>0.15318399999999999</v>
      </c>
      <c r="J153">
        <v>0</v>
      </c>
    </row>
    <row r="154" spans="1:10">
      <c r="A154">
        <v>1.02505</v>
      </c>
      <c r="B154">
        <v>3.1748400000000001</v>
      </c>
      <c r="C154">
        <v>3.0688300000000002</v>
      </c>
      <c r="D154">
        <v>1.9914799999999999</v>
      </c>
      <c r="E154">
        <v>0.42749999999999999</v>
      </c>
      <c r="F154">
        <v>9.4341900000000003E-4</v>
      </c>
      <c r="G154">
        <v>0.41939500000000002</v>
      </c>
      <c r="H154">
        <v>0.106017</v>
      </c>
      <c r="I154">
        <v>0.15310399999999999</v>
      </c>
      <c r="J154">
        <v>0</v>
      </c>
    </row>
    <row r="155" spans="1:10">
      <c r="A155">
        <v>1.0750500000000001</v>
      </c>
      <c r="B155">
        <v>3.1828099999999999</v>
      </c>
      <c r="C155">
        <v>3.0765600000000002</v>
      </c>
      <c r="D155">
        <v>2.0156999999999998</v>
      </c>
      <c r="E155">
        <v>0.42672399999999999</v>
      </c>
      <c r="F155">
        <v>9.4502699999999998E-4</v>
      </c>
      <c r="G155">
        <v>0.42024699999999998</v>
      </c>
      <c r="H155">
        <v>0.106252</v>
      </c>
      <c r="I155">
        <v>0.153029</v>
      </c>
      <c r="J155">
        <v>0</v>
      </c>
    </row>
    <row r="156" spans="1:10">
      <c r="A156">
        <v>1.1250500000000001</v>
      </c>
      <c r="B156">
        <v>3.18994</v>
      </c>
      <c r="C156">
        <v>3.0834800000000002</v>
      </c>
      <c r="D156">
        <v>2.03735</v>
      </c>
      <c r="E156">
        <v>0.426033</v>
      </c>
      <c r="F156">
        <v>9.4646699999999999E-4</v>
      </c>
      <c r="G156">
        <v>0.42100599999999999</v>
      </c>
      <c r="H156">
        <v>0.106462</v>
      </c>
      <c r="I156">
        <v>0.15296100000000001</v>
      </c>
      <c r="J156">
        <v>0</v>
      </c>
    </row>
    <row r="157" spans="1:10">
      <c r="A157">
        <v>1.1750499999999999</v>
      </c>
      <c r="B157">
        <v>3.1962199999999998</v>
      </c>
      <c r="C157">
        <v>3.0895800000000002</v>
      </c>
      <c r="D157">
        <v>2.0564</v>
      </c>
      <c r="E157">
        <v>0.42542799999999997</v>
      </c>
      <c r="F157">
        <v>9.4773299999999997E-4</v>
      </c>
      <c r="G157">
        <v>0.42167199999999999</v>
      </c>
      <c r="H157">
        <v>0.10664700000000001</v>
      </c>
      <c r="I157">
        <v>0.15290000000000001</v>
      </c>
      <c r="J157">
        <v>0</v>
      </c>
    </row>
    <row r="158" spans="1:10">
      <c r="A158">
        <v>1.22505</v>
      </c>
      <c r="B158">
        <v>3.2016399999999998</v>
      </c>
      <c r="C158">
        <v>3.09484</v>
      </c>
      <c r="D158">
        <v>2.0727899999999999</v>
      </c>
      <c r="E158">
        <v>0.42490899999999998</v>
      </c>
      <c r="F158">
        <v>9.4882300000000001E-4</v>
      </c>
      <c r="G158">
        <v>0.42224200000000001</v>
      </c>
      <c r="H158">
        <v>0.106805</v>
      </c>
      <c r="I158">
        <v>0.15284900000000001</v>
      </c>
      <c r="J158">
        <v>0</v>
      </c>
    </row>
    <row r="159" spans="1:10">
      <c r="A159">
        <v>1.27505</v>
      </c>
      <c r="B159">
        <v>3.2061799999999998</v>
      </c>
      <c r="C159">
        <v>3.09924</v>
      </c>
      <c r="D159">
        <v>2.0865</v>
      </c>
      <c r="E159">
        <v>0.42447600000000002</v>
      </c>
      <c r="F159">
        <v>9.4973500000000005E-4</v>
      </c>
      <c r="G159">
        <v>0.42271599999999998</v>
      </c>
      <c r="H159">
        <v>0.10693800000000001</v>
      </c>
      <c r="I159">
        <v>0.152808</v>
      </c>
      <c r="J159">
        <v>0</v>
      </c>
    </row>
    <row r="160" spans="1:10">
      <c r="A160">
        <v>1.3250500000000001</v>
      </c>
      <c r="B160">
        <v>3.2098200000000001</v>
      </c>
      <c r="C160">
        <v>3.10277</v>
      </c>
      <c r="D160">
        <v>2.0975000000000001</v>
      </c>
      <c r="E160">
        <v>0.42413000000000001</v>
      </c>
      <c r="F160">
        <v>9.5046799999999999E-4</v>
      </c>
      <c r="G160">
        <v>0.423093</v>
      </c>
      <c r="H160">
        <v>0.107045</v>
      </c>
      <c r="I160">
        <v>0.152777</v>
      </c>
      <c r="J160">
        <v>0</v>
      </c>
    </row>
    <row r="161" spans="1:10">
      <c r="A161">
        <v>1.3750500000000001</v>
      </c>
      <c r="B161">
        <v>3.2125599999999999</v>
      </c>
      <c r="C161">
        <v>3.1054300000000001</v>
      </c>
      <c r="D161">
        <v>2.1057700000000001</v>
      </c>
      <c r="E161">
        <v>0.423871</v>
      </c>
      <c r="F161">
        <v>9.5101799999999998E-4</v>
      </c>
      <c r="G161">
        <v>0.42337200000000003</v>
      </c>
      <c r="H161">
        <v>0.107125</v>
      </c>
      <c r="I161">
        <v>0.152758</v>
      </c>
      <c r="J161">
        <v>0</v>
      </c>
    </row>
    <row r="162" spans="1:10">
      <c r="A162">
        <v>1.4250499999999999</v>
      </c>
      <c r="B162">
        <v>3.2143899999999999</v>
      </c>
      <c r="C162">
        <v>3.1072099999999998</v>
      </c>
      <c r="D162">
        <v>2.1112899999999999</v>
      </c>
      <c r="E162">
        <v>0.42369800000000002</v>
      </c>
      <c r="F162">
        <v>9.5138500000000001E-4</v>
      </c>
      <c r="G162">
        <v>0.42355199999999998</v>
      </c>
      <c r="H162">
        <v>0.107179</v>
      </c>
      <c r="I162">
        <v>0.15275</v>
      </c>
      <c r="J162">
        <v>0</v>
      </c>
    </row>
    <row r="163" spans="1:10">
      <c r="A163">
        <v>1.47505</v>
      </c>
      <c r="B163">
        <v>3.2153</v>
      </c>
      <c r="C163">
        <v>3.1080999999999999</v>
      </c>
      <c r="D163">
        <v>2.1140500000000002</v>
      </c>
      <c r="E163">
        <v>0.42361300000000002</v>
      </c>
      <c r="F163">
        <v>9.5156899999999998E-4</v>
      </c>
      <c r="G163">
        <v>0.42363400000000001</v>
      </c>
      <c r="H163">
        <v>0.10720499999999999</v>
      </c>
      <c r="I163">
        <v>0.152753</v>
      </c>
      <c r="J163">
        <v>0</v>
      </c>
    </row>
    <row r="164" spans="1:10" ht="15">
      <c r="A164" s="7" t="s">
        <v>128</v>
      </c>
    </row>
    <row r="165" spans="1:10">
      <c r="A165" s="10">
        <v>2.5000000000000001E-5</v>
      </c>
      <c r="B165">
        <v>2.8</v>
      </c>
      <c r="C165">
        <v>2.7999399999999999</v>
      </c>
      <c r="D165">
        <v>6</v>
      </c>
      <c r="E165">
        <v>1</v>
      </c>
      <c r="F165">
        <v>7.82425E-4</v>
      </c>
      <c r="G165">
        <v>0</v>
      </c>
      <c r="H165" s="10">
        <v>6.2317700000000001E-5</v>
      </c>
      <c r="I165" s="10">
        <v>1.6755099999999999E-9</v>
      </c>
      <c r="J165">
        <v>0</v>
      </c>
    </row>
    <row r="166" spans="1:10">
      <c r="A166">
        <v>2.5049999999999999E-2</v>
      </c>
      <c r="B166">
        <v>2.8351799999999998</v>
      </c>
      <c r="C166">
        <v>2.7998699999999999</v>
      </c>
      <c r="D166">
        <v>1.8968499999999999</v>
      </c>
      <c r="E166">
        <v>0.90484699999999996</v>
      </c>
      <c r="F166">
        <v>8.5612399999999999E-4</v>
      </c>
      <c r="G166">
        <v>1.0430200000000001E-2</v>
      </c>
      <c r="H166" s="10">
        <v>3.5302100000000003E-2</v>
      </c>
      <c r="I166">
        <v>8.4723199999999999E-2</v>
      </c>
      <c r="J166">
        <v>0</v>
      </c>
    </row>
    <row r="167" spans="1:10">
      <c r="A167">
        <v>7.5050000000000006E-2</v>
      </c>
      <c r="B167">
        <v>2.8731399999999998</v>
      </c>
      <c r="C167">
        <v>2.7997800000000002</v>
      </c>
      <c r="D167">
        <v>1.04786</v>
      </c>
      <c r="E167">
        <v>0.53667699999999996</v>
      </c>
      <c r="F167">
        <v>8.8071099999999995E-4</v>
      </c>
      <c r="G167">
        <v>0.371035</v>
      </c>
      <c r="H167" s="10">
        <v>7.3357400000000003E-2</v>
      </c>
      <c r="I167">
        <v>9.2288700000000001E-2</v>
      </c>
      <c r="J167">
        <v>0</v>
      </c>
    </row>
    <row r="168" spans="1:10">
      <c r="A168">
        <v>0.12504999999999999</v>
      </c>
      <c r="B168">
        <v>2.8854000000000002</v>
      </c>
      <c r="C168">
        <v>2.79962</v>
      </c>
      <c r="D168">
        <v>1.0804400000000001</v>
      </c>
      <c r="E168">
        <v>0.49493100000000001</v>
      </c>
      <c r="F168">
        <v>8.8344699999999999E-4</v>
      </c>
      <c r="G168">
        <v>0.38298700000000002</v>
      </c>
      <c r="H168" s="10">
        <v>8.5776699999999997E-2</v>
      </c>
      <c r="I168">
        <v>0.122082</v>
      </c>
      <c r="J168">
        <v>0</v>
      </c>
    </row>
    <row r="169" spans="1:10">
      <c r="A169">
        <v>0.17505000000000001</v>
      </c>
      <c r="B169">
        <v>2.8926400000000001</v>
      </c>
      <c r="C169">
        <v>2.8003200000000001</v>
      </c>
      <c r="D169">
        <v>1.1038399999999999</v>
      </c>
      <c r="E169">
        <v>0.47400500000000001</v>
      </c>
      <c r="F169">
        <v>8.8498799999999996E-4</v>
      </c>
      <c r="G169">
        <v>0.38595800000000002</v>
      </c>
      <c r="H169" s="10">
        <v>9.2327099999999995E-2</v>
      </c>
      <c r="I169">
        <v>0.14003699999999999</v>
      </c>
      <c r="J169">
        <v>0</v>
      </c>
    </row>
    <row r="170" spans="1:10">
      <c r="A170">
        <v>0.22505</v>
      </c>
      <c r="B170">
        <v>2.89812</v>
      </c>
      <c r="C170">
        <v>2.8018999999999998</v>
      </c>
      <c r="D170">
        <v>1.12155</v>
      </c>
      <c r="E170">
        <v>0.461453</v>
      </c>
      <c r="F170">
        <v>8.8615000000000005E-4</v>
      </c>
      <c r="G170">
        <v>0.38837699999999997</v>
      </c>
      <c r="H170" s="10">
        <v>9.6219499999999999E-2</v>
      </c>
      <c r="I170">
        <v>0.15017</v>
      </c>
      <c r="J170">
        <v>0</v>
      </c>
    </row>
    <row r="171" spans="1:10">
      <c r="A171">
        <v>0.27505000000000002</v>
      </c>
      <c r="B171">
        <v>2.9027699999999999</v>
      </c>
      <c r="C171">
        <v>2.8041700000000001</v>
      </c>
      <c r="D171">
        <v>1.13662</v>
      </c>
      <c r="E171">
        <v>0.45374599999999998</v>
      </c>
      <c r="F171">
        <v>8.8713699999999997E-4</v>
      </c>
      <c r="G171">
        <v>0.39035399999999998</v>
      </c>
      <c r="H171" s="10">
        <v>9.8601800000000003E-2</v>
      </c>
      <c r="I171">
        <v>0.15590000000000001</v>
      </c>
      <c r="J171">
        <v>0</v>
      </c>
    </row>
    <row r="172" spans="1:10">
      <c r="A172">
        <v>0.32505000000000001</v>
      </c>
      <c r="B172">
        <v>2.90699</v>
      </c>
      <c r="C172">
        <v>2.8069000000000002</v>
      </c>
      <c r="D172">
        <v>1.15029</v>
      </c>
      <c r="E172">
        <v>0.44889699999999999</v>
      </c>
      <c r="F172">
        <v>8.8803099999999995E-4</v>
      </c>
      <c r="G172">
        <v>0.39199800000000001</v>
      </c>
      <c r="H172" s="10">
        <v>0.100094</v>
      </c>
      <c r="I172">
        <v>0.159105</v>
      </c>
      <c r="J172">
        <v>0</v>
      </c>
    </row>
    <row r="173" spans="1:10">
      <c r="A173">
        <v>0.37504999999999999</v>
      </c>
      <c r="B173">
        <v>2.9109500000000001</v>
      </c>
      <c r="C173">
        <v>2.8098800000000002</v>
      </c>
      <c r="D173">
        <v>1.1631</v>
      </c>
      <c r="E173">
        <v>0.44569999999999999</v>
      </c>
      <c r="F173">
        <v>8.8886800000000001E-4</v>
      </c>
      <c r="G173">
        <v>0.39340199999999997</v>
      </c>
      <c r="H173" s="10">
        <v>0.10106999999999999</v>
      </c>
      <c r="I173">
        <v>0.16089800000000001</v>
      </c>
      <c r="J173">
        <v>0</v>
      </c>
    </row>
    <row r="174" spans="1:10">
      <c r="A174">
        <v>0.42504999999999998</v>
      </c>
      <c r="B174">
        <v>2.91472</v>
      </c>
      <c r="C174">
        <v>2.81297</v>
      </c>
      <c r="D174">
        <v>1.1753</v>
      </c>
      <c r="E174">
        <v>0.44343900000000003</v>
      </c>
      <c r="F174">
        <v>8.8966499999999999E-4</v>
      </c>
      <c r="G174">
        <v>0.39463700000000002</v>
      </c>
      <c r="H174" s="10">
        <v>0.101754</v>
      </c>
      <c r="I174">
        <v>0.16192400000000001</v>
      </c>
      <c r="J174">
        <v>0</v>
      </c>
    </row>
    <row r="175" spans="1:10">
      <c r="A175">
        <v>0.47504999999999997</v>
      </c>
      <c r="B175">
        <v>2.9183400000000002</v>
      </c>
      <c r="C175">
        <v>2.8160699999999999</v>
      </c>
      <c r="D175">
        <v>1.1870099999999999</v>
      </c>
      <c r="E175">
        <v>0.44170999999999999</v>
      </c>
      <c r="F175">
        <v>8.9043E-4</v>
      </c>
      <c r="G175">
        <v>0.39574799999999999</v>
      </c>
      <c r="H175" s="10">
        <v>0.102273</v>
      </c>
      <c r="I175">
        <v>0.16254199999999999</v>
      </c>
      <c r="J175">
        <v>0</v>
      </c>
    </row>
    <row r="176" spans="1:10">
      <c r="A176">
        <v>0.52505000000000002</v>
      </c>
      <c r="B176">
        <v>2.9218299999999999</v>
      </c>
      <c r="C176">
        <v>2.8191299999999999</v>
      </c>
      <c r="D176">
        <v>1.19828</v>
      </c>
      <c r="E176">
        <v>0.44029099999999999</v>
      </c>
      <c r="F176">
        <v>8.9116499999999997E-4</v>
      </c>
      <c r="G176">
        <v>0.39676400000000001</v>
      </c>
      <c r="H176" s="10">
        <v>0.102697</v>
      </c>
      <c r="I176">
        <v>0.16294500000000001</v>
      </c>
      <c r="J176">
        <v>0</v>
      </c>
    </row>
    <row r="177" spans="1:10">
      <c r="A177">
        <v>0.57504999999999995</v>
      </c>
      <c r="B177">
        <v>2.9251800000000001</v>
      </c>
      <c r="C177">
        <v>2.8221099999999999</v>
      </c>
      <c r="D177">
        <v>1.2091000000000001</v>
      </c>
      <c r="E177">
        <v>0.43906299999999998</v>
      </c>
      <c r="F177">
        <v>8.9187200000000004E-4</v>
      </c>
      <c r="G177">
        <v>0.397706</v>
      </c>
      <c r="H177" s="10">
        <v>0.103063</v>
      </c>
      <c r="I177">
        <v>0.16323099999999999</v>
      </c>
      <c r="J177">
        <v>0</v>
      </c>
    </row>
    <row r="178" spans="1:10">
      <c r="A178">
        <v>0.62504999999999999</v>
      </c>
      <c r="B178">
        <v>2.9283899999999998</v>
      </c>
      <c r="C178">
        <v>2.8250000000000002</v>
      </c>
      <c r="D178">
        <v>1.2194799999999999</v>
      </c>
      <c r="E178">
        <v>0.43796600000000002</v>
      </c>
      <c r="F178">
        <v>8.92551E-4</v>
      </c>
      <c r="G178">
        <v>0.39858399999999999</v>
      </c>
      <c r="H178" s="10">
        <v>0.10339</v>
      </c>
      <c r="I178">
        <v>0.16345000000000001</v>
      </c>
      <c r="J178">
        <v>0</v>
      </c>
    </row>
    <row r="179" spans="1:10">
      <c r="A179">
        <v>0.67505000000000004</v>
      </c>
      <c r="B179">
        <v>2.93147</v>
      </c>
      <c r="C179">
        <v>2.8277800000000002</v>
      </c>
      <c r="D179">
        <v>1.2294099999999999</v>
      </c>
      <c r="E179">
        <v>0.43696699999999999</v>
      </c>
      <c r="F179">
        <v>8.9319900000000001E-4</v>
      </c>
      <c r="G179">
        <v>0.39940799999999999</v>
      </c>
      <c r="H179" s="10">
        <v>0.103688</v>
      </c>
      <c r="I179">
        <v>0.16362499999999999</v>
      </c>
      <c r="J179">
        <v>0</v>
      </c>
    </row>
    <row r="180" spans="1:10">
      <c r="A180">
        <v>0.72504999999999997</v>
      </c>
      <c r="B180">
        <v>2.9344000000000001</v>
      </c>
      <c r="C180">
        <v>2.8304399999999998</v>
      </c>
      <c r="D180">
        <v>1.2388600000000001</v>
      </c>
      <c r="E180">
        <v>0.43604700000000002</v>
      </c>
      <c r="F180">
        <v>8.9381699999999998E-4</v>
      </c>
      <c r="G180">
        <v>0.40018300000000001</v>
      </c>
      <c r="H180" s="10">
        <v>0.103963</v>
      </c>
      <c r="I180">
        <v>0.16377</v>
      </c>
      <c r="J180">
        <v>0</v>
      </c>
    </row>
    <row r="181" spans="1:10">
      <c r="A181">
        <v>0.77505000000000002</v>
      </c>
      <c r="B181">
        <v>2.9371900000000002</v>
      </c>
      <c r="C181">
        <v>2.83297</v>
      </c>
      <c r="D181">
        <v>1.2478199999999999</v>
      </c>
      <c r="E181">
        <v>0.435197</v>
      </c>
      <c r="F181">
        <v>8.9440199999999998E-4</v>
      </c>
      <c r="G181">
        <v>0.40091100000000002</v>
      </c>
      <c r="H181" s="10">
        <v>0.104217</v>
      </c>
      <c r="I181">
        <v>0.16389200000000001</v>
      </c>
      <c r="J181">
        <v>0</v>
      </c>
    </row>
    <row r="182" spans="1:10">
      <c r="A182">
        <v>0.82504999999999995</v>
      </c>
      <c r="B182">
        <v>2.93981</v>
      </c>
      <c r="C182">
        <v>2.8353600000000001</v>
      </c>
      <c r="D182">
        <v>1.25627</v>
      </c>
      <c r="E182">
        <v>0.43441099999999999</v>
      </c>
      <c r="F182">
        <v>8.9495500000000001E-4</v>
      </c>
      <c r="G182">
        <v>0.40159400000000001</v>
      </c>
      <c r="H182" s="10">
        <v>0.104453</v>
      </c>
      <c r="I182">
        <v>0.163995</v>
      </c>
      <c r="J182">
        <v>0</v>
      </c>
    </row>
    <row r="183" spans="1:10">
      <c r="A183">
        <v>0.87504999999999999</v>
      </c>
      <c r="B183">
        <v>2.9422799999999998</v>
      </c>
      <c r="C183">
        <v>2.8376000000000001</v>
      </c>
      <c r="D183">
        <v>1.2641899999999999</v>
      </c>
      <c r="E183">
        <v>0.43368600000000002</v>
      </c>
      <c r="F183">
        <v>8.9547300000000004E-4</v>
      </c>
      <c r="G183">
        <v>0.40223300000000001</v>
      </c>
      <c r="H183" s="10">
        <v>0.104671</v>
      </c>
      <c r="I183">
        <v>0.164081</v>
      </c>
      <c r="J183">
        <v>0</v>
      </c>
    </row>
    <row r="184" spans="1:10">
      <c r="A184">
        <v>0.92505000000000004</v>
      </c>
      <c r="B184">
        <v>2.9445700000000001</v>
      </c>
      <c r="C184">
        <v>2.8397000000000001</v>
      </c>
      <c r="D184">
        <v>1.2715700000000001</v>
      </c>
      <c r="E184">
        <v>0.43301899999999999</v>
      </c>
      <c r="F184">
        <v>8.9595600000000005E-4</v>
      </c>
      <c r="G184">
        <v>0.40282600000000002</v>
      </c>
      <c r="H184" s="10">
        <v>0.10487100000000001</v>
      </c>
      <c r="I184">
        <v>0.164155</v>
      </c>
      <c r="J184">
        <v>0</v>
      </c>
    </row>
    <row r="185" spans="1:10">
      <c r="A185">
        <v>0.97504999999999997</v>
      </c>
      <c r="B185">
        <v>2.9466999999999999</v>
      </c>
      <c r="C185">
        <v>2.8416399999999999</v>
      </c>
      <c r="D185">
        <v>1.2784</v>
      </c>
      <c r="E185">
        <v>0.43240899999999999</v>
      </c>
      <c r="F185">
        <v>8.9640300000000004E-4</v>
      </c>
      <c r="G185">
        <v>0.40337400000000001</v>
      </c>
      <c r="H185">
        <v>0.105055</v>
      </c>
      <c r="I185">
        <v>0.164217</v>
      </c>
      <c r="J185">
        <v>0</v>
      </c>
    </row>
    <row r="186" spans="1:10">
      <c r="A186">
        <v>1.02505</v>
      </c>
      <c r="B186">
        <v>2.9486500000000002</v>
      </c>
      <c r="C186">
        <v>2.8434200000000001</v>
      </c>
      <c r="D186">
        <v>1.2846500000000001</v>
      </c>
      <c r="E186">
        <v>0.43185600000000002</v>
      </c>
      <c r="F186">
        <v>8.9681199999999998E-4</v>
      </c>
      <c r="G186">
        <v>0.40387299999999998</v>
      </c>
      <c r="H186">
        <v>0.105222</v>
      </c>
      <c r="I186">
        <v>0.16427</v>
      </c>
      <c r="J186">
        <v>0</v>
      </c>
    </row>
    <row r="187" spans="1:10">
      <c r="A187">
        <v>1.0750500000000001</v>
      </c>
      <c r="B187">
        <v>2.9504100000000002</v>
      </c>
      <c r="C187">
        <v>2.84504</v>
      </c>
      <c r="D187">
        <v>1.2903199999999999</v>
      </c>
      <c r="E187">
        <v>0.43135899999999999</v>
      </c>
      <c r="F187">
        <v>8.9718299999999996E-4</v>
      </c>
      <c r="G187">
        <v>0.40432499999999999</v>
      </c>
      <c r="H187">
        <v>0.10537199999999999</v>
      </c>
      <c r="I187">
        <v>0.16431599999999999</v>
      </c>
      <c r="J187">
        <v>0</v>
      </c>
    </row>
    <row r="188" spans="1:10">
      <c r="A188">
        <v>1.1250500000000001</v>
      </c>
      <c r="B188">
        <v>2.9519899999999999</v>
      </c>
      <c r="C188">
        <v>2.8464900000000002</v>
      </c>
      <c r="D188">
        <v>1.29539</v>
      </c>
      <c r="E188">
        <v>0.43091800000000002</v>
      </c>
      <c r="F188">
        <v>8.9751499999999999E-4</v>
      </c>
      <c r="G188">
        <v>0.404727</v>
      </c>
      <c r="H188">
        <v>0.105506</v>
      </c>
      <c r="I188">
        <v>0.164355</v>
      </c>
      <c r="J188">
        <v>0</v>
      </c>
    </row>
    <row r="189" spans="1:10">
      <c r="A189">
        <v>1.1750499999999999</v>
      </c>
      <c r="B189">
        <v>2.9533800000000001</v>
      </c>
      <c r="C189">
        <v>2.8477600000000001</v>
      </c>
      <c r="D189">
        <v>1.2998499999999999</v>
      </c>
      <c r="E189">
        <v>0.430533</v>
      </c>
      <c r="F189">
        <v>8.9780700000000003E-4</v>
      </c>
      <c r="G189">
        <v>0.40507900000000002</v>
      </c>
      <c r="H189">
        <v>0.10562299999999999</v>
      </c>
      <c r="I189">
        <v>0.16438900000000001</v>
      </c>
      <c r="J189">
        <v>0</v>
      </c>
    </row>
    <row r="190" spans="1:10">
      <c r="A190">
        <v>1.22505</v>
      </c>
      <c r="B190">
        <v>2.95458</v>
      </c>
      <c r="C190">
        <v>2.8488600000000002</v>
      </c>
      <c r="D190">
        <v>1.3037000000000001</v>
      </c>
      <c r="E190">
        <v>0.43020199999999997</v>
      </c>
      <c r="F190">
        <v>8.9805799999999997E-4</v>
      </c>
      <c r="G190">
        <v>0.40537899999999999</v>
      </c>
      <c r="H190">
        <v>0.105724</v>
      </c>
      <c r="I190">
        <v>0.16441900000000001</v>
      </c>
      <c r="J190">
        <v>0</v>
      </c>
    </row>
    <row r="191" spans="1:10">
      <c r="A191">
        <v>1.27505</v>
      </c>
      <c r="B191">
        <v>2.9555799999999999</v>
      </c>
      <c r="C191">
        <v>2.84978</v>
      </c>
      <c r="D191">
        <v>1.30691</v>
      </c>
      <c r="E191">
        <v>0.42992799999999998</v>
      </c>
      <c r="F191">
        <v>8.9826900000000004E-4</v>
      </c>
      <c r="G191">
        <v>0.40562700000000002</v>
      </c>
      <c r="H191">
        <v>0.105808</v>
      </c>
      <c r="I191">
        <v>0.16444600000000001</v>
      </c>
      <c r="J191">
        <v>0</v>
      </c>
    </row>
    <row r="192" spans="1:10">
      <c r="A192">
        <v>1.3250500000000001</v>
      </c>
      <c r="B192">
        <v>2.9563899999999999</v>
      </c>
      <c r="C192">
        <v>2.8505199999999999</v>
      </c>
      <c r="D192">
        <v>1.30949</v>
      </c>
      <c r="E192">
        <v>0.42970900000000001</v>
      </c>
      <c r="F192">
        <v>8.9843799999999999E-4</v>
      </c>
      <c r="G192">
        <v>0.40582200000000002</v>
      </c>
      <c r="H192">
        <v>0.105875</v>
      </c>
      <c r="I192">
        <v>0.164469</v>
      </c>
      <c r="J192">
        <v>0</v>
      </c>
    </row>
    <row r="193" spans="1:10">
      <c r="A193">
        <v>1.3750500000000001</v>
      </c>
      <c r="B193">
        <v>2.9569999999999999</v>
      </c>
      <c r="C193">
        <v>2.85107</v>
      </c>
      <c r="D193">
        <v>1.3114300000000001</v>
      </c>
      <c r="E193">
        <v>0.42954500000000001</v>
      </c>
      <c r="F193">
        <v>8.9856500000000004E-4</v>
      </c>
      <c r="G193">
        <v>0.40596500000000002</v>
      </c>
      <c r="H193">
        <v>0.10592500000000001</v>
      </c>
      <c r="I193">
        <v>0.164491</v>
      </c>
      <c r="J193">
        <v>0</v>
      </c>
    </row>
    <row r="194" spans="1:10">
      <c r="A194">
        <v>1.4250499999999999</v>
      </c>
      <c r="B194">
        <v>2.9573999999999998</v>
      </c>
      <c r="C194">
        <v>2.8514400000000002</v>
      </c>
      <c r="D194">
        <v>1.31273</v>
      </c>
      <c r="E194">
        <v>0.42943599999999998</v>
      </c>
      <c r="F194">
        <v>8.9864899999999995E-4</v>
      </c>
      <c r="G194">
        <v>0.40605400000000003</v>
      </c>
      <c r="H194">
        <v>0.105958</v>
      </c>
      <c r="I194">
        <v>0.16450999999999999</v>
      </c>
      <c r="J194">
        <v>0</v>
      </c>
    </row>
    <row r="195" spans="1:10">
      <c r="A195">
        <v>1.47505</v>
      </c>
      <c r="B195">
        <v>2.9575999999999998</v>
      </c>
      <c r="C195">
        <v>2.8516300000000001</v>
      </c>
      <c r="D195">
        <v>1.31338</v>
      </c>
      <c r="E195">
        <v>0.42938300000000001</v>
      </c>
      <c r="F195">
        <v>8.9869199999999998E-4</v>
      </c>
      <c r="G195">
        <v>0.40609000000000001</v>
      </c>
      <c r="H195">
        <v>0.105975</v>
      </c>
      <c r="I195">
        <v>0.16452700000000001</v>
      </c>
      <c r="J195">
        <v>0</v>
      </c>
    </row>
    <row r="196" spans="1:10" ht="15">
      <c r="A196" s="7" t="s">
        <v>12</v>
      </c>
    </row>
    <row r="197" spans="1:10">
      <c r="A197" s="10">
        <v>2.5000000000000001E-5</v>
      </c>
      <c r="B197">
        <v>2.8</v>
      </c>
      <c r="C197">
        <v>2.7999100000000001</v>
      </c>
      <c r="D197">
        <v>6</v>
      </c>
      <c r="E197">
        <v>1</v>
      </c>
      <c r="F197">
        <v>7.82425E-4</v>
      </c>
      <c r="G197">
        <v>0</v>
      </c>
      <c r="H197" s="10">
        <v>8.8945900000000005E-5</v>
      </c>
      <c r="I197" s="10">
        <v>4.5744600000000004E-9</v>
      </c>
      <c r="J197">
        <v>0</v>
      </c>
    </row>
    <row r="198" spans="1:10">
      <c r="A198">
        <v>2.5049999999999999E-2</v>
      </c>
      <c r="B198">
        <v>2.8292600000000001</v>
      </c>
      <c r="C198">
        <v>2.7998699999999999</v>
      </c>
      <c r="D198">
        <v>5.0295899999999998</v>
      </c>
      <c r="E198">
        <v>0.94500399999999996</v>
      </c>
      <c r="F198">
        <v>8.0439200000000002E-4</v>
      </c>
      <c r="G198" s="10">
        <v>4.0901099999999998E-169</v>
      </c>
      <c r="H198">
        <v>2.9390800000000002E-2</v>
      </c>
      <c r="I198">
        <v>5.4996099999999999E-2</v>
      </c>
      <c r="J198">
        <v>0</v>
      </c>
    </row>
    <row r="199" spans="1:10">
      <c r="A199">
        <v>7.5050000000000006E-2</v>
      </c>
      <c r="B199">
        <v>2.83575</v>
      </c>
      <c r="C199">
        <v>2.7997800000000002</v>
      </c>
      <c r="D199">
        <v>3.0685899999999999</v>
      </c>
      <c r="E199">
        <v>0.90766000000000002</v>
      </c>
      <c r="F199">
        <v>8.3699299999999996E-4</v>
      </c>
      <c r="G199" s="10">
        <v>5.7021700000000001E-55</v>
      </c>
      <c r="H199">
        <v>3.5966199999999997E-2</v>
      </c>
      <c r="I199">
        <v>9.2340400000000003E-2</v>
      </c>
      <c r="J199">
        <v>0</v>
      </c>
    </row>
    <row r="200" spans="1:10">
      <c r="A200">
        <v>0.12504999999999999</v>
      </c>
      <c r="B200">
        <v>2.83962</v>
      </c>
      <c r="C200">
        <v>2.7996699999999999</v>
      </c>
      <c r="D200">
        <v>1.08521</v>
      </c>
      <c r="E200">
        <v>0.86054600000000003</v>
      </c>
      <c r="F200">
        <v>8.7103300000000001E-4</v>
      </c>
      <c r="G200">
        <v>3.4308900000000003E-2</v>
      </c>
      <c r="H200">
        <v>3.9952000000000001E-2</v>
      </c>
      <c r="I200">
        <v>0.105145</v>
      </c>
      <c r="J200">
        <v>0</v>
      </c>
    </row>
    <row r="201" spans="1:10">
      <c r="A201">
        <v>0.17505000000000001</v>
      </c>
      <c r="B201">
        <v>2.8589600000000002</v>
      </c>
      <c r="C201">
        <v>2.7995399999999999</v>
      </c>
      <c r="D201">
        <v>0.99585100000000004</v>
      </c>
      <c r="E201">
        <v>0.56626500000000002</v>
      </c>
      <c r="F201">
        <v>8.7778599999999997E-4</v>
      </c>
      <c r="G201">
        <v>0.38193100000000002</v>
      </c>
      <c r="H201">
        <v>5.94219E-2</v>
      </c>
      <c r="I201">
        <v>5.1804299999999998E-2</v>
      </c>
      <c r="J201">
        <v>0</v>
      </c>
    </row>
    <row r="202" spans="1:10">
      <c r="A202">
        <v>0.22505</v>
      </c>
      <c r="B202">
        <v>2.8647800000000001</v>
      </c>
      <c r="C202">
        <v>2.79894</v>
      </c>
      <c r="D202">
        <v>1.0132300000000001</v>
      </c>
      <c r="E202">
        <v>0.54791299999999998</v>
      </c>
      <c r="F202">
        <v>8.7905800000000005E-4</v>
      </c>
      <c r="G202">
        <v>0.38749699999999998</v>
      </c>
      <c r="H202">
        <v>6.5847600000000006E-2</v>
      </c>
      <c r="I202">
        <v>6.4589999999999995E-2</v>
      </c>
      <c r="J202">
        <v>0</v>
      </c>
    </row>
    <row r="203" spans="1:10">
      <c r="A203">
        <v>0.27505000000000002</v>
      </c>
      <c r="B203">
        <v>2.8680699999999999</v>
      </c>
      <c r="C203">
        <v>2.79826</v>
      </c>
      <c r="D203">
        <v>1.0241</v>
      </c>
      <c r="E203">
        <v>0.53745399999999999</v>
      </c>
      <c r="F203">
        <v>8.79757E-4</v>
      </c>
      <c r="G203">
        <v>0.38866600000000001</v>
      </c>
      <c r="H203">
        <v>6.9808599999999998E-2</v>
      </c>
      <c r="I203">
        <v>7.3880500000000002E-2</v>
      </c>
      <c r="J203">
        <v>0</v>
      </c>
    </row>
    <row r="204" spans="1:10">
      <c r="A204">
        <v>0.32505000000000001</v>
      </c>
      <c r="B204">
        <v>2.8703099999999999</v>
      </c>
      <c r="C204">
        <v>2.7975500000000002</v>
      </c>
      <c r="D204">
        <v>1.0314300000000001</v>
      </c>
      <c r="E204">
        <v>0.52921799999999997</v>
      </c>
      <c r="F204">
        <v>8.8023500000000005E-4</v>
      </c>
      <c r="G204">
        <v>0.38983200000000001</v>
      </c>
      <c r="H204">
        <v>7.2762099999999996E-2</v>
      </c>
      <c r="I204">
        <v>8.0949900000000005E-2</v>
      </c>
      <c r="J204">
        <v>0</v>
      </c>
    </row>
    <row r="205" spans="1:10">
      <c r="A205">
        <v>0.37504999999999999</v>
      </c>
      <c r="B205">
        <v>2.8719899999999998</v>
      </c>
      <c r="C205">
        <v>2.7968099999999998</v>
      </c>
      <c r="D205">
        <v>1.03684</v>
      </c>
      <c r="E205">
        <v>0.52229199999999998</v>
      </c>
      <c r="F205">
        <v>8.8059100000000001E-4</v>
      </c>
      <c r="G205">
        <v>0.39091100000000001</v>
      </c>
      <c r="H205">
        <v>7.5172900000000001E-2</v>
      </c>
      <c r="I205">
        <v>8.6797100000000002E-2</v>
      </c>
      <c r="J205">
        <v>0</v>
      </c>
    </row>
    <row r="206" spans="1:10">
      <c r="A206">
        <v>0.42504999999999998</v>
      </c>
      <c r="B206">
        <v>2.8733</v>
      </c>
      <c r="C206">
        <v>2.7960500000000001</v>
      </c>
      <c r="D206">
        <v>1.0410699999999999</v>
      </c>
      <c r="E206">
        <v>0.51624000000000003</v>
      </c>
      <c r="F206">
        <v>8.8087099999999998E-4</v>
      </c>
      <c r="G206">
        <v>0.39188000000000001</v>
      </c>
      <c r="H206">
        <v>7.7243599999999996E-2</v>
      </c>
      <c r="I206">
        <v>9.18799E-2</v>
      </c>
      <c r="J206">
        <v>0</v>
      </c>
    </row>
    <row r="207" spans="1:10">
      <c r="A207">
        <v>0.47504999999999997</v>
      </c>
      <c r="B207">
        <v>2.8743599999999998</v>
      </c>
      <c r="C207">
        <v>2.79528</v>
      </c>
      <c r="D207">
        <v>1.0444800000000001</v>
      </c>
      <c r="E207">
        <v>0.51081299999999996</v>
      </c>
      <c r="F207">
        <v>8.8109799999999997E-4</v>
      </c>
      <c r="G207">
        <v>0.39275399999999999</v>
      </c>
      <c r="H207">
        <v>7.90796E-2</v>
      </c>
      <c r="I207">
        <v>9.6433000000000005E-2</v>
      </c>
      <c r="J207">
        <v>0</v>
      </c>
    </row>
    <row r="208" spans="1:10">
      <c r="A208">
        <v>0.52505000000000002</v>
      </c>
      <c r="B208">
        <v>2.8752399999999998</v>
      </c>
      <c r="C208">
        <v>2.7944900000000001</v>
      </c>
      <c r="D208">
        <v>1.0472999999999999</v>
      </c>
      <c r="E208">
        <v>0.50585999999999998</v>
      </c>
      <c r="F208">
        <v>8.8128600000000001E-4</v>
      </c>
      <c r="G208">
        <v>0.39354899999999998</v>
      </c>
      <c r="H208">
        <v>8.0742099999999997E-2</v>
      </c>
      <c r="I208">
        <v>0.100591</v>
      </c>
      <c r="J208">
        <v>0</v>
      </c>
    </row>
    <row r="209" spans="1:10">
      <c r="A209">
        <v>0.57504999999999995</v>
      </c>
      <c r="B209">
        <v>2.8759700000000001</v>
      </c>
      <c r="C209">
        <v>2.7937099999999999</v>
      </c>
      <c r="D209">
        <v>1.0496700000000001</v>
      </c>
      <c r="E209">
        <v>0.50128200000000001</v>
      </c>
      <c r="F209">
        <v>8.81444E-4</v>
      </c>
      <c r="G209">
        <v>0.39428000000000002</v>
      </c>
      <c r="H209">
        <v>8.2268900000000006E-2</v>
      </c>
      <c r="I209">
        <v>0.104437</v>
      </c>
      <c r="J209">
        <v>0</v>
      </c>
    </row>
    <row r="210" spans="1:10">
      <c r="A210">
        <v>0.62504999999999999</v>
      </c>
      <c r="B210">
        <v>2.8765999999999998</v>
      </c>
      <c r="C210">
        <v>2.7929200000000001</v>
      </c>
      <c r="D210">
        <v>1.0516799999999999</v>
      </c>
      <c r="E210">
        <v>0.49701699999999999</v>
      </c>
      <c r="F210">
        <v>8.8157800000000005E-4</v>
      </c>
      <c r="G210">
        <v>0.39495799999999998</v>
      </c>
      <c r="H210">
        <v>8.3684900000000007E-2</v>
      </c>
      <c r="I210">
        <v>0.108025</v>
      </c>
      <c r="J210">
        <v>0</v>
      </c>
    </row>
    <row r="211" spans="1:10">
      <c r="A211">
        <v>0.67505000000000004</v>
      </c>
      <c r="B211">
        <v>2.8771399999999998</v>
      </c>
      <c r="C211">
        <v>2.7921399999999998</v>
      </c>
      <c r="D211">
        <v>1.05341</v>
      </c>
      <c r="E211">
        <v>0.49302299999999999</v>
      </c>
      <c r="F211">
        <v>8.8169300000000002E-4</v>
      </c>
      <c r="G211">
        <v>0.39558900000000002</v>
      </c>
      <c r="H211">
        <v>8.5006399999999996E-2</v>
      </c>
      <c r="I211">
        <v>0.111388</v>
      </c>
      <c r="J211">
        <v>0</v>
      </c>
    </row>
    <row r="212" spans="1:10">
      <c r="A212">
        <v>0.72504999999999997</v>
      </c>
      <c r="B212">
        <v>2.8776099999999998</v>
      </c>
      <c r="C212">
        <v>2.7913600000000001</v>
      </c>
      <c r="D212">
        <v>1.0548999999999999</v>
      </c>
      <c r="E212">
        <v>0.48926999999999998</v>
      </c>
      <c r="F212">
        <v>8.8179299999999996E-4</v>
      </c>
      <c r="G212">
        <v>0.39617999999999998</v>
      </c>
      <c r="H212">
        <v>8.6244399999999999E-2</v>
      </c>
      <c r="I212">
        <v>0.11455</v>
      </c>
      <c r="J212">
        <v>0</v>
      </c>
    </row>
    <row r="213" spans="1:10">
      <c r="A213">
        <v>0.77505000000000002</v>
      </c>
      <c r="B213">
        <v>2.8780100000000002</v>
      </c>
      <c r="C213">
        <v>2.79061</v>
      </c>
      <c r="D213">
        <v>1.0562</v>
      </c>
      <c r="E213">
        <v>0.48574099999999998</v>
      </c>
      <c r="F213">
        <v>8.8187900000000002E-4</v>
      </c>
      <c r="G213">
        <v>0.396733</v>
      </c>
      <c r="H213">
        <v>8.74061E-2</v>
      </c>
      <c r="I213">
        <v>0.117525</v>
      </c>
      <c r="J213">
        <v>0</v>
      </c>
    </row>
    <row r="214" spans="1:10">
      <c r="A214">
        <v>0.82504999999999995</v>
      </c>
      <c r="B214">
        <v>2.8783599999999998</v>
      </c>
      <c r="C214">
        <v>2.7898700000000001</v>
      </c>
      <c r="D214">
        <v>1.05732</v>
      </c>
      <c r="E214">
        <v>0.48242600000000002</v>
      </c>
      <c r="F214">
        <v>8.8195400000000001E-4</v>
      </c>
      <c r="G214">
        <v>0.39725100000000002</v>
      </c>
      <c r="H214">
        <v>8.8495799999999999E-2</v>
      </c>
      <c r="I214">
        <v>0.120323</v>
      </c>
      <c r="J214">
        <v>0</v>
      </c>
    </row>
    <row r="215" spans="1:10">
      <c r="A215">
        <v>0.87504999999999999</v>
      </c>
      <c r="B215">
        <v>2.8786700000000001</v>
      </c>
      <c r="C215">
        <v>2.7891499999999998</v>
      </c>
      <c r="D215">
        <v>1.0583</v>
      </c>
      <c r="E215">
        <v>0.479319</v>
      </c>
      <c r="F215">
        <v>8.8201999999999996E-4</v>
      </c>
      <c r="G215">
        <v>0.397733</v>
      </c>
      <c r="H215">
        <v>8.9516100000000001E-2</v>
      </c>
      <c r="I215">
        <v>0.122948</v>
      </c>
      <c r="J215">
        <v>0</v>
      </c>
    </row>
    <row r="216" spans="1:10">
      <c r="A216">
        <v>0.92505000000000004</v>
      </c>
      <c r="B216">
        <v>2.87893</v>
      </c>
      <c r="C216">
        <v>2.7884699999999998</v>
      </c>
      <c r="D216">
        <v>1.05915</v>
      </c>
      <c r="E216">
        <v>0.47641899999999998</v>
      </c>
      <c r="F216">
        <v>8.8207599999999998E-4</v>
      </c>
      <c r="G216">
        <v>0.39817999999999998</v>
      </c>
      <c r="H216">
        <v>9.0468000000000007E-2</v>
      </c>
      <c r="I216">
        <v>0.12540200000000001</v>
      </c>
      <c r="J216">
        <v>0</v>
      </c>
    </row>
    <row r="217" spans="1:10">
      <c r="A217">
        <v>0.97504999999999997</v>
      </c>
      <c r="B217">
        <v>2.8791699999999998</v>
      </c>
      <c r="C217">
        <v>2.7878099999999999</v>
      </c>
      <c r="D217">
        <v>1.0599000000000001</v>
      </c>
      <c r="E217">
        <v>0.47372700000000001</v>
      </c>
      <c r="F217">
        <v>8.82126E-4</v>
      </c>
      <c r="G217">
        <v>0.39859099999999997</v>
      </c>
      <c r="H217">
        <v>9.1351199999999994E-2</v>
      </c>
      <c r="I217">
        <v>0.12768199999999999</v>
      </c>
      <c r="J217">
        <v>0</v>
      </c>
    </row>
    <row r="218" spans="1:10">
      <c r="A218">
        <v>1.02505</v>
      </c>
      <c r="B218">
        <v>2.8793700000000002</v>
      </c>
      <c r="C218">
        <v>2.7871999999999999</v>
      </c>
      <c r="D218">
        <v>1.06054</v>
      </c>
      <c r="E218">
        <v>0.471248</v>
      </c>
      <c r="F218">
        <v>8.8216900000000003E-4</v>
      </c>
      <c r="G218">
        <v>0.39896599999999999</v>
      </c>
      <c r="H218">
        <v>9.2164599999999999E-2</v>
      </c>
      <c r="I218">
        <v>0.12978600000000001</v>
      </c>
      <c r="J218">
        <v>0</v>
      </c>
    </row>
    <row r="219" spans="1:10">
      <c r="A219">
        <v>1.0750500000000001</v>
      </c>
      <c r="B219">
        <v>2.87954</v>
      </c>
      <c r="C219">
        <v>2.7866300000000002</v>
      </c>
      <c r="D219">
        <v>1.0610900000000001</v>
      </c>
      <c r="E219">
        <v>0.46898699999999999</v>
      </c>
      <c r="F219">
        <v>8.8220599999999996E-4</v>
      </c>
      <c r="G219">
        <v>0.39930399999999999</v>
      </c>
      <c r="H219">
        <v>9.2906699999999995E-2</v>
      </c>
      <c r="I219">
        <v>0.13170799999999999</v>
      </c>
      <c r="J219">
        <v>0</v>
      </c>
    </row>
    <row r="220" spans="1:10">
      <c r="A220">
        <v>1.1250500000000001</v>
      </c>
      <c r="B220">
        <v>2.8796900000000001</v>
      </c>
      <c r="C220">
        <v>2.7861099999999999</v>
      </c>
      <c r="D220">
        <v>1.0615699999999999</v>
      </c>
      <c r="E220">
        <v>0.46695199999999998</v>
      </c>
      <c r="F220">
        <v>8.8223700000000002E-4</v>
      </c>
      <c r="G220">
        <v>0.39960499999999999</v>
      </c>
      <c r="H220">
        <v>9.35753E-2</v>
      </c>
      <c r="I220">
        <v>0.13344400000000001</v>
      </c>
      <c r="J220">
        <v>0</v>
      </c>
    </row>
    <row r="221" spans="1:10">
      <c r="A221">
        <v>1.1750499999999999</v>
      </c>
      <c r="B221">
        <v>2.87981</v>
      </c>
      <c r="C221">
        <v>2.7856399999999999</v>
      </c>
      <c r="D221">
        <v>1.0619700000000001</v>
      </c>
      <c r="E221">
        <v>0.46514899999999998</v>
      </c>
      <c r="F221">
        <v>8.8226400000000001E-4</v>
      </c>
      <c r="G221">
        <v>0.399866</v>
      </c>
      <c r="H221">
        <v>9.4167899999999999E-2</v>
      </c>
      <c r="I221">
        <v>0.13498499999999999</v>
      </c>
      <c r="J221">
        <v>0</v>
      </c>
    </row>
    <row r="222" spans="1:10">
      <c r="A222">
        <v>1.22505</v>
      </c>
      <c r="B222">
        <v>2.8799199999999998</v>
      </c>
      <c r="C222">
        <v>2.7852299999999999</v>
      </c>
      <c r="D222">
        <v>1.0623</v>
      </c>
      <c r="E222">
        <v>0.463586</v>
      </c>
      <c r="F222">
        <v>8.8228600000000003E-4</v>
      </c>
      <c r="G222">
        <v>0.40008899999999997</v>
      </c>
      <c r="H222">
        <v>9.4682100000000005E-2</v>
      </c>
      <c r="I222">
        <v>0.136326</v>
      </c>
      <c r="J222">
        <v>0</v>
      </c>
    </row>
    <row r="223" spans="1:10">
      <c r="A223">
        <v>1.27505</v>
      </c>
      <c r="B223">
        <v>2.88</v>
      </c>
      <c r="C223">
        <v>2.7848899999999999</v>
      </c>
      <c r="D223">
        <v>1.0625800000000001</v>
      </c>
      <c r="E223">
        <v>0.46227000000000001</v>
      </c>
      <c r="F223">
        <v>8.82305E-4</v>
      </c>
      <c r="G223">
        <v>0.40027200000000002</v>
      </c>
      <c r="H223">
        <v>9.5115400000000003E-2</v>
      </c>
      <c r="I223">
        <v>0.137458</v>
      </c>
      <c r="J223">
        <v>0</v>
      </c>
    </row>
    <row r="224" spans="1:10">
      <c r="A224">
        <v>1.3250500000000001</v>
      </c>
      <c r="B224">
        <v>2.8800699999999999</v>
      </c>
      <c r="C224">
        <v>2.7846000000000002</v>
      </c>
      <c r="D224">
        <v>1.0627899999999999</v>
      </c>
      <c r="E224">
        <v>0.46120800000000001</v>
      </c>
      <c r="F224">
        <v>8.8231900000000001E-4</v>
      </c>
      <c r="G224">
        <v>0.40041500000000002</v>
      </c>
      <c r="H224">
        <v>9.5465300000000003E-2</v>
      </c>
      <c r="I224">
        <v>0.138377</v>
      </c>
      <c r="J224">
        <v>0</v>
      </c>
    </row>
    <row r="225" spans="1:10">
      <c r="A225">
        <v>1.3750500000000001</v>
      </c>
      <c r="B225">
        <v>2.8801199999999998</v>
      </c>
      <c r="C225">
        <v>2.7843900000000001</v>
      </c>
      <c r="D225">
        <v>1.0629500000000001</v>
      </c>
      <c r="E225">
        <v>0.46040599999999998</v>
      </c>
      <c r="F225">
        <v>8.8232899999999995E-4</v>
      </c>
      <c r="G225">
        <v>0.40051900000000001</v>
      </c>
      <c r="H225">
        <v>9.5729900000000007E-2</v>
      </c>
      <c r="I225">
        <v>0.139075</v>
      </c>
      <c r="J225">
        <v>0</v>
      </c>
    </row>
    <row r="226" spans="1:10">
      <c r="A226">
        <v>1.4250499999999999</v>
      </c>
      <c r="B226">
        <v>2.88015</v>
      </c>
      <c r="C226">
        <v>2.78424</v>
      </c>
      <c r="D226">
        <v>1.0630500000000001</v>
      </c>
      <c r="E226">
        <v>0.45987</v>
      </c>
      <c r="F226">
        <v>8.8233599999999995E-4</v>
      </c>
      <c r="G226">
        <v>0.40058199999999999</v>
      </c>
      <c r="H226">
        <v>9.5907500000000007E-2</v>
      </c>
      <c r="I226">
        <v>0.13954800000000001</v>
      </c>
      <c r="J226">
        <v>0</v>
      </c>
    </row>
    <row r="227" spans="1:10">
      <c r="A227">
        <v>1.47505</v>
      </c>
      <c r="B227">
        <v>2.8801700000000001</v>
      </c>
      <c r="C227">
        <v>2.78417</v>
      </c>
      <c r="D227">
        <v>1.06311</v>
      </c>
      <c r="E227">
        <v>0.45960299999999998</v>
      </c>
      <c r="F227">
        <v>8.8234000000000001E-4</v>
      </c>
      <c r="G227">
        <v>0.40060499999999999</v>
      </c>
      <c r="H227">
        <v>9.5996600000000001E-2</v>
      </c>
      <c r="I227">
        <v>0.139792</v>
      </c>
      <c r="J227">
        <v>0</v>
      </c>
    </row>
    <row r="228" spans="1:10" ht="15">
      <c r="A228" s="7" t="s">
        <v>70</v>
      </c>
    </row>
    <row r="229" spans="1:10">
      <c r="A229" s="10">
        <v>2.5000000000000001E-5</v>
      </c>
      <c r="B229">
        <v>2.8</v>
      </c>
      <c r="C229">
        <v>2.7999000000000001</v>
      </c>
      <c r="D229">
        <v>6</v>
      </c>
      <c r="E229">
        <v>1</v>
      </c>
      <c r="F229">
        <v>7.82425E-4</v>
      </c>
      <c r="G229">
        <v>0</v>
      </c>
      <c r="H229" s="10">
        <v>9.7970300000000006E-5</v>
      </c>
      <c r="I229" s="10">
        <v>6.0092000000000003E-9</v>
      </c>
      <c r="J229">
        <v>0</v>
      </c>
    </row>
    <row r="230" spans="1:10">
      <c r="A230">
        <v>2.5049999999999999E-2</v>
      </c>
      <c r="B230">
        <v>2.82741</v>
      </c>
      <c r="C230">
        <v>2.79989</v>
      </c>
      <c r="D230">
        <v>5.3320100000000004</v>
      </c>
      <c r="E230">
        <v>0.95376899999999998</v>
      </c>
      <c r="F230">
        <v>7.9930099999999998E-4</v>
      </c>
      <c r="G230">
        <v>0</v>
      </c>
      <c r="H230">
        <v>2.75222E-2</v>
      </c>
      <c r="I230">
        <v>4.62307E-2</v>
      </c>
      <c r="J230">
        <v>0</v>
      </c>
    </row>
    <row r="231" spans="1:10">
      <c r="A231">
        <v>7.5050000000000006E-2</v>
      </c>
      <c r="B231">
        <v>2.8331</v>
      </c>
      <c r="C231">
        <v>2.7998599999999998</v>
      </c>
      <c r="D231">
        <v>4.0179900000000002</v>
      </c>
      <c r="E231">
        <v>0.92432000000000003</v>
      </c>
      <c r="F231">
        <v>8.2112400000000001E-4</v>
      </c>
      <c r="G231" s="10">
        <v>2.1562499999999999E-198</v>
      </c>
      <c r="H231">
        <v>3.32422E-2</v>
      </c>
      <c r="I231">
        <v>7.5679700000000003E-2</v>
      </c>
      <c r="J231">
        <v>0</v>
      </c>
    </row>
    <row r="232" spans="1:10">
      <c r="A232">
        <v>0.12504999999999999</v>
      </c>
      <c r="B232">
        <v>2.8357399999999999</v>
      </c>
      <c r="C232">
        <v>2.79983</v>
      </c>
      <c r="D232">
        <v>2.7947500000000001</v>
      </c>
      <c r="E232">
        <v>0.90798199999999996</v>
      </c>
      <c r="F232">
        <v>8.4144600000000003E-4</v>
      </c>
      <c r="G232" s="10">
        <v>7.6631999999999996E-71</v>
      </c>
      <c r="H232">
        <v>3.5915900000000001E-2</v>
      </c>
      <c r="I232">
        <v>9.2018199999999994E-2</v>
      </c>
      <c r="J232">
        <v>0</v>
      </c>
    </row>
    <row r="233" spans="1:10">
      <c r="A233">
        <v>0.17505000000000001</v>
      </c>
      <c r="B233">
        <v>2.83745</v>
      </c>
      <c r="C233">
        <v>2.7997800000000002</v>
      </c>
      <c r="D233">
        <v>1.7737099999999999</v>
      </c>
      <c r="E233">
        <v>0.89643899999999999</v>
      </c>
      <c r="F233">
        <v>8.5879100000000002E-4</v>
      </c>
      <c r="G233" s="10">
        <v>6.3977800000000003E-6</v>
      </c>
      <c r="H233">
        <v>3.76697E-2</v>
      </c>
      <c r="I233">
        <v>0.10355499999999999</v>
      </c>
      <c r="J233">
        <v>0</v>
      </c>
    </row>
    <row r="234" spans="1:10">
      <c r="A234">
        <v>0.22505</v>
      </c>
      <c r="B234">
        <v>2.8584999999999998</v>
      </c>
      <c r="C234">
        <v>2.7997299999999998</v>
      </c>
      <c r="D234">
        <v>0.99990400000000002</v>
      </c>
      <c r="E234">
        <v>0.57968900000000001</v>
      </c>
      <c r="F234">
        <v>8.7759199999999996E-4</v>
      </c>
      <c r="G234">
        <v>0.36396099999999998</v>
      </c>
      <c r="H234">
        <v>5.8771499999999997E-2</v>
      </c>
      <c r="I234">
        <v>5.6350299999999999E-2</v>
      </c>
      <c r="J234">
        <v>0</v>
      </c>
    </row>
    <row r="235" spans="1:10">
      <c r="A235">
        <v>0.27505000000000002</v>
      </c>
      <c r="B235">
        <v>2.8630499999999999</v>
      </c>
      <c r="C235">
        <v>2.7994599999999998</v>
      </c>
      <c r="D235">
        <v>1.0081899999999999</v>
      </c>
      <c r="E235">
        <v>0.55171599999999998</v>
      </c>
      <c r="F235">
        <v>8.7867800000000003E-4</v>
      </c>
      <c r="G235">
        <v>0.38990200000000003</v>
      </c>
      <c r="H235">
        <v>6.3595399999999996E-2</v>
      </c>
      <c r="I235">
        <v>5.83819E-2</v>
      </c>
      <c r="J235">
        <v>0</v>
      </c>
    </row>
    <row r="236" spans="1:10">
      <c r="A236">
        <v>0.32505000000000001</v>
      </c>
      <c r="B236">
        <v>2.8657599999999999</v>
      </c>
      <c r="C236">
        <v>2.79914</v>
      </c>
      <c r="D236">
        <v>1.01671</v>
      </c>
      <c r="E236">
        <v>0.54433200000000004</v>
      </c>
      <c r="F236">
        <v>8.79261E-4</v>
      </c>
      <c r="G236">
        <v>0.39041300000000001</v>
      </c>
      <c r="H236">
        <v>6.6619100000000001E-2</v>
      </c>
      <c r="I236">
        <v>6.5254800000000002E-2</v>
      </c>
      <c r="J236">
        <v>0</v>
      </c>
    </row>
    <row r="237" spans="1:10">
      <c r="A237">
        <v>0.37504999999999999</v>
      </c>
      <c r="B237">
        <v>2.8676900000000001</v>
      </c>
      <c r="C237">
        <v>2.79881</v>
      </c>
      <c r="D237">
        <v>1.0229999999999999</v>
      </c>
      <c r="E237">
        <v>0.53841300000000003</v>
      </c>
      <c r="F237">
        <v>8.7967399999999999E-4</v>
      </c>
      <c r="G237">
        <v>0.391127</v>
      </c>
      <c r="H237">
        <v>6.8882499999999999E-2</v>
      </c>
      <c r="I237">
        <v>7.0459999999999995E-2</v>
      </c>
      <c r="J237">
        <v>0</v>
      </c>
    </row>
    <row r="238" spans="1:10">
      <c r="A238">
        <v>0.42504999999999998</v>
      </c>
      <c r="B238">
        <v>2.8691900000000001</v>
      </c>
      <c r="C238">
        <v>2.79847</v>
      </c>
      <c r="D238">
        <v>1.02786</v>
      </c>
      <c r="E238">
        <v>0.53338600000000003</v>
      </c>
      <c r="F238">
        <v>8.7999400000000005E-4</v>
      </c>
      <c r="G238">
        <v>0.39192500000000002</v>
      </c>
      <c r="H238">
        <v>7.0719199999999996E-2</v>
      </c>
      <c r="I238">
        <v>7.46893E-2</v>
      </c>
      <c r="J238">
        <v>0</v>
      </c>
    </row>
    <row r="239" spans="1:10">
      <c r="A239">
        <v>0.47504999999999997</v>
      </c>
      <c r="B239">
        <v>2.8704100000000001</v>
      </c>
      <c r="C239">
        <v>2.79813</v>
      </c>
      <c r="D239">
        <v>1.03179</v>
      </c>
      <c r="E239">
        <v>0.52900499999999995</v>
      </c>
      <c r="F239">
        <v>8.8025400000000002E-4</v>
      </c>
      <c r="G239">
        <v>0.39270899999999997</v>
      </c>
      <c r="H239">
        <v>7.2276999999999994E-2</v>
      </c>
      <c r="I239">
        <v>7.82857E-2</v>
      </c>
      <c r="J239">
        <v>0</v>
      </c>
    </row>
    <row r="240" spans="1:10">
      <c r="A240">
        <v>0.52505000000000002</v>
      </c>
      <c r="B240">
        <v>2.8714200000000001</v>
      </c>
      <c r="C240">
        <v>2.79779</v>
      </c>
      <c r="D240">
        <v>1.0350600000000001</v>
      </c>
      <c r="E240">
        <v>0.52511799999999997</v>
      </c>
      <c r="F240">
        <v>8.8046999999999995E-4</v>
      </c>
      <c r="G240">
        <v>0.39345200000000002</v>
      </c>
      <c r="H240">
        <v>7.3634599999999995E-2</v>
      </c>
      <c r="I240">
        <v>8.1429500000000002E-2</v>
      </c>
      <c r="J240">
        <v>0</v>
      </c>
    </row>
    <row r="241" spans="1:10">
      <c r="A241">
        <v>0.57504999999999995</v>
      </c>
      <c r="B241">
        <v>2.8722799999999999</v>
      </c>
      <c r="C241">
        <v>2.7974399999999999</v>
      </c>
      <c r="D241">
        <v>1.03783</v>
      </c>
      <c r="E241">
        <v>0.52162299999999995</v>
      </c>
      <c r="F241">
        <v>8.8065400000000003E-4</v>
      </c>
      <c r="G241">
        <v>0.39415299999999998</v>
      </c>
      <c r="H241">
        <v>7.4839100000000006E-2</v>
      </c>
      <c r="I241">
        <v>8.4223699999999999E-2</v>
      </c>
      <c r="J241">
        <v>0</v>
      </c>
    </row>
    <row r="242" spans="1:10">
      <c r="A242">
        <v>0.62504999999999999</v>
      </c>
      <c r="B242">
        <v>2.8730199999999999</v>
      </c>
      <c r="C242">
        <v>2.7970999999999999</v>
      </c>
      <c r="D242">
        <v>1.0402</v>
      </c>
      <c r="E242">
        <v>0.51845300000000005</v>
      </c>
      <c r="F242">
        <v>8.8081300000000004E-4</v>
      </c>
      <c r="G242">
        <v>0.39481100000000002</v>
      </c>
      <c r="H242">
        <v>7.5920500000000002E-2</v>
      </c>
      <c r="I242">
        <v>8.6735900000000005E-2</v>
      </c>
      <c r="J242">
        <v>0</v>
      </c>
    </row>
    <row r="243" spans="1:10">
      <c r="A243">
        <v>0.67505000000000004</v>
      </c>
      <c r="B243">
        <v>2.8736700000000002</v>
      </c>
      <c r="C243">
        <v>2.79677</v>
      </c>
      <c r="D243">
        <v>1.04227</v>
      </c>
      <c r="E243">
        <v>0.51556000000000002</v>
      </c>
      <c r="F243">
        <v>8.8095100000000004E-4</v>
      </c>
      <c r="G243">
        <v>0.39543</v>
      </c>
      <c r="H243">
        <v>7.6899300000000004E-2</v>
      </c>
      <c r="I243">
        <v>8.9010199999999998E-2</v>
      </c>
      <c r="J243">
        <v>0</v>
      </c>
    </row>
    <row r="244" spans="1:10">
      <c r="A244">
        <v>0.72504999999999997</v>
      </c>
      <c r="B244">
        <v>2.8742299999999998</v>
      </c>
      <c r="C244">
        <v>2.79644</v>
      </c>
      <c r="D244">
        <v>1.0440799999999999</v>
      </c>
      <c r="E244">
        <v>0.51290800000000003</v>
      </c>
      <c r="F244">
        <v>8.8107099999999998E-4</v>
      </c>
      <c r="G244">
        <v>0.396013</v>
      </c>
      <c r="H244">
        <v>7.7789899999999995E-2</v>
      </c>
      <c r="I244">
        <v>9.1078599999999996E-2</v>
      </c>
      <c r="J244">
        <v>0</v>
      </c>
    </row>
    <row r="245" spans="1:10">
      <c r="A245">
        <v>0.77505000000000002</v>
      </c>
      <c r="B245">
        <v>2.87473</v>
      </c>
      <c r="C245">
        <v>2.7961200000000002</v>
      </c>
      <c r="D245">
        <v>1.04566</v>
      </c>
      <c r="E245">
        <v>0.51047500000000001</v>
      </c>
      <c r="F245">
        <v>8.8117700000000002E-4</v>
      </c>
      <c r="G245">
        <v>0.396561</v>
      </c>
      <c r="H245">
        <v>7.86028E-2</v>
      </c>
      <c r="I245">
        <v>9.2964000000000005E-2</v>
      </c>
      <c r="J245">
        <v>0</v>
      </c>
    </row>
    <row r="246" spans="1:10">
      <c r="A246">
        <v>0.82504999999999995</v>
      </c>
      <c r="B246">
        <v>2.8751600000000002</v>
      </c>
      <c r="C246">
        <v>2.79582</v>
      </c>
      <c r="D246">
        <v>1.0470600000000001</v>
      </c>
      <c r="E246">
        <v>0.50824000000000003</v>
      </c>
      <c r="F246">
        <v>8.8126999999999997E-4</v>
      </c>
      <c r="G246">
        <v>0.39707599999999998</v>
      </c>
      <c r="H246">
        <v>7.9345399999999996E-2</v>
      </c>
      <c r="I246">
        <v>9.4683900000000001E-2</v>
      </c>
      <c r="J246">
        <v>0</v>
      </c>
    </row>
    <row r="247" spans="1:10">
      <c r="A247">
        <v>0.87504999999999999</v>
      </c>
      <c r="B247">
        <v>2.8755500000000001</v>
      </c>
      <c r="C247">
        <v>2.7955199999999998</v>
      </c>
      <c r="D247">
        <v>1.0483</v>
      </c>
      <c r="E247">
        <v>0.50619199999999998</v>
      </c>
      <c r="F247">
        <v>8.8135299999999998E-4</v>
      </c>
      <c r="G247">
        <v>0.39755600000000002</v>
      </c>
      <c r="H247">
        <v>8.0023499999999997E-2</v>
      </c>
      <c r="I247">
        <v>9.6251699999999996E-2</v>
      </c>
      <c r="J247">
        <v>0</v>
      </c>
    </row>
    <row r="248" spans="1:10">
      <c r="A248">
        <v>0.92505000000000004</v>
      </c>
      <c r="B248">
        <v>2.8758900000000001</v>
      </c>
      <c r="C248">
        <v>2.7952499999999998</v>
      </c>
      <c r="D248">
        <v>1.04939</v>
      </c>
      <c r="E248">
        <v>0.50431999999999999</v>
      </c>
      <c r="F248">
        <v>8.8142500000000003E-4</v>
      </c>
      <c r="G248">
        <v>0.398003</v>
      </c>
      <c r="H248">
        <v>8.0641199999999996E-2</v>
      </c>
      <c r="I248">
        <v>9.7677399999999998E-2</v>
      </c>
      <c r="J248">
        <v>0</v>
      </c>
    </row>
    <row r="249" spans="1:10">
      <c r="A249">
        <v>0.97504999999999997</v>
      </c>
      <c r="B249">
        <v>2.8761899999999998</v>
      </c>
      <c r="C249">
        <v>2.7949899999999999</v>
      </c>
      <c r="D249">
        <v>1.0503499999999999</v>
      </c>
      <c r="E249">
        <v>0.50261599999999995</v>
      </c>
      <c r="F249">
        <v>8.8148999999999996E-4</v>
      </c>
      <c r="G249">
        <v>0.39841500000000002</v>
      </c>
      <c r="H249">
        <v>8.1201700000000002E-2</v>
      </c>
      <c r="I249">
        <v>9.8969000000000001E-2</v>
      </c>
      <c r="J249">
        <v>0</v>
      </c>
    </row>
    <row r="250" spans="1:10">
      <c r="A250">
        <v>1.02505</v>
      </c>
      <c r="B250">
        <v>2.8764500000000002</v>
      </c>
      <c r="C250">
        <v>2.79474</v>
      </c>
      <c r="D250">
        <v>1.0511999999999999</v>
      </c>
      <c r="E250">
        <v>0.50107699999999999</v>
      </c>
      <c r="F250">
        <v>8.8154599999999998E-4</v>
      </c>
      <c r="G250">
        <v>0.39878999999999998</v>
      </c>
      <c r="H250">
        <v>8.1707299999999997E-2</v>
      </c>
      <c r="I250">
        <v>0.100133</v>
      </c>
      <c r="J250">
        <v>0</v>
      </c>
    </row>
    <row r="251" spans="1:10">
      <c r="A251">
        <v>1.0750500000000001</v>
      </c>
      <c r="B251">
        <v>2.8766799999999999</v>
      </c>
      <c r="C251">
        <v>2.7945199999999999</v>
      </c>
      <c r="D251">
        <v>1.05193</v>
      </c>
      <c r="E251">
        <v>0.499697</v>
      </c>
      <c r="F251">
        <v>8.8159499999999999E-4</v>
      </c>
      <c r="G251">
        <v>0.39912900000000001</v>
      </c>
      <c r="H251">
        <v>8.2159599999999999E-2</v>
      </c>
      <c r="I251">
        <v>0.101173</v>
      </c>
      <c r="J251">
        <v>0</v>
      </c>
    </row>
    <row r="252" spans="1:10">
      <c r="A252">
        <v>1.1250500000000001</v>
      </c>
      <c r="B252">
        <v>2.8768799999999999</v>
      </c>
      <c r="C252">
        <v>2.7943199999999999</v>
      </c>
      <c r="D252">
        <v>1.05257</v>
      </c>
      <c r="E252">
        <v>0.498475</v>
      </c>
      <c r="F252">
        <v>8.81637E-4</v>
      </c>
      <c r="G252">
        <v>0.39943099999999998</v>
      </c>
      <c r="H252">
        <v>8.2560099999999997E-2</v>
      </c>
      <c r="I252">
        <v>0.102094</v>
      </c>
      <c r="J252">
        <v>0</v>
      </c>
    </row>
    <row r="253" spans="1:10">
      <c r="A253">
        <v>1.1750499999999999</v>
      </c>
      <c r="B253">
        <v>2.8770500000000001</v>
      </c>
      <c r="C253">
        <v>2.7941400000000001</v>
      </c>
      <c r="D253">
        <v>1.05311</v>
      </c>
      <c r="E253">
        <v>0.49740899999999999</v>
      </c>
      <c r="F253">
        <v>8.8167400000000004E-4</v>
      </c>
      <c r="G253">
        <v>0.39969300000000002</v>
      </c>
      <c r="H253">
        <v>8.2909399999999994E-2</v>
      </c>
      <c r="I253">
        <v>0.102898</v>
      </c>
      <c r="J253">
        <v>0</v>
      </c>
    </row>
    <row r="254" spans="1:10">
      <c r="A254">
        <v>1.22505</v>
      </c>
      <c r="B254">
        <v>2.8771900000000001</v>
      </c>
      <c r="C254">
        <v>2.7939799999999999</v>
      </c>
      <c r="D254">
        <v>1.0535699999999999</v>
      </c>
      <c r="E254">
        <v>0.49649700000000002</v>
      </c>
      <c r="F254">
        <v>8.8170399999999997E-4</v>
      </c>
      <c r="G254">
        <v>0.39991700000000002</v>
      </c>
      <c r="H254">
        <v>8.3208299999999999E-2</v>
      </c>
      <c r="I254">
        <v>0.103586</v>
      </c>
      <c r="J254">
        <v>0</v>
      </c>
    </row>
    <row r="255" spans="1:10">
      <c r="A255">
        <v>1.27505</v>
      </c>
      <c r="B255">
        <v>2.87731</v>
      </c>
      <c r="C255">
        <v>2.7938499999999999</v>
      </c>
      <c r="D255">
        <v>1.0539499999999999</v>
      </c>
      <c r="E255">
        <v>0.49573800000000001</v>
      </c>
      <c r="F255">
        <v>8.8172900000000004E-4</v>
      </c>
      <c r="G255">
        <v>0.40010099999999998</v>
      </c>
      <c r="H255">
        <v>8.3457000000000003E-2</v>
      </c>
      <c r="I255">
        <v>0.104161</v>
      </c>
      <c r="J255">
        <v>0</v>
      </c>
    </row>
    <row r="256" spans="1:10">
      <c r="A256">
        <v>1.3250500000000001</v>
      </c>
      <c r="B256">
        <v>2.8774000000000002</v>
      </c>
      <c r="C256">
        <v>2.7937500000000002</v>
      </c>
      <c r="D256">
        <v>1.0542499999999999</v>
      </c>
      <c r="E256">
        <v>0.49513200000000002</v>
      </c>
      <c r="F256">
        <v>8.8174900000000003E-4</v>
      </c>
      <c r="G256">
        <v>0.40024500000000002</v>
      </c>
      <c r="H256">
        <v>8.3655900000000005E-2</v>
      </c>
      <c r="I256">
        <v>0.10462200000000001</v>
      </c>
      <c r="J256">
        <v>0</v>
      </c>
    </row>
    <row r="257" spans="1:10">
      <c r="A257">
        <v>1.3750500000000001</v>
      </c>
      <c r="B257">
        <v>2.8774700000000002</v>
      </c>
      <c r="C257">
        <v>2.7936700000000001</v>
      </c>
      <c r="D257">
        <v>1.05447</v>
      </c>
      <c r="E257">
        <v>0.49468000000000001</v>
      </c>
      <c r="F257">
        <v>8.8176400000000005E-4</v>
      </c>
      <c r="G257">
        <v>0.40034900000000001</v>
      </c>
      <c r="H257">
        <v>8.3805099999999993E-2</v>
      </c>
      <c r="I257">
        <v>0.10497099999999999</v>
      </c>
      <c r="J257">
        <v>0</v>
      </c>
    </row>
    <row r="258" spans="1:10">
      <c r="A258">
        <v>1.4250499999999999</v>
      </c>
      <c r="B258">
        <v>2.8775200000000001</v>
      </c>
      <c r="C258">
        <v>2.7936100000000001</v>
      </c>
      <c r="D258">
        <v>1.05461</v>
      </c>
      <c r="E258">
        <v>0.49437999999999999</v>
      </c>
      <c r="F258">
        <v>8.8177399999999999E-4</v>
      </c>
      <c r="G258">
        <v>0.40041300000000002</v>
      </c>
      <c r="H258">
        <v>8.3904500000000007E-2</v>
      </c>
      <c r="I258">
        <v>0.10520699999999999</v>
      </c>
      <c r="J258">
        <v>0</v>
      </c>
    </row>
    <row r="259" spans="1:10">
      <c r="A259">
        <v>1.47505</v>
      </c>
      <c r="B259">
        <v>2.8775400000000002</v>
      </c>
      <c r="C259">
        <v>2.79359</v>
      </c>
      <c r="D259">
        <v>1.0546899999999999</v>
      </c>
      <c r="E259">
        <v>0.49423299999999998</v>
      </c>
      <c r="F259">
        <v>8.8177800000000005E-4</v>
      </c>
      <c r="G259">
        <v>0.40043600000000001</v>
      </c>
      <c r="H259">
        <v>8.3954299999999996E-2</v>
      </c>
      <c r="I259">
        <v>0.10533099999999999</v>
      </c>
      <c r="J259">
        <v>0</v>
      </c>
    </row>
    <row r="260" spans="1:10" ht="15">
      <c r="A260" s="7" t="s">
        <v>123</v>
      </c>
    </row>
    <row r="261" spans="1:10">
      <c r="A261" s="10">
        <v>2.5000000000000001E-5</v>
      </c>
      <c r="B261">
        <v>2.8</v>
      </c>
      <c r="C261">
        <v>2.7999000000000001</v>
      </c>
      <c r="D261">
        <v>6</v>
      </c>
      <c r="E261">
        <v>1</v>
      </c>
      <c r="F261">
        <v>7.82425E-4</v>
      </c>
      <c r="G261">
        <v>0</v>
      </c>
      <c r="H261">
        <v>1.0665100000000001E-4</v>
      </c>
      <c r="I261" s="10">
        <v>7.6365900000000008E-9</v>
      </c>
      <c r="J261">
        <v>0</v>
      </c>
    </row>
    <row r="262" spans="1:10">
      <c r="A262">
        <v>2.5049999999999999E-2</v>
      </c>
      <c r="B262">
        <v>2.8275299999999999</v>
      </c>
      <c r="C262">
        <v>2.79989</v>
      </c>
      <c r="D262">
        <v>5.5468799999999998</v>
      </c>
      <c r="E262">
        <v>0.95322300000000004</v>
      </c>
      <c r="F262">
        <v>7.9606499999999999E-4</v>
      </c>
      <c r="G262">
        <v>0</v>
      </c>
      <c r="H262">
        <v>2.7644100000000001E-2</v>
      </c>
      <c r="I262">
        <v>4.6776699999999997E-2</v>
      </c>
      <c r="J262">
        <v>0</v>
      </c>
    </row>
    <row r="263" spans="1:10">
      <c r="A263">
        <v>7.5050000000000006E-2</v>
      </c>
      <c r="B263">
        <v>2.8332799999999998</v>
      </c>
      <c r="C263">
        <v>2.7998699999999999</v>
      </c>
      <c r="D263">
        <v>4.63903</v>
      </c>
      <c r="E263">
        <v>0.92333500000000002</v>
      </c>
      <c r="F263">
        <v>8.1143999999999997E-4</v>
      </c>
      <c r="G263">
        <v>0</v>
      </c>
      <c r="H263">
        <v>3.3411200000000002E-2</v>
      </c>
      <c r="I263">
        <v>7.6665499999999998E-2</v>
      </c>
      <c r="J263">
        <v>0</v>
      </c>
    </row>
    <row r="264" spans="1:10">
      <c r="A264">
        <v>0.12504999999999999</v>
      </c>
      <c r="B264">
        <v>2.8359299999999998</v>
      </c>
      <c r="C264">
        <v>2.7998500000000002</v>
      </c>
      <c r="D264">
        <v>3.72621</v>
      </c>
      <c r="E264">
        <v>0.90689799999999998</v>
      </c>
      <c r="F264">
        <v>8.2647799999999996E-4</v>
      </c>
      <c r="G264" t="s">
        <v>11</v>
      </c>
      <c r="H264">
        <v>3.6084699999999997E-2</v>
      </c>
      <c r="I264">
        <v>9.3101699999999996E-2</v>
      </c>
      <c r="J264">
        <v>0</v>
      </c>
    </row>
    <row r="265" spans="1:10">
      <c r="A265">
        <v>0.17505000000000001</v>
      </c>
      <c r="B265">
        <v>2.8376399999999999</v>
      </c>
      <c r="C265">
        <v>2.79983</v>
      </c>
      <c r="D265">
        <v>2.8095599999999998</v>
      </c>
      <c r="E265">
        <v>0.89550300000000005</v>
      </c>
      <c r="F265">
        <v>8.4170000000000002E-4</v>
      </c>
      <c r="G265" s="10">
        <v>1.0806199999999999E-149</v>
      </c>
      <c r="H265">
        <v>3.7808399999999999E-2</v>
      </c>
      <c r="I265">
        <v>0.10449700000000001</v>
      </c>
      <c r="J265">
        <v>0</v>
      </c>
    </row>
    <row r="266" spans="1:10">
      <c r="A266">
        <v>0.22505</v>
      </c>
      <c r="B266">
        <v>2.8388900000000001</v>
      </c>
      <c r="C266">
        <v>2.7998099999999999</v>
      </c>
      <c r="D266">
        <v>1.8892800000000001</v>
      </c>
      <c r="E266">
        <v>0.88669900000000001</v>
      </c>
      <c r="F266">
        <v>8.5723799999999997E-4</v>
      </c>
      <c r="G266" s="10">
        <v>3.2933500000000002E-45</v>
      </c>
      <c r="H266">
        <v>3.9083199999999998E-2</v>
      </c>
      <c r="I266">
        <v>0.113301</v>
      </c>
      <c r="J266">
        <v>0</v>
      </c>
    </row>
    <row r="267" spans="1:10">
      <c r="A267">
        <v>0.27505000000000002</v>
      </c>
      <c r="B267">
        <v>2.8420299999999998</v>
      </c>
      <c r="C267">
        <v>2.7997800000000002</v>
      </c>
      <c r="D267">
        <v>0.965333</v>
      </c>
      <c r="E267">
        <v>0.79995400000000005</v>
      </c>
      <c r="F267">
        <v>8.7373599999999996E-4</v>
      </c>
      <c r="G267">
        <v>0.111579</v>
      </c>
      <c r="H267">
        <v>4.2242200000000001E-2</v>
      </c>
      <c r="I267">
        <v>8.8466299999999998E-2</v>
      </c>
      <c r="J267">
        <v>0</v>
      </c>
    </row>
    <row r="268" spans="1:10">
      <c r="A268">
        <v>0.32505000000000001</v>
      </c>
      <c r="B268">
        <v>2.8548300000000002</v>
      </c>
      <c r="C268">
        <v>2.79975</v>
      </c>
      <c r="D268">
        <v>0.98142600000000002</v>
      </c>
      <c r="E268">
        <v>0.56781400000000004</v>
      </c>
      <c r="F268">
        <v>8.7691899999999998E-4</v>
      </c>
      <c r="G268">
        <v>0.392293</v>
      </c>
      <c r="H268">
        <v>5.5076100000000003E-2</v>
      </c>
      <c r="I268">
        <v>3.98933E-2</v>
      </c>
      <c r="J268">
        <v>0</v>
      </c>
    </row>
    <row r="269" spans="1:10">
      <c r="A269">
        <v>0.37504999999999999</v>
      </c>
      <c r="B269">
        <v>2.8591099999999998</v>
      </c>
      <c r="C269">
        <v>2.7996400000000001</v>
      </c>
      <c r="D269">
        <v>0.99499800000000005</v>
      </c>
      <c r="E269">
        <v>0.55893300000000001</v>
      </c>
      <c r="F269">
        <v>8.7784099999999997E-4</v>
      </c>
      <c r="G269">
        <v>0.39257300000000001</v>
      </c>
      <c r="H269">
        <v>5.9473100000000001E-2</v>
      </c>
      <c r="I269">
        <v>4.8493500000000002E-2</v>
      </c>
      <c r="J269">
        <v>0</v>
      </c>
    </row>
    <row r="270" spans="1:10">
      <c r="A270">
        <v>0.42504999999999998</v>
      </c>
      <c r="B270">
        <v>2.8616199999999998</v>
      </c>
      <c r="C270">
        <v>2.7995199999999998</v>
      </c>
      <c r="D270">
        <v>1.0033700000000001</v>
      </c>
      <c r="E270">
        <v>0.5534</v>
      </c>
      <c r="F270">
        <v>8.7837400000000002E-4</v>
      </c>
      <c r="G270">
        <v>0.392488</v>
      </c>
      <c r="H270">
        <v>6.2099500000000002E-2</v>
      </c>
      <c r="I270">
        <v>5.4112399999999998E-2</v>
      </c>
      <c r="J270">
        <v>0</v>
      </c>
    </row>
    <row r="271" spans="1:10">
      <c r="A271">
        <v>0.47504999999999997</v>
      </c>
      <c r="B271">
        <v>2.8633799999999998</v>
      </c>
      <c r="C271">
        <v>2.7993999999999999</v>
      </c>
      <c r="D271">
        <v>1.00915</v>
      </c>
      <c r="E271">
        <v>0.54898800000000003</v>
      </c>
      <c r="F271">
        <v>8.7874899999999996E-4</v>
      </c>
      <c r="G271">
        <v>0.39287</v>
      </c>
      <c r="H271">
        <v>6.3974600000000006E-2</v>
      </c>
      <c r="I271">
        <v>5.8141499999999999E-2</v>
      </c>
      <c r="J271">
        <v>0</v>
      </c>
    </row>
    <row r="272" spans="1:10">
      <c r="A272">
        <v>0.52505000000000002</v>
      </c>
      <c r="B272">
        <v>2.8647200000000002</v>
      </c>
      <c r="C272">
        <v>2.7992900000000001</v>
      </c>
      <c r="D272">
        <v>1.01352</v>
      </c>
      <c r="E272">
        <v>0.545319</v>
      </c>
      <c r="F272">
        <v>8.7903600000000003E-4</v>
      </c>
      <c r="G272">
        <v>0.39341799999999999</v>
      </c>
      <c r="H272">
        <v>6.5432500000000005E-2</v>
      </c>
      <c r="I272">
        <v>6.1262900000000002E-2</v>
      </c>
      <c r="J272">
        <v>0</v>
      </c>
    </row>
    <row r="273" spans="1:10">
      <c r="A273">
        <v>0.57504999999999995</v>
      </c>
      <c r="B273">
        <v>2.8658000000000001</v>
      </c>
      <c r="C273">
        <v>2.7991799999999998</v>
      </c>
      <c r="D273">
        <v>1.0169999999999999</v>
      </c>
      <c r="E273">
        <v>0.54219200000000001</v>
      </c>
      <c r="F273">
        <v>8.7926599999999997E-4</v>
      </c>
      <c r="G273">
        <v>0.39400800000000002</v>
      </c>
      <c r="H273">
        <v>6.6622700000000007E-2</v>
      </c>
      <c r="I273">
        <v>6.3800099999999998E-2</v>
      </c>
      <c r="J273">
        <v>0</v>
      </c>
    </row>
    <row r="274" spans="1:10">
      <c r="A274">
        <v>0.62504999999999999</v>
      </c>
      <c r="B274">
        <v>2.8666900000000002</v>
      </c>
      <c r="C274">
        <v>2.7990699999999999</v>
      </c>
      <c r="D274">
        <v>1.0198700000000001</v>
      </c>
      <c r="E274">
        <v>0.53947500000000004</v>
      </c>
      <c r="F274">
        <v>8.7945799999999995E-4</v>
      </c>
      <c r="G274">
        <v>0.39460000000000001</v>
      </c>
      <c r="H274">
        <v>6.7624600000000007E-2</v>
      </c>
      <c r="I274">
        <v>6.5925200000000003E-2</v>
      </c>
      <c r="J274">
        <v>0</v>
      </c>
    </row>
    <row r="275" spans="1:10">
      <c r="A275">
        <v>0.67505000000000004</v>
      </c>
      <c r="B275">
        <v>2.8674499999999998</v>
      </c>
      <c r="C275">
        <v>2.7989600000000001</v>
      </c>
      <c r="D275">
        <v>1.0223</v>
      </c>
      <c r="E275">
        <v>0.53708500000000003</v>
      </c>
      <c r="F275">
        <v>8.79619E-4</v>
      </c>
      <c r="G275">
        <v>0.39517600000000003</v>
      </c>
      <c r="H275">
        <v>6.8485500000000005E-2</v>
      </c>
      <c r="I275">
        <v>6.7739599999999997E-2</v>
      </c>
      <c r="J275">
        <v>0</v>
      </c>
    </row>
    <row r="276" spans="1:10">
      <c r="A276">
        <v>0.72504999999999997</v>
      </c>
      <c r="B276">
        <v>2.8681000000000001</v>
      </c>
      <c r="C276">
        <v>2.7988599999999999</v>
      </c>
      <c r="D276">
        <v>1.0243899999999999</v>
      </c>
      <c r="E276">
        <v>0.53496200000000005</v>
      </c>
      <c r="F276">
        <v>8.7975800000000002E-4</v>
      </c>
      <c r="G276">
        <v>0.395729</v>
      </c>
      <c r="H276">
        <v>6.92353E-2</v>
      </c>
      <c r="I276">
        <v>6.9309599999999999E-2</v>
      </c>
      <c r="J276">
        <v>0</v>
      </c>
    </row>
    <row r="277" spans="1:10">
      <c r="A277">
        <v>0.77505000000000002</v>
      </c>
      <c r="B277">
        <v>2.8686600000000002</v>
      </c>
      <c r="C277">
        <v>2.7987600000000001</v>
      </c>
      <c r="D277">
        <v>1.0261899999999999</v>
      </c>
      <c r="E277">
        <v>0.53306500000000001</v>
      </c>
      <c r="F277">
        <v>8.7987899999999997E-4</v>
      </c>
      <c r="G277">
        <v>0.396256</v>
      </c>
      <c r="H277">
        <v>6.9894499999999998E-2</v>
      </c>
      <c r="I277">
        <v>7.0679699999999998E-2</v>
      </c>
      <c r="J277">
        <v>0</v>
      </c>
    </row>
    <row r="278" spans="1:10">
      <c r="A278">
        <v>0.82504999999999995</v>
      </c>
      <c r="B278">
        <v>2.8691499999999999</v>
      </c>
      <c r="C278">
        <v>2.79867</v>
      </c>
      <c r="D278">
        <v>1.0277700000000001</v>
      </c>
      <c r="E278">
        <v>0.53136399999999995</v>
      </c>
      <c r="F278">
        <v>8.79984E-4</v>
      </c>
      <c r="G278">
        <v>0.396754</v>
      </c>
      <c r="H278">
        <v>7.0477600000000001E-2</v>
      </c>
      <c r="I278">
        <v>7.1882199999999993E-2</v>
      </c>
      <c r="J278">
        <v>0</v>
      </c>
    </row>
    <row r="279" spans="1:10">
      <c r="A279">
        <v>0.87504999999999999</v>
      </c>
      <c r="B279">
        <v>2.86958</v>
      </c>
      <c r="C279">
        <v>2.7985899999999999</v>
      </c>
      <c r="D279">
        <v>1.02915</v>
      </c>
      <c r="E279">
        <v>0.52983599999999997</v>
      </c>
      <c r="F279">
        <v>8.8007600000000004E-4</v>
      </c>
      <c r="G279">
        <v>0.39722299999999999</v>
      </c>
      <c r="H279">
        <v>7.0995000000000003E-2</v>
      </c>
      <c r="I279">
        <v>7.29408E-2</v>
      </c>
      <c r="J279">
        <v>0</v>
      </c>
    </row>
    <row r="280" spans="1:10">
      <c r="A280">
        <v>0.92505000000000004</v>
      </c>
      <c r="B280">
        <v>2.8699599999999998</v>
      </c>
      <c r="C280">
        <v>2.7985000000000002</v>
      </c>
      <c r="D280">
        <v>1.03037</v>
      </c>
      <c r="E280">
        <v>0.52846599999999999</v>
      </c>
      <c r="F280">
        <v>8.8015700000000001E-4</v>
      </c>
      <c r="G280">
        <v>0.39766099999999999</v>
      </c>
      <c r="H280">
        <v>7.1454599999999993E-2</v>
      </c>
      <c r="I280">
        <v>7.3873999999999995E-2</v>
      </c>
      <c r="J280">
        <v>0</v>
      </c>
    </row>
    <row r="281" spans="1:10">
      <c r="A281">
        <v>0.97504999999999997</v>
      </c>
      <c r="B281">
        <v>2.8702899999999998</v>
      </c>
      <c r="C281">
        <v>2.7984300000000002</v>
      </c>
      <c r="D281">
        <v>1.0314399999999999</v>
      </c>
      <c r="E281">
        <v>0.52723900000000001</v>
      </c>
      <c r="F281">
        <v>8.8022800000000004E-4</v>
      </c>
      <c r="G281">
        <v>0.398065</v>
      </c>
      <c r="H281">
        <v>7.1862300000000004E-2</v>
      </c>
      <c r="I281">
        <v>7.4695700000000004E-2</v>
      </c>
      <c r="J281">
        <v>0</v>
      </c>
    </row>
    <row r="282" spans="1:10">
      <c r="A282">
        <v>1.02505</v>
      </c>
      <c r="B282">
        <v>2.8705799999999999</v>
      </c>
      <c r="C282">
        <v>2.7983600000000002</v>
      </c>
      <c r="D282">
        <v>1.03237</v>
      </c>
      <c r="E282">
        <v>0.52614700000000003</v>
      </c>
      <c r="F282">
        <v>8.8029099999999995E-4</v>
      </c>
      <c r="G282">
        <v>0.39843600000000001</v>
      </c>
      <c r="H282">
        <v>7.2222800000000004E-2</v>
      </c>
      <c r="I282">
        <v>7.5417600000000001E-2</v>
      </c>
      <c r="J282">
        <v>0</v>
      </c>
    </row>
    <row r="283" spans="1:10">
      <c r="A283">
        <v>1.0750500000000001</v>
      </c>
      <c r="B283">
        <v>2.8708399999999998</v>
      </c>
      <c r="C283">
        <v>2.7982999999999998</v>
      </c>
      <c r="D283">
        <v>1.0331900000000001</v>
      </c>
      <c r="E283">
        <v>0.52518100000000001</v>
      </c>
      <c r="F283">
        <v>8.8034500000000004E-4</v>
      </c>
      <c r="G283">
        <v>0.39877000000000001</v>
      </c>
      <c r="H283">
        <v>7.2539699999999999E-2</v>
      </c>
      <c r="I283">
        <v>7.6048500000000005E-2</v>
      </c>
      <c r="J283">
        <v>0</v>
      </c>
    </row>
    <row r="284" spans="1:10">
      <c r="A284">
        <v>1.1250500000000001</v>
      </c>
      <c r="B284">
        <v>2.8710599999999999</v>
      </c>
      <c r="C284">
        <v>2.7982399999999998</v>
      </c>
      <c r="D284">
        <v>1.03389</v>
      </c>
      <c r="E284">
        <v>0.52433600000000002</v>
      </c>
      <c r="F284">
        <v>8.8039200000000002E-4</v>
      </c>
      <c r="G284">
        <v>0.39906799999999998</v>
      </c>
      <c r="H284">
        <v>7.28158E-2</v>
      </c>
      <c r="I284">
        <v>7.6595800000000006E-2</v>
      </c>
      <c r="J284">
        <v>0</v>
      </c>
    </row>
    <row r="285" spans="1:10">
      <c r="A285">
        <v>1.1750499999999999</v>
      </c>
      <c r="B285">
        <v>2.8712399999999998</v>
      </c>
      <c r="C285">
        <v>2.79819</v>
      </c>
      <c r="D285">
        <v>1.0344899999999999</v>
      </c>
      <c r="E285">
        <v>0.52360600000000002</v>
      </c>
      <c r="F285">
        <v>8.80432E-4</v>
      </c>
      <c r="G285">
        <v>0.39932800000000002</v>
      </c>
      <c r="H285">
        <v>7.3053499999999993E-2</v>
      </c>
      <c r="I285">
        <v>7.7065300000000003E-2</v>
      </c>
      <c r="J285">
        <v>0</v>
      </c>
    </row>
    <row r="286" spans="1:10">
      <c r="A286">
        <v>1.22505</v>
      </c>
      <c r="B286">
        <v>2.8714</v>
      </c>
      <c r="C286">
        <v>2.7981500000000001</v>
      </c>
      <c r="D286">
        <v>1.0349999999999999</v>
      </c>
      <c r="E286">
        <v>0.52298800000000001</v>
      </c>
      <c r="F286">
        <v>8.80466E-4</v>
      </c>
      <c r="G286">
        <v>0.39955000000000002</v>
      </c>
      <c r="H286">
        <v>7.3254399999999997E-2</v>
      </c>
      <c r="I286">
        <v>7.7461699999999994E-2</v>
      </c>
      <c r="J286">
        <v>0</v>
      </c>
    </row>
    <row r="287" spans="1:10">
      <c r="A287">
        <v>1.27505</v>
      </c>
      <c r="B287">
        <v>2.8715299999999999</v>
      </c>
      <c r="C287">
        <v>2.7981099999999999</v>
      </c>
      <c r="D287">
        <v>1.03542</v>
      </c>
      <c r="E287">
        <v>0.52247900000000003</v>
      </c>
      <c r="F287">
        <v>8.80494E-4</v>
      </c>
      <c r="G287">
        <v>0.39973199999999998</v>
      </c>
      <c r="H287">
        <v>7.3419999999999999E-2</v>
      </c>
      <c r="I287">
        <v>7.7788499999999997E-2</v>
      </c>
      <c r="J287">
        <v>0</v>
      </c>
    </row>
    <row r="288" spans="1:10">
      <c r="A288">
        <v>1.3250500000000001</v>
      </c>
      <c r="B288">
        <v>2.8716300000000001</v>
      </c>
      <c r="C288">
        <v>2.7980800000000001</v>
      </c>
      <c r="D288">
        <v>1.0357499999999999</v>
      </c>
      <c r="E288">
        <v>0.52207599999999998</v>
      </c>
      <c r="F288">
        <v>8.8051600000000002E-4</v>
      </c>
      <c r="G288">
        <v>0.39987499999999998</v>
      </c>
      <c r="H288">
        <v>7.35513E-2</v>
      </c>
      <c r="I288">
        <v>7.8048699999999999E-2</v>
      </c>
      <c r="J288">
        <v>0</v>
      </c>
    </row>
    <row r="289" spans="1:10">
      <c r="A289">
        <v>1.3750500000000001</v>
      </c>
      <c r="B289">
        <v>2.8717100000000002</v>
      </c>
      <c r="C289">
        <v>2.79806</v>
      </c>
      <c r="D289">
        <v>1.03599</v>
      </c>
      <c r="E289">
        <v>0.52177700000000005</v>
      </c>
      <c r="F289">
        <v>8.8053199999999995E-4</v>
      </c>
      <c r="G289">
        <v>0.39997899999999997</v>
      </c>
      <c r="H289">
        <v>7.3649199999999998E-2</v>
      </c>
      <c r="I289">
        <v>7.8244300000000003E-2</v>
      </c>
      <c r="J289">
        <v>0</v>
      </c>
    </row>
    <row r="290" spans="1:10">
      <c r="A290">
        <v>1.4250499999999999</v>
      </c>
      <c r="B290">
        <v>2.8717600000000001</v>
      </c>
      <c r="C290">
        <v>2.7980499999999999</v>
      </c>
      <c r="D290">
        <v>1.0361499999999999</v>
      </c>
      <c r="E290">
        <v>0.52158099999999996</v>
      </c>
      <c r="F290">
        <v>8.8054300000000002E-4</v>
      </c>
      <c r="G290">
        <v>0.40004200000000001</v>
      </c>
      <c r="H290">
        <v>7.3714199999999994E-2</v>
      </c>
      <c r="I290">
        <v>7.8376699999999994E-2</v>
      </c>
      <c r="J290">
        <v>0</v>
      </c>
    </row>
    <row r="291" spans="1:10">
      <c r="A291">
        <v>1.47505</v>
      </c>
      <c r="B291">
        <v>2.8717899999999998</v>
      </c>
      <c r="C291">
        <v>2.7980399999999999</v>
      </c>
      <c r="D291">
        <v>1.03623</v>
      </c>
      <c r="E291">
        <v>0.52148799999999995</v>
      </c>
      <c r="F291">
        <v>8.8054799999999999E-4</v>
      </c>
      <c r="G291">
        <v>0.400065</v>
      </c>
      <c r="H291">
        <v>7.3746599999999995E-2</v>
      </c>
      <c r="I291">
        <v>7.8446799999999997E-2</v>
      </c>
      <c r="J291">
        <v>0</v>
      </c>
    </row>
    <row r="292" spans="1:10" ht="15">
      <c r="A292" s="7" t="s">
        <v>124</v>
      </c>
    </row>
    <row r="293" spans="1:10">
      <c r="A293" s="10">
        <v>2.5000000000000001E-5</v>
      </c>
      <c r="B293">
        <v>2.8</v>
      </c>
      <c r="C293">
        <v>2.79989</v>
      </c>
      <c r="D293">
        <v>6</v>
      </c>
      <c r="E293">
        <v>1</v>
      </c>
      <c r="F293">
        <v>7.82425E-4</v>
      </c>
      <c r="G293">
        <v>0</v>
      </c>
      <c r="H293">
        <v>1.11691E-4</v>
      </c>
      <c r="I293" s="10">
        <v>8.6997899999999994E-9</v>
      </c>
      <c r="J293">
        <v>0</v>
      </c>
    </row>
    <row r="294" spans="1:10">
      <c r="A294">
        <v>2.5049999999999999E-2</v>
      </c>
      <c r="B294">
        <v>2.8268900000000001</v>
      </c>
      <c r="C294">
        <v>2.7998799999999999</v>
      </c>
      <c r="D294">
        <v>5.6163400000000001</v>
      </c>
      <c r="E294">
        <v>0.95602100000000001</v>
      </c>
      <c r="F294">
        <v>7.9485500000000002E-4</v>
      </c>
      <c r="G294">
        <v>0</v>
      </c>
      <c r="H294">
        <v>2.7010800000000001E-2</v>
      </c>
      <c r="I294">
        <v>4.3978999999999997E-2</v>
      </c>
      <c r="J294">
        <v>0</v>
      </c>
    </row>
    <row r="295" spans="1:10">
      <c r="A295">
        <v>7.5050000000000006E-2</v>
      </c>
      <c r="B295">
        <v>2.8323200000000002</v>
      </c>
      <c r="C295">
        <v>2.7998599999999998</v>
      </c>
      <c r="D295">
        <v>4.8480699999999999</v>
      </c>
      <c r="E295">
        <v>0.928786</v>
      </c>
      <c r="F295">
        <v>8.0795900000000002E-4</v>
      </c>
      <c r="G295">
        <v>0</v>
      </c>
      <c r="H295">
        <v>3.2462499999999998E-2</v>
      </c>
      <c r="I295">
        <v>7.1214E-2</v>
      </c>
      <c r="J295">
        <v>0</v>
      </c>
    </row>
    <row r="296" spans="1:10">
      <c r="A296">
        <v>0.12504999999999999</v>
      </c>
      <c r="B296">
        <v>2.8348</v>
      </c>
      <c r="C296">
        <v>2.7998400000000001</v>
      </c>
      <c r="D296">
        <v>4.0773000000000001</v>
      </c>
      <c r="E296">
        <v>0.91398199999999996</v>
      </c>
      <c r="F296">
        <v>8.2062300000000003E-4</v>
      </c>
      <c r="G296">
        <v>0</v>
      </c>
      <c r="H296">
        <v>3.49632E-2</v>
      </c>
      <c r="I296">
        <v>8.6018300000000006E-2</v>
      </c>
      <c r="J296">
        <v>0</v>
      </c>
    </row>
    <row r="297" spans="1:10">
      <c r="A297">
        <v>0.17505000000000001</v>
      </c>
      <c r="B297">
        <v>2.8363700000000001</v>
      </c>
      <c r="C297">
        <v>2.79982</v>
      </c>
      <c r="D297">
        <v>3.3069999999999999</v>
      </c>
      <c r="E297">
        <v>0.90385499999999996</v>
      </c>
      <c r="F297">
        <v>8.33305E-4</v>
      </c>
      <c r="G297" t="s">
        <v>131</v>
      </c>
      <c r="H297">
        <v>3.6554200000000002E-2</v>
      </c>
      <c r="I297">
        <v>9.6145400000000006E-2</v>
      </c>
      <c r="J297">
        <v>0</v>
      </c>
    </row>
    <row r="298" spans="1:10">
      <c r="A298">
        <v>0.22505</v>
      </c>
      <c r="B298">
        <v>2.83751</v>
      </c>
      <c r="C298">
        <v>2.7997999999999998</v>
      </c>
      <c r="D298">
        <v>2.54189</v>
      </c>
      <c r="E298">
        <v>0.89617400000000003</v>
      </c>
      <c r="F298">
        <v>8.4605100000000001E-4</v>
      </c>
      <c r="G298" s="10">
        <v>1.5390700000000001E-184</v>
      </c>
      <c r="H298">
        <v>3.77095E-2</v>
      </c>
      <c r="I298">
        <v>0.103826</v>
      </c>
      <c r="J298">
        <v>0</v>
      </c>
    </row>
    <row r="299" spans="1:10">
      <c r="A299">
        <v>0.27505000000000002</v>
      </c>
      <c r="B299">
        <v>2.83839</v>
      </c>
      <c r="C299">
        <v>2.7997899999999998</v>
      </c>
      <c r="D299">
        <v>1.7926</v>
      </c>
      <c r="E299">
        <v>0.89003100000000002</v>
      </c>
      <c r="F299">
        <v>8.5872599999999998E-4</v>
      </c>
      <c r="G299" s="10">
        <v>5.8306899999999996E-63</v>
      </c>
      <c r="H299">
        <v>3.8606000000000001E-2</v>
      </c>
      <c r="I299">
        <v>0.109969</v>
      </c>
      <c r="J299">
        <v>0</v>
      </c>
    </row>
    <row r="300" spans="1:10">
      <c r="A300">
        <v>0.32505000000000001</v>
      </c>
      <c r="B300">
        <v>2.8391899999999999</v>
      </c>
      <c r="C300">
        <v>2.7997800000000002</v>
      </c>
      <c r="D300">
        <v>1.0858300000000001</v>
      </c>
      <c r="E300">
        <v>0.87906300000000004</v>
      </c>
      <c r="F300">
        <v>8.7090500000000005E-4</v>
      </c>
      <c r="G300">
        <v>9.1956299999999998E-3</v>
      </c>
      <c r="H300">
        <v>3.9406299999999998E-2</v>
      </c>
      <c r="I300">
        <v>0.11174199999999999</v>
      </c>
      <c r="J300">
        <v>0</v>
      </c>
    </row>
    <row r="301" spans="1:10">
      <c r="A301">
        <v>0.37504999999999999</v>
      </c>
      <c r="B301">
        <v>2.8546</v>
      </c>
      <c r="C301">
        <v>2.7997800000000002</v>
      </c>
      <c r="D301">
        <v>0.98178600000000005</v>
      </c>
      <c r="E301">
        <v>0.56922700000000004</v>
      </c>
      <c r="F301">
        <v>8.76851E-4</v>
      </c>
      <c r="G301">
        <v>0.39102199999999998</v>
      </c>
      <c r="H301">
        <v>5.4822999999999997E-2</v>
      </c>
      <c r="I301">
        <v>3.97507E-2</v>
      </c>
      <c r="J301">
        <v>0</v>
      </c>
    </row>
    <row r="302" spans="1:10">
      <c r="A302">
        <v>0.42504999999999998</v>
      </c>
      <c r="B302">
        <v>2.8572099999999998</v>
      </c>
      <c r="C302">
        <v>2.7997399999999999</v>
      </c>
      <c r="D302">
        <v>0.98913200000000001</v>
      </c>
      <c r="E302">
        <v>0.56176800000000005</v>
      </c>
      <c r="F302">
        <v>8.7743000000000001E-4</v>
      </c>
      <c r="G302">
        <v>0.39428400000000002</v>
      </c>
      <c r="H302">
        <v>5.74741E-2</v>
      </c>
      <c r="I302">
        <v>4.3947399999999998E-2</v>
      </c>
      <c r="J302">
        <v>0</v>
      </c>
    </row>
    <row r="303" spans="1:10">
      <c r="A303">
        <v>0.47504999999999997</v>
      </c>
      <c r="B303">
        <v>2.8591500000000001</v>
      </c>
      <c r="C303">
        <v>2.79969</v>
      </c>
      <c r="D303">
        <v>0.99544699999999997</v>
      </c>
      <c r="E303">
        <v>0.55818100000000004</v>
      </c>
      <c r="F303">
        <v>8.7784400000000002E-4</v>
      </c>
      <c r="G303">
        <v>0.39370699999999997</v>
      </c>
      <c r="H303">
        <v>5.9460699999999998E-2</v>
      </c>
      <c r="I303">
        <v>4.8112700000000001E-2</v>
      </c>
      <c r="J303">
        <v>0</v>
      </c>
    </row>
    <row r="304" spans="1:10">
      <c r="A304">
        <v>0.52505000000000002</v>
      </c>
      <c r="B304">
        <v>2.86063</v>
      </c>
      <c r="C304">
        <v>2.7996300000000001</v>
      </c>
      <c r="D304">
        <v>1.0003200000000001</v>
      </c>
      <c r="E304">
        <v>0.55491100000000004</v>
      </c>
      <c r="F304">
        <v>8.7816100000000002E-4</v>
      </c>
      <c r="G304">
        <v>0.39378800000000003</v>
      </c>
      <c r="H304">
        <v>6.0998999999999998E-2</v>
      </c>
      <c r="I304">
        <v>5.1300699999999998E-2</v>
      </c>
      <c r="J304">
        <v>0</v>
      </c>
    </row>
    <row r="305" spans="1:10">
      <c r="A305">
        <v>0.57504999999999995</v>
      </c>
      <c r="B305">
        <v>2.8618199999999998</v>
      </c>
      <c r="C305">
        <v>2.7995800000000002</v>
      </c>
      <c r="D305">
        <v>1.00417</v>
      </c>
      <c r="E305">
        <v>0.55201699999999998</v>
      </c>
      <c r="F305">
        <v>8.78414E-4</v>
      </c>
      <c r="G305">
        <v>0.39415699999999998</v>
      </c>
      <c r="H305">
        <v>6.2233900000000002E-2</v>
      </c>
      <c r="I305">
        <v>5.3825600000000001E-2</v>
      </c>
      <c r="J305">
        <v>0</v>
      </c>
    </row>
    <row r="306" spans="1:10">
      <c r="A306">
        <v>0.62504999999999999</v>
      </c>
      <c r="B306">
        <v>2.8627799999999999</v>
      </c>
      <c r="C306">
        <v>2.7995299999999999</v>
      </c>
      <c r="D306">
        <v>1.0073099999999999</v>
      </c>
      <c r="E306">
        <v>0.54947999999999997</v>
      </c>
      <c r="F306">
        <v>8.78621E-4</v>
      </c>
      <c r="G306">
        <v>0.39462799999999998</v>
      </c>
      <c r="H306">
        <v>6.3254299999999999E-2</v>
      </c>
      <c r="I306">
        <v>5.58921E-2</v>
      </c>
      <c r="J306">
        <v>0</v>
      </c>
    </row>
    <row r="307" spans="1:10">
      <c r="A307">
        <v>0.67505000000000004</v>
      </c>
      <c r="B307">
        <v>2.8635999999999999</v>
      </c>
      <c r="C307">
        <v>2.79948</v>
      </c>
      <c r="D307">
        <v>1.00993</v>
      </c>
      <c r="E307">
        <v>0.54724799999999996</v>
      </c>
      <c r="F307">
        <v>8.7879400000000002E-4</v>
      </c>
      <c r="G307">
        <v>0.39513100000000001</v>
      </c>
      <c r="H307">
        <v>6.4115800000000001E-2</v>
      </c>
      <c r="I307">
        <v>5.7621699999999998E-2</v>
      </c>
      <c r="J307">
        <v>0</v>
      </c>
    </row>
    <row r="308" spans="1:10">
      <c r="A308">
        <v>0.72504999999999997</v>
      </c>
      <c r="B308">
        <v>2.86429</v>
      </c>
      <c r="C308">
        <v>2.7994300000000001</v>
      </c>
      <c r="D308">
        <v>1.0121500000000001</v>
      </c>
      <c r="E308">
        <v>0.54527199999999998</v>
      </c>
      <c r="F308">
        <v>8.7894199999999996E-4</v>
      </c>
      <c r="G308">
        <v>0.39563599999999999</v>
      </c>
      <c r="H308">
        <v>6.4854800000000004E-2</v>
      </c>
      <c r="I308">
        <v>5.9092600000000002E-2</v>
      </c>
      <c r="J308">
        <v>0</v>
      </c>
    </row>
    <row r="309" spans="1:10">
      <c r="A309">
        <v>0.77505000000000002</v>
      </c>
      <c r="B309">
        <v>2.8648799999999999</v>
      </c>
      <c r="C309">
        <v>2.7993899999999998</v>
      </c>
      <c r="D309">
        <v>1.01406</v>
      </c>
      <c r="E309">
        <v>0.54351300000000002</v>
      </c>
      <c r="F309">
        <v>8.7907000000000002E-4</v>
      </c>
      <c r="G309">
        <v>0.39613100000000001</v>
      </c>
      <c r="H309">
        <v>6.5495600000000001E-2</v>
      </c>
      <c r="I309">
        <v>6.0356300000000002E-2</v>
      </c>
      <c r="J309">
        <v>0</v>
      </c>
    </row>
    <row r="310" spans="1:10">
      <c r="A310">
        <v>0.82504999999999995</v>
      </c>
      <c r="B310">
        <v>2.8654000000000002</v>
      </c>
      <c r="C310">
        <v>2.7993399999999999</v>
      </c>
      <c r="D310">
        <v>1.0157099999999999</v>
      </c>
      <c r="E310">
        <v>0.54194299999999995</v>
      </c>
      <c r="F310">
        <v>8.7918000000000002E-4</v>
      </c>
      <c r="G310">
        <v>0.39660600000000001</v>
      </c>
      <c r="H310">
        <v>6.6055699999999995E-2</v>
      </c>
      <c r="I310">
        <v>6.1450299999999999E-2</v>
      </c>
      <c r="J310">
        <v>0</v>
      </c>
    </row>
    <row r="311" spans="1:10">
      <c r="A311">
        <v>0.87504999999999999</v>
      </c>
      <c r="B311">
        <v>2.86585</v>
      </c>
      <c r="C311">
        <v>2.7993000000000001</v>
      </c>
      <c r="D311">
        <v>1.0171600000000001</v>
      </c>
      <c r="E311">
        <v>0.54054000000000002</v>
      </c>
      <c r="F311">
        <v>8.7927700000000003E-4</v>
      </c>
      <c r="G311">
        <v>0.39705800000000002</v>
      </c>
      <c r="H311">
        <v>6.6547400000000007E-2</v>
      </c>
      <c r="I311">
        <v>6.2401900000000003E-2</v>
      </c>
      <c r="J311">
        <v>0</v>
      </c>
    </row>
    <row r="312" spans="1:10">
      <c r="A312">
        <v>0.92505000000000004</v>
      </c>
      <c r="B312">
        <v>2.8662399999999999</v>
      </c>
      <c r="C312">
        <v>2.7992599999999999</v>
      </c>
      <c r="D312">
        <v>1.0184299999999999</v>
      </c>
      <c r="E312">
        <v>0.53928500000000001</v>
      </c>
      <c r="F312">
        <v>8.7936100000000005E-4</v>
      </c>
      <c r="G312">
        <v>0.39748299999999998</v>
      </c>
      <c r="H312">
        <v>6.6980200000000004E-2</v>
      </c>
      <c r="I312">
        <v>6.3231499999999996E-2</v>
      </c>
      <c r="J312">
        <v>0</v>
      </c>
    </row>
    <row r="313" spans="1:10">
      <c r="A313">
        <v>0.97504999999999997</v>
      </c>
      <c r="B313">
        <v>2.86659</v>
      </c>
      <c r="C313">
        <v>2.79922</v>
      </c>
      <c r="D313">
        <v>1.01953</v>
      </c>
      <c r="E313">
        <v>0.53816699999999995</v>
      </c>
      <c r="F313">
        <v>8.7943500000000003E-4</v>
      </c>
      <c r="G313">
        <v>0.39787800000000001</v>
      </c>
      <c r="H313">
        <v>6.7361099999999993E-2</v>
      </c>
      <c r="I313">
        <v>6.3955100000000001E-2</v>
      </c>
      <c r="J313">
        <v>0</v>
      </c>
    </row>
    <row r="314" spans="1:10">
      <c r="A314">
        <v>1.02505</v>
      </c>
      <c r="B314">
        <v>2.8668900000000002</v>
      </c>
      <c r="C314">
        <v>2.7991899999999998</v>
      </c>
      <c r="D314">
        <v>1.0205</v>
      </c>
      <c r="E314">
        <v>0.53717400000000004</v>
      </c>
      <c r="F314">
        <v>8.7949899999999995E-4</v>
      </c>
      <c r="G314">
        <v>0.39824100000000001</v>
      </c>
      <c r="H314">
        <v>6.7695500000000006E-2</v>
      </c>
      <c r="I314">
        <v>6.4585199999999995E-2</v>
      </c>
      <c r="J314">
        <v>0</v>
      </c>
    </row>
    <row r="315" spans="1:10">
      <c r="A315">
        <v>1.0750500000000001</v>
      </c>
      <c r="B315">
        <v>2.8671500000000001</v>
      </c>
      <c r="C315">
        <v>2.7991600000000001</v>
      </c>
      <c r="D315">
        <v>1.0213399999999999</v>
      </c>
      <c r="E315">
        <v>0.53629899999999997</v>
      </c>
      <c r="F315">
        <v>8.7955499999999996E-4</v>
      </c>
      <c r="G315">
        <v>0.39856900000000001</v>
      </c>
      <c r="H315">
        <v>6.7987599999999995E-2</v>
      </c>
      <c r="I315">
        <v>6.5131700000000001E-2</v>
      </c>
      <c r="J315">
        <v>0</v>
      </c>
    </row>
    <row r="316" spans="1:10">
      <c r="A316">
        <v>1.1250500000000001</v>
      </c>
      <c r="B316">
        <v>2.8673700000000002</v>
      </c>
      <c r="C316">
        <v>2.7991299999999999</v>
      </c>
      <c r="D316">
        <v>1.02207</v>
      </c>
      <c r="E316">
        <v>0.53553499999999998</v>
      </c>
      <c r="F316">
        <v>8.7960399999999998E-4</v>
      </c>
      <c r="G316">
        <v>0.39886300000000002</v>
      </c>
      <c r="H316">
        <v>6.8240800000000004E-2</v>
      </c>
      <c r="I316">
        <v>6.5602499999999994E-2</v>
      </c>
      <c r="J316">
        <v>0</v>
      </c>
    </row>
    <row r="317" spans="1:10">
      <c r="A317">
        <v>1.1750499999999999</v>
      </c>
      <c r="B317">
        <v>2.8675700000000002</v>
      </c>
      <c r="C317">
        <v>2.7991100000000002</v>
      </c>
      <c r="D317">
        <v>1.0226900000000001</v>
      </c>
      <c r="E317">
        <v>0.53487700000000005</v>
      </c>
      <c r="F317">
        <v>8.7964499999999997E-4</v>
      </c>
      <c r="G317">
        <v>0.399119</v>
      </c>
      <c r="H317">
        <v>6.8457699999999996E-2</v>
      </c>
      <c r="I317">
        <v>6.6004099999999996E-2</v>
      </c>
      <c r="J317">
        <v>0</v>
      </c>
    </row>
    <row r="318" spans="1:10">
      <c r="A318">
        <v>1.22505</v>
      </c>
      <c r="B318">
        <v>2.8677299999999999</v>
      </c>
      <c r="C318">
        <v>2.7990900000000001</v>
      </c>
      <c r="D318">
        <v>1.02321</v>
      </c>
      <c r="E318">
        <v>0.53432100000000005</v>
      </c>
      <c r="F318">
        <v>8.7967999999999998E-4</v>
      </c>
      <c r="G318">
        <v>0.39933800000000003</v>
      </c>
      <c r="H318">
        <v>6.8640300000000001E-2</v>
      </c>
      <c r="I318">
        <v>6.6341300000000006E-2</v>
      </c>
      <c r="J318">
        <v>0</v>
      </c>
    </row>
    <row r="319" spans="1:10">
      <c r="A319">
        <v>1.27505</v>
      </c>
      <c r="B319">
        <v>2.8678599999999999</v>
      </c>
      <c r="C319">
        <v>2.7990699999999999</v>
      </c>
      <c r="D319">
        <v>1.0236400000000001</v>
      </c>
      <c r="E319">
        <v>0.53386400000000001</v>
      </c>
      <c r="F319">
        <v>8.7970799999999999E-4</v>
      </c>
      <c r="G319">
        <v>0.39951799999999998</v>
      </c>
      <c r="H319">
        <v>6.8790299999999999E-2</v>
      </c>
      <c r="I319">
        <v>6.6618300000000005E-2</v>
      </c>
      <c r="J319">
        <v>0</v>
      </c>
    </row>
    <row r="320" spans="1:10">
      <c r="A320">
        <v>1.3250500000000001</v>
      </c>
      <c r="B320">
        <v>2.8679700000000001</v>
      </c>
      <c r="C320">
        <v>2.7990599999999999</v>
      </c>
      <c r="D320">
        <v>1.02397</v>
      </c>
      <c r="E320">
        <v>0.53350299999999995</v>
      </c>
      <c r="F320">
        <v>8.7973100000000002E-4</v>
      </c>
      <c r="G320">
        <v>0.39965899999999999</v>
      </c>
      <c r="H320">
        <v>6.8908999999999998E-2</v>
      </c>
      <c r="I320">
        <v>6.6837999999999995E-2</v>
      </c>
      <c r="J320">
        <v>0</v>
      </c>
    </row>
    <row r="321" spans="1:10">
      <c r="A321">
        <v>1.3750500000000001</v>
      </c>
      <c r="B321">
        <v>2.8680400000000001</v>
      </c>
      <c r="C321">
        <v>2.7990499999999998</v>
      </c>
      <c r="D321">
        <v>1.0242199999999999</v>
      </c>
      <c r="E321">
        <v>0.53323600000000004</v>
      </c>
      <c r="F321">
        <v>8.7974699999999995E-4</v>
      </c>
      <c r="G321">
        <v>0.39976099999999998</v>
      </c>
      <c r="H321">
        <v>6.8997299999999998E-2</v>
      </c>
      <c r="I321">
        <v>6.7002800000000001E-2</v>
      </c>
      <c r="J321">
        <v>0</v>
      </c>
    </row>
    <row r="322" spans="1:10">
      <c r="A322">
        <v>1.4250499999999999</v>
      </c>
      <c r="B322">
        <v>2.8681000000000001</v>
      </c>
      <c r="C322">
        <v>2.7990400000000002</v>
      </c>
      <c r="D322">
        <v>1.0243899999999999</v>
      </c>
      <c r="E322">
        <v>0.53306200000000004</v>
      </c>
      <c r="F322">
        <v>8.7975800000000002E-4</v>
      </c>
      <c r="G322">
        <v>0.39982400000000001</v>
      </c>
      <c r="H322">
        <v>6.9055800000000001E-2</v>
      </c>
      <c r="I322">
        <v>6.7114199999999999E-2</v>
      </c>
      <c r="J322">
        <v>0</v>
      </c>
    </row>
    <row r="323" spans="1:10">
      <c r="A323">
        <v>1.47505</v>
      </c>
      <c r="B323">
        <v>2.8681199999999998</v>
      </c>
      <c r="C323">
        <v>2.7990400000000002</v>
      </c>
      <c r="D323">
        <v>1.02447</v>
      </c>
      <c r="E323">
        <v>0.53298000000000001</v>
      </c>
      <c r="F323">
        <v>8.79764E-4</v>
      </c>
      <c r="G323">
        <v>0.39984599999999998</v>
      </c>
      <c r="H323">
        <v>6.9084900000000005E-2</v>
      </c>
      <c r="I323">
        <v>6.7173300000000005E-2</v>
      </c>
      <c r="J323">
        <v>0</v>
      </c>
    </row>
  </sheetData>
  <phoneticPr fontId="0" type="noConversion"/>
  <pageMargins left="0.75" right="0.75" top="1" bottom="1" header="0.5" footer="0.5"/>
  <pageSetup orientation="portrait" horizontalDpi="4294967294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66"/>
  <sheetViews>
    <sheetView topLeftCell="C16" workbookViewId="0">
      <selection activeCell="R8" sqref="R8"/>
    </sheetView>
  </sheetViews>
  <sheetFormatPr defaultRowHeight="12.75"/>
  <sheetData>
    <row r="1" spans="1:16" ht="63.75">
      <c r="A1" s="20" t="s">
        <v>205</v>
      </c>
      <c r="B1" s="22" t="s">
        <v>36</v>
      </c>
      <c r="C1" s="22" t="s">
        <v>38</v>
      </c>
      <c r="D1" s="22" t="s">
        <v>33</v>
      </c>
      <c r="E1" s="22" t="s">
        <v>34</v>
      </c>
      <c r="F1" s="22" t="s">
        <v>78</v>
      </c>
      <c r="G1" s="22" t="s">
        <v>37</v>
      </c>
      <c r="H1" s="22" t="s">
        <v>206</v>
      </c>
      <c r="I1" s="22" t="s">
        <v>35</v>
      </c>
      <c r="J1" s="22" t="s">
        <v>14</v>
      </c>
      <c r="K1" s="22" t="s">
        <v>15</v>
      </c>
      <c r="L1" s="22" t="s">
        <v>16</v>
      </c>
      <c r="N1" s="22" t="s">
        <v>29</v>
      </c>
      <c r="O1" s="22" t="s">
        <v>207</v>
      </c>
      <c r="P1" s="22" t="s">
        <v>208</v>
      </c>
    </row>
    <row r="2" spans="1:16">
      <c r="A2" t="s">
        <v>125</v>
      </c>
      <c r="N2">
        <v>0</v>
      </c>
      <c r="O2">
        <v>0</v>
      </c>
      <c r="P2">
        <v>0</v>
      </c>
    </row>
    <row r="3" spans="1:16">
      <c r="A3" s="10">
        <v>0</v>
      </c>
      <c r="B3">
        <v>5.9621300000000002</v>
      </c>
      <c r="C3">
        <v>2.80471</v>
      </c>
      <c r="D3">
        <v>0</v>
      </c>
      <c r="E3">
        <v>1</v>
      </c>
      <c r="F3">
        <v>0</v>
      </c>
      <c r="G3">
        <v>1</v>
      </c>
      <c r="H3">
        <v>0</v>
      </c>
      <c r="I3">
        <v>1</v>
      </c>
      <c r="J3" s="10">
        <v>4.5599999999999997E-5</v>
      </c>
      <c r="N3">
        <v>1.0000000000000001E-5</v>
      </c>
      <c r="O3">
        <v>3.5852900000000001E-3</v>
      </c>
      <c r="P3">
        <v>4.1496409999999999E-3</v>
      </c>
    </row>
    <row r="4" spans="1:16">
      <c r="A4" s="10">
        <v>2.5000000000000001E-2</v>
      </c>
      <c r="B4">
        <v>1.40073</v>
      </c>
      <c r="C4">
        <v>2.9217399999999998</v>
      </c>
      <c r="D4">
        <v>0.140135856</v>
      </c>
      <c r="E4">
        <v>0.48354114399999998</v>
      </c>
      <c r="F4">
        <v>0.37632300000000002</v>
      </c>
      <c r="G4">
        <v>0.77530699999999997</v>
      </c>
      <c r="H4">
        <v>1.3148999999999999E-2</v>
      </c>
      <c r="I4">
        <v>0.77530699999999997</v>
      </c>
      <c r="J4" s="10">
        <v>1.01E-3</v>
      </c>
      <c r="N4">
        <v>1.2999999999999999E-5</v>
      </c>
      <c r="O4">
        <v>4.70076E-3</v>
      </c>
      <c r="P4">
        <v>3.6947920000000001E-3</v>
      </c>
    </row>
    <row r="5" spans="1:16">
      <c r="A5" s="10">
        <v>7.4999999999999997E-2</v>
      </c>
      <c r="B5">
        <v>2.00183</v>
      </c>
      <c r="C5">
        <v>3.1284200000000002</v>
      </c>
      <c r="D5">
        <v>0.13601138400000001</v>
      </c>
      <c r="E5">
        <v>0.45507261599999999</v>
      </c>
      <c r="F5">
        <v>0.408916</v>
      </c>
      <c r="G5">
        <v>0.769895</v>
      </c>
      <c r="H5">
        <v>1.41551E-2</v>
      </c>
      <c r="I5">
        <v>0.769895</v>
      </c>
      <c r="J5" s="10">
        <v>1.0399999999999999E-3</v>
      </c>
      <c r="N5">
        <v>1.9000000000000001E-5</v>
      </c>
      <c r="O5" s="10">
        <v>7.4619200000000004E-3</v>
      </c>
      <c r="P5">
        <v>5.9871059999999999E-3</v>
      </c>
    </row>
    <row r="6" spans="1:16">
      <c r="A6" s="10">
        <v>0.125</v>
      </c>
      <c r="B6">
        <v>2.6446800000000001</v>
      </c>
      <c r="C6">
        <v>3.3649200000000001</v>
      </c>
      <c r="D6">
        <v>0.125980655</v>
      </c>
      <c r="E6">
        <v>0.44399534499999999</v>
      </c>
      <c r="F6">
        <v>0.43002400000000002</v>
      </c>
      <c r="G6">
        <v>0.778972</v>
      </c>
      <c r="H6">
        <v>1.24674E-2</v>
      </c>
      <c r="I6">
        <v>0.778972</v>
      </c>
      <c r="J6" s="10">
        <v>1.08E-3</v>
      </c>
      <c r="N6">
        <v>2.0000000000000002E-5</v>
      </c>
      <c r="O6" s="10">
        <v>8.2144000000000002E-3</v>
      </c>
      <c r="P6">
        <v>6.4380560000000002E-3</v>
      </c>
    </row>
    <row r="7" spans="1:16">
      <c r="A7" s="10">
        <v>0.17499999999999999</v>
      </c>
      <c r="B7">
        <v>3.2947099999999998</v>
      </c>
      <c r="C7">
        <v>3.6225299999999998</v>
      </c>
      <c r="D7">
        <v>0.114903752</v>
      </c>
      <c r="E7">
        <v>0.43531724799999999</v>
      </c>
      <c r="F7">
        <v>0.44977899999999998</v>
      </c>
      <c r="G7">
        <v>0.79116799999999998</v>
      </c>
      <c r="H7">
        <v>1.0200000000000001E-2</v>
      </c>
      <c r="I7">
        <v>0.79116799999999998</v>
      </c>
      <c r="J7" s="10">
        <v>1.1199999999999999E-3</v>
      </c>
      <c r="N7">
        <v>2.1999999999999999E-5</v>
      </c>
      <c r="O7" s="10">
        <v>9.0358399999999998E-3</v>
      </c>
      <c r="P7">
        <v>6.770613E-3</v>
      </c>
    </row>
    <row r="8" spans="1:16">
      <c r="A8" s="10">
        <v>0.22500000000000001</v>
      </c>
      <c r="B8">
        <v>3.9287399999999999</v>
      </c>
      <c r="C8">
        <v>3.8894500000000001</v>
      </c>
      <c r="D8">
        <v>0.101571918</v>
      </c>
      <c r="E8">
        <v>0.430770082</v>
      </c>
      <c r="F8">
        <v>0.46765800000000002</v>
      </c>
      <c r="G8">
        <v>0.80919799999999997</v>
      </c>
      <c r="H8">
        <v>7.5766799999999997E-3</v>
      </c>
      <c r="I8">
        <v>0.80919799999999997</v>
      </c>
      <c r="J8" s="10">
        <v>1.16E-3</v>
      </c>
      <c r="N8">
        <v>2.3E-5</v>
      </c>
      <c r="O8" s="10">
        <v>1.01195E-2</v>
      </c>
      <c r="P8">
        <v>8.5643400000000001E-3</v>
      </c>
    </row>
    <row r="9" spans="1:16">
      <c r="A9" s="10">
        <v>0.27500000000000002</v>
      </c>
      <c r="B9">
        <v>4.5049700000000001</v>
      </c>
      <c r="C9">
        <v>4.1462700000000003</v>
      </c>
      <c r="D9">
        <v>8.5958962999999999E-2</v>
      </c>
      <c r="E9">
        <v>0.43099103700000002</v>
      </c>
      <c r="F9">
        <v>0.48304999999999998</v>
      </c>
      <c r="G9">
        <v>0.83371899999999999</v>
      </c>
      <c r="H9">
        <v>4.9607599999999998E-3</v>
      </c>
      <c r="I9">
        <v>0.83371899999999999</v>
      </c>
      <c r="J9" s="10">
        <v>1.1999999999999999E-3</v>
      </c>
      <c r="N9">
        <v>2.4000000000000001E-5</v>
      </c>
      <c r="O9" s="10">
        <v>1.0373200000000001E-2</v>
      </c>
      <c r="P9" s="10">
        <v>5.8095600000000001E-3</v>
      </c>
    </row>
    <row r="10" spans="1:16">
      <c r="A10" s="10">
        <v>0.32500000000000001</v>
      </c>
      <c r="B10">
        <v>4.9917899999999999</v>
      </c>
      <c r="C10">
        <v>4.3678900000000001</v>
      </c>
      <c r="D10">
        <v>6.5857460000000007E-2</v>
      </c>
      <c r="E10">
        <v>0.43902954</v>
      </c>
      <c r="F10">
        <v>0.49511300000000003</v>
      </c>
      <c r="G10">
        <v>0.86956</v>
      </c>
      <c r="H10">
        <v>2.2566399999999999E-3</v>
      </c>
      <c r="I10">
        <v>0.86956</v>
      </c>
      <c r="J10" s="10">
        <v>1.24E-3</v>
      </c>
      <c r="N10">
        <v>2.4000000000000001E-5</v>
      </c>
      <c r="O10" s="10">
        <v>1.08162E-2</v>
      </c>
      <c r="P10">
        <v>5.8656130000000004E-3</v>
      </c>
    </row>
    <row r="11" spans="1:16">
      <c r="A11" s="10">
        <v>0.375</v>
      </c>
      <c r="B11">
        <v>5.3490599999999997</v>
      </c>
      <c r="C11">
        <v>4.5346900000000003</v>
      </c>
      <c r="D11">
        <v>4.3246789000000001E-2</v>
      </c>
      <c r="E11">
        <v>0.453102112</v>
      </c>
      <c r="F11">
        <v>0.50365099999999996</v>
      </c>
      <c r="G11">
        <v>0.91286999999999996</v>
      </c>
      <c r="H11">
        <v>4.49832E-4</v>
      </c>
      <c r="I11">
        <v>0.91286999999999996</v>
      </c>
      <c r="J11" s="10">
        <v>1.2700000000000001E-3</v>
      </c>
      <c r="N11">
        <v>2.5999999999999998E-5</v>
      </c>
      <c r="O11" s="10">
        <v>1.22129E-2</v>
      </c>
      <c r="P11">
        <v>9.6245250000000001E-3</v>
      </c>
    </row>
    <row r="12" spans="1:16">
      <c r="A12" s="10">
        <v>0.42499999999999999</v>
      </c>
      <c r="B12">
        <v>5.5907299999999998</v>
      </c>
      <c r="C12">
        <v>4.6501599999999996</v>
      </c>
      <c r="D12">
        <v>2.3241425999999999E-2</v>
      </c>
      <c r="E12">
        <v>0.46756772099999999</v>
      </c>
      <c r="F12">
        <v>0.50919099999999995</v>
      </c>
      <c r="G12">
        <v>0.95264700000000002</v>
      </c>
      <c r="H12" s="10">
        <v>3.2199999999999997E-5</v>
      </c>
      <c r="I12">
        <v>0.95264700000000002</v>
      </c>
      <c r="J12" s="10">
        <v>1.2999999999999999E-3</v>
      </c>
      <c r="N12">
        <v>2.9E-5</v>
      </c>
      <c r="O12" s="10">
        <v>1.6080000000000001E-2</v>
      </c>
      <c r="P12">
        <v>1.5105787000000001E-2</v>
      </c>
    </row>
    <row r="13" spans="1:16">
      <c r="A13" s="10">
        <v>0.47499999999999998</v>
      </c>
      <c r="B13">
        <v>5.7565600000000003</v>
      </c>
      <c r="C13">
        <v>4.7300700000000004</v>
      </c>
      <c r="D13">
        <v>9.4330690000000005E-3</v>
      </c>
      <c r="E13">
        <v>0.47760602899999999</v>
      </c>
      <c r="F13">
        <v>0.512961</v>
      </c>
      <c r="G13">
        <v>0.98063199999999995</v>
      </c>
      <c r="H13">
        <v>0</v>
      </c>
      <c r="I13">
        <v>0.98063199999999995</v>
      </c>
      <c r="J13" s="10">
        <v>1.33E-3</v>
      </c>
      <c r="N13">
        <v>3.4999999999999997E-5</v>
      </c>
      <c r="O13" s="10">
        <v>2.6007700000000002E-2</v>
      </c>
      <c r="P13">
        <v>1.9804861E-2</v>
      </c>
    </row>
    <row r="14" spans="1:16">
      <c r="A14" s="10">
        <v>0.52500000000000002</v>
      </c>
      <c r="B14">
        <v>5.8794300000000002</v>
      </c>
      <c r="C14">
        <v>4.7953999999999999</v>
      </c>
      <c r="D14">
        <v>0</v>
      </c>
      <c r="E14">
        <v>0.48409799999999997</v>
      </c>
      <c r="F14">
        <v>0.51590199999999997</v>
      </c>
      <c r="G14">
        <v>1</v>
      </c>
      <c r="H14">
        <v>0</v>
      </c>
      <c r="I14">
        <v>1</v>
      </c>
      <c r="J14" s="10">
        <v>1.3500000000000001E-3</v>
      </c>
      <c r="N14">
        <v>4.5000000000000003E-5</v>
      </c>
      <c r="O14" s="10">
        <v>4.7112500000000002E-2</v>
      </c>
      <c r="P14">
        <v>2.3640855999999998E-2</v>
      </c>
    </row>
    <row r="15" spans="1:16">
      <c r="A15" s="10">
        <v>0.57499999999999996</v>
      </c>
      <c r="B15">
        <v>5.9931000000000001</v>
      </c>
      <c r="C15">
        <v>4.8586099999999997</v>
      </c>
      <c r="D15">
        <v>0</v>
      </c>
      <c r="E15">
        <v>0.48419099999999998</v>
      </c>
      <c r="F15">
        <v>0.51580899999999996</v>
      </c>
      <c r="G15">
        <v>1</v>
      </c>
      <c r="H15">
        <v>0</v>
      </c>
      <c r="I15">
        <v>1</v>
      </c>
      <c r="J15" s="10">
        <v>1.3600000000000001E-3</v>
      </c>
      <c r="N15">
        <v>6.2000000000000003E-5</v>
      </c>
      <c r="O15" s="10">
        <v>8.2068500000000003E-2</v>
      </c>
      <c r="P15">
        <v>2.3463889000000002E-2</v>
      </c>
    </row>
    <row r="16" spans="1:16">
      <c r="A16" s="10">
        <v>0.625</v>
      </c>
      <c r="B16">
        <v>6.1019300000000003</v>
      </c>
      <c r="C16">
        <v>4.9196499999999999</v>
      </c>
      <c r="D16">
        <v>0</v>
      </c>
      <c r="E16">
        <v>0.48450799999999999</v>
      </c>
      <c r="F16">
        <v>0.51549199999999995</v>
      </c>
      <c r="G16">
        <v>1</v>
      </c>
      <c r="H16">
        <v>0</v>
      </c>
      <c r="I16">
        <v>1</v>
      </c>
      <c r="J16" s="10">
        <v>1.3699999999999999E-3</v>
      </c>
      <c r="N16">
        <v>9.0000000000000006E-5</v>
      </c>
      <c r="O16" s="10">
        <v>0.12862199999999999</v>
      </c>
      <c r="P16">
        <v>1.9808102000000001E-2</v>
      </c>
    </row>
    <row r="17" spans="1:16">
      <c r="A17" s="10">
        <v>0.67500000000000004</v>
      </c>
      <c r="B17">
        <v>6.1173999999999999</v>
      </c>
      <c r="C17">
        <v>4.9783099999999996</v>
      </c>
      <c r="D17">
        <v>0</v>
      </c>
      <c r="E17">
        <v>0.48481299999999999</v>
      </c>
      <c r="F17">
        <v>0.51518699999999995</v>
      </c>
      <c r="G17">
        <v>1</v>
      </c>
      <c r="H17">
        <v>0</v>
      </c>
      <c r="I17">
        <v>1</v>
      </c>
      <c r="J17" s="10">
        <v>1.3799999999999999E-3</v>
      </c>
      <c r="N17">
        <v>1.1E-4</v>
      </c>
      <c r="O17" s="10">
        <v>0.16093399999999999</v>
      </c>
      <c r="P17">
        <v>1.8248147999999999E-2</v>
      </c>
    </row>
    <row r="18" spans="1:16">
      <c r="A18" s="10">
        <v>0.72499999999999998</v>
      </c>
      <c r="B18">
        <v>6.1190800000000003</v>
      </c>
      <c r="C18">
        <v>5.0344100000000003</v>
      </c>
      <c r="D18">
        <v>0</v>
      </c>
      <c r="E18">
        <v>0.48510399999999998</v>
      </c>
      <c r="F18">
        <v>0.51489600000000002</v>
      </c>
      <c r="G18">
        <v>1</v>
      </c>
      <c r="H18">
        <v>0</v>
      </c>
      <c r="I18">
        <v>1</v>
      </c>
      <c r="J18" s="10">
        <v>1.39E-3</v>
      </c>
      <c r="N18">
        <v>1.46E-4</v>
      </c>
      <c r="O18" s="10">
        <v>0.208423</v>
      </c>
      <c r="P18">
        <v>1.5396875000000001E-2</v>
      </c>
    </row>
    <row r="19" spans="1:16">
      <c r="A19" s="10">
        <v>0.77500000000000002</v>
      </c>
      <c r="B19">
        <v>6.1206699999999996</v>
      </c>
      <c r="C19">
        <v>5.0877699999999999</v>
      </c>
      <c r="D19">
        <v>0</v>
      </c>
      <c r="E19">
        <v>0.48538100000000001</v>
      </c>
      <c r="F19">
        <v>0.51461900000000005</v>
      </c>
      <c r="G19">
        <v>1</v>
      </c>
      <c r="H19">
        <v>0</v>
      </c>
      <c r="I19">
        <v>1</v>
      </c>
      <c r="J19" s="10">
        <v>1.4E-3</v>
      </c>
      <c r="N19">
        <v>2.04E-4</v>
      </c>
      <c r="O19" s="10">
        <v>0.272924</v>
      </c>
      <c r="P19">
        <v>1.2849074E-2</v>
      </c>
    </row>
    <row r="20" spans="1:16">
      <c r="A20" s="10">
        <v>0.82499999999999996</v>
      </c>
      <c r="B20">
        <v>6.1221899999999998</v>
      </c>
      <c r="C20">
        <v>5.1382300000000001</v>
      </c>
      <c r="D20">
        <v>0</v>
      </c>
      <c r="E20">
        <v>0.48564200000000002</v>
      </c>
      <c r="F20">
        <v>0.51435799999999998</v>
      </c>
      <c r="G20">
        <v>1</v>
      </c>
      <c r="H20">
        <v>0</v>
      </c>
      <c r="I20">
        <v>1</v>
      </c>
      <c r="J20" s="10">
        <v>1.4E-3</v>
      </c>
      <c r="N20">
        <v>2.1900000000000001E-4</v>
      </c>
      <c r="O20" s="10">
        <v>0.28950500000000001</v>
      </c>
      <c r="P20" s="10">
        <v>1.2940972E-2</v>
      </c>
    </row>
    <row r="21" spans="1:16">
      <c r="A21" s="10">
        <v>0.875</v>
      </c>
      <c r="B21">
        <v>6.1236300000000004</v>
      </c>
      <c r="C21">
        <v>5.1856499999999999</v>
      </c>
      <c r="D21">
        <v>0</v>
      </c>
      <c r="E21">
        <v>0.48588799999999999</v>
      </c>
      <c r="F21">
        <v>0.51411200000000001</v>
      </c>
      <c r="G21">
        <v>1</v>
      </c>
      <c r="H21">
        <v>0</v>
      </c>
      <c r="I21">
        <v>1</v>
      </c>
      <c r="J21" s="10">
        <v>1.41E-3</v>
      </c>
      <c r="N21">
        <v>2.4899999999999998E-4</v>
      </c>
      <c r="O21" s="10">
        <v>0.320579</v>
      </c>
      <c r="P21">
        <v>1.1784259E-2</v>
      </c>
    </row>
    <row r="22" spans="1:16">
      <c r="A22" s="10">
        <v>0.92500000000000004</v>
      </c>
      <c r="B22">
        <v>6.1249700000000002</v>
      </c>
      <c r="C22">
        <v>5.2298999999999998</v>
      </c>
      <c r="D22">
        <v>0</v>
      </c>
      <c r="E22">
        <v>0.48611700000000002</v>
      </c>
      <c r="F22">
        <v>0.51388299999999998</v>
      </c>
      <c r="G22">
        <v>1</v>
      </c>
      <c r="H22">
        <v>0</v>
      </c>
      <c r="I22">
        <v>1</v>
      </c>
      <c r="J22" s="10">
        <v>1.41E-3</v>
      </c>
      <c r="N22">
        <v>3.0800000000000001E-4</v>
      </c>
      <c r="O22" s="10">
        <v>0.37297400000000003</v>
      </c>
      <c r="P22">
        <v>1.0360428E-2</v>
      </c>
    </row>
    <row r="23" spans="1:16">
      <c r="A23" s="10">
        <v>0.97499999999999998</v>
      </c>
      <c r="B23">
        <v>6.12622</v>
      </c>
      <c r="C23">
        <v>5.2708599999999999</v>
      </c>
      <c r="D23">
        <v>0</v>
      </c>
      <c r="E23">
        <v>0.48632900000000001</v>
      </c>
      <c r="F23">
        <v>0.51367099999999999</v>
      </c>
      <c r="G23">
        <v>1</v>
      </c>
      <c r="H23">
        <v>0</v>
      </c>
      <c r="I23">
        <v>1</v>
      </c>
      <c r="J23" s="10">
        <v>1.41E-3</v>
      </c>
      <c r="N23">
        <v>3.59E-4</v>
      </c>
      <c r="O23">
        <v>0.415379</v>
      </c>
      <c r="P23">
        <v>9.6699769999999997E-3</v>
      </c>
    </row>
    <row r="24" spans="1:16">
      <c r="A24" s="10">
        <v>1.03</v>
      </c>
      <c r="B24">
        <v>6.1273499999999999</v>
      </c>
      <c r="C24">
        <v>5.3084100000000003</v>
      </c>
      <c r="D24">
        <v>0</v>
      </c>
      <c r="E24">
        <v>0.48652299999999998</v>
      </c>
      <c r="F24">
        <v>0.51347699999999996</v>
      </c>
      <c r="G24">
        <v>1</v>
      </c>
      <c r="H24">
        <v>0</v>
      </c>
      <c r="I24">
        <v>1</v>
      </c>
      <c r="J24" s="10">
        <v>1.41E-3</v>
      </c>
      <c r="N24">
        <v>4.5100000000000001E-4</v>
      </c>
      <c r="O24">
        <v>0.48365999999999998</v>
      </c>
      <c r="P24">
        <v>8.5412149999999996E-3</v>
      </c>
    </row>
    <row r="25" spans="1:16">
      <c r="A25" s="10">
        <v>1.08</v>
      </c>
      <c r="B25">
        <v>6.1283899999999996</v>
      </c>
      <c r="C25">
        <v>5.3424800000000001</v>
      </c>
      <c r="D25">
        <v>0</v>
      </c>
      <c r="E25">
        <v>0.48669899999999999</v>
      </c>
      <c r="F25">
        <v>0.51330100000000001</v>
      </c>
      <c r="G25">
        <v>1</v>
      </c>
      <c r="H25">
        <v>0</v>
      </c>
      <c r="I25">
        <v>1</v>
      </c>
      <c r="J25" s="10">
        <v>1.41E-3</v>
      </c>
      <c r="N25">
        <v>4.7600000000000002E-4</v>
      </c>
      <c r="O25">
        <v>0.50221300000000002</v>
      </c>
      <c r="P25">
        <v>8.4910760000000002E-3</v>
      </c>
    </row>
    <row r="26" spans="1:16">
      <c r="A26" s="10">
        <v>1.1299999999999999</v>
      </c>
      <c r="B26">
        <v>6.1293300000000004</v>
      </c>
      <c r="C26">
        <v>5.37296</v>
      </c>
      <c r="D26">
        <v>0</v>
      </c>
      <c r="E26">
        <v>0.48685699999999998</v>
      </c>
      <c r="F26">
        <v>0.51314300000000002</v>
      </c>
      <c r="G26">
        <v>1</v>
      </c>
      <c r="H26">
        <v>0</v>
      </c>
      <c r="I26">
        <v>1</v>
      </c>
      <c r="J26" s="10">
        <v>1.42E-3</v>
      </c>
      <c r="N26">
        <v>5.2899999999999996E-4</v>
      </c>
      <c r="O26">
        <v>0.53864400000000001</v>
      </c>
      <c r="P26">
        <v>7.9440740000000006E-3</v>
      </c>
    </row>
    <row r="27" spans="1:16">
      <c r="A27" s="10">
        <v>1.18</v>
      </c>
      <c r="B27">
        <v>6.1301600000000001</v>
      </c>
      <c r="C27">
        <v>5.3997999999999999</v>
      </c>
      <c r="D27">
        <v>0</v>
      </c>
      <c r="E27">
        <v>0.48699500000000001</v>
      </c>
      <c r="F27">
        <v>0.51300500000000004</v>
      </c>
      <c r="G27">
        <v>1</v>
      </c>
      <c r="H27">
        <v>0</v>
      </c>
      <c r="I27">
        <v>1</v>
      </c>
      <c r="J27" s="10">
        <v>1.42E-3</v>
      </c>
      <c r="N27">
        <v>6.3000000000000003E-4</v>
      </c>
      <c r="O27">
        <v>0.60111599999999998</v>
      </c>
      <c r="P27">
        <v>7.1773959999999999E-3</v>
      </c>
    </row>
    <row r="28" spans="1:16">
      <c r="A28" s="10">
        <v>1.23</v>
      </c>
      <c r="B28">
        <v>6.13089</v>
      </c>
      <c r="C28">
        <v>5.4229099999999999</v>
      </c>
      <c r="D28">
        <v>0</v>
      </c>
      <c r="E28">
        <v>0.48711500000000002</v>
      </c>
      <c r="F28">
        <v>0.51288500000000004</v>
      </c>
      <c r="G28">
        <v>1</v>
      </c>
      <c r="H28">
        <v>0</v>
      </c>
      <c r="I28">
        <v>1</v>
      </c>
      <c r="J28" s="10">
        <v>1.42E-3</v>
      </c>
      <c r="N28">
        <v>6.5799999999999995E-4</v>
      </c>
      <c r="O28">
        <v>0.61815299999999995</v>
      </c>
      <c r="P28">
        <v>7.1295020000000002E-3</v>
      </c>
    </row>
    <row r="29" spans="1:16">
      <c r="A29" s="10">
        <v>1.28</v>
      </c>
      <c r="B29">
        <v>6.1315</v>
      </c>
      <c r="C29">
        <v>5.4422600000000001</v>
      </c>
      <c r="D29">
        <v>0</v>
      </c>
      <c r="E29">
        <v>0.48721399999999998</v>
      </c>
      <c r="F29">
        <v>0.51278599999999996</v>
      </c>
      <c r="G29">
        <v>1</v>
      </c>
      <c r="H29">
        <v>0</v>
      </c>
      <c r="I29">
        <v>1</v>
      </c>
      <c r="J29" s="10">
        <v>1.42E-3</v>
      </c>
      <c r="N29">
        <v>6.87E-4</v>
      </c>
      <c r="O29">
        <v>0.63563099999999995</v>
      </c>
      <c r="P29">
        <v>6.9667130000000002E-3</v>
      </c>
    </row>
    <row r="30" spans="1:16">
      <c r="A30" s="10">
        <v>1.33</v>
      </c>
      <c r="B30">
        <v>6.1319900000000001</v>
      </c>
      <c r="C30">
        <v>5.4577900000000001</v>
      </c>
      <c r="D30">
        <v>0</v>
      </c>
      <c r="E30">
        <v>0.48729499999999998</v>
      </c>
      <c r="F30">
        <v>0.51270499999999997</v>
      </c>
      <c r="G30">
        <v>1</v>
      </c>
      <c r="H30">
        <v>0</v>
      </c>
      <c r="I30">
        <v>1</v>
      </c>
      <c r="J30" s="10">
        <v>1.42E-3</v>
      </c>
      <c r="N30">
        <v>7.4799999999999997E-4</v>
      </c>
      <c r="O30">
        <v>0.67053600000000002</v>
      </c>
      <c r="P30">
        <v>6.646285E-3</v>
      </c>
    </row>
    <row r="31" spans="1:16">
      <c r="A31" s="10">
        <v>1.38</v>
      </c>
      <c r="B31">
        <v>6.1323499999999997</v>
      </c>
      <c r="C31">
        <v>5.4694599999999998</v>
      </c>
      <c r="D31">
        <v>0</v>
      </c>
      <c r="E31">
        <v>0.48735499999999998</v>
      </c>
      <c r="F31">
        <v>0.51264500000000002</v>
      </c>
      <c r="G31">
        <v>1</v>
      </c>
      <c r="H31">
        <v>0</v>
      </c>
      <c r="I31">
        <v>1</v>
      </c>
      <c r="J31" s="10">
        <v>1.42E-3</v>
      </c>
      <c r="N31">
        <v>8.6300000000000005E-4</v>
      </c>
      <c r="O31">
        <v>0.73217600000000005</v>
      </c>
      <c r="P31">
        <v>6.1910649999999999E-3</v>
      </c>
    </row>
    <row r="32" spans="1:16">
      <c r="A32" s="10">
        <v>1.43</v>
      </c>
      <c r="B32">
        <v>6.1326000000000001</v>
      </c>
      <c r="C32">
        <v>5.4772600000000002</v>
      </c>
      <c r="D32">
        <v>0</v>
      </c>
      <c r="E32">
        <v>0.48739500000000002</v>
      </c>
      <c r="F32">
        <v>0.51260499999999998</v>
      </c>
      <c r="G32">
        <v>1</v>
      </c>
      <c r="H32">
        <v>0</v>
      </c>
      <c r="I32">
        <v>1</v>
      </c>
      <c r="J32" s="10">
        <v>1.42E-3</v>
      </c>
      <c r="N32">
        <v>9.59E-4</v>
      </c>
      <c r="O32">
        <v>0.78132199999999996</v>
      </c>
      <c r="P32">
        <v>5.9253129999999998E-3</v>
      </c>
    </row>
    <row r="33" spans="1:16">
      <c r="A33" s="10">
        <v>1.48</v>
      </c>
      <c r="B33">
        <v>6.1327199999999999</v>
      </c>
      <c r="C33">
        <v>5.4811699999999997</v>
      </c>
      <c r="D33">
        <v>0</v>
      </c>
      <c r="E33">
        <v>0.48741499999999999</v>
      </c>
      <c r="F33">
        <v>0.51258499999999996</v>
      </c>
      <c r="G33">
        <v>1</v>
      </c>
      <c r="H33">
        <v>0</v>
      </c>
      <c r="I33">
        <v>1</v>
      </c>
      <c r="J33" s="10">
        <v>1.42E-3</v>
      </c>
      <c r="N33">
        <v>1.0449999999999999E-3</v>
      </c>
      <c r="O33">
        <v>0.82360599999999995</v>
      </c>
      <c r="P33">
        <v>5.7022799999999997E-3</v>
      </c>
    </row>
    <row r="34" spans="1:16">
      <c r="A34" s="10" t="s">
        <v>126</v>
      </c>
      <c r="J34" s="10"/>
      <c r="N34">
        <v>1.2049999999999999E-3</v>
      </c>
      <c r="O34">
        <v>0.89709300000000003</v>
      </c>
      <c r="P34">
        <v>5.3140510000000002E-3</v>
      </c>
    </row>
    <row r="35" spans="1:16">
      <c r="A35" s="10">
        <v>0</v>
      </c>
      <c r="B35">
        <v>5.9753400000000001</v>
      </c>
      <c r="C35">
        <v>2.8046899999999999</v>
      </c>
      <c r="D35">
        <v>0</v>
      </c>
      <c r="E35">
        <v>1</v>
      </c>
      <c r="F35">
        <v>0</v>
      </c>
      <c r="G35">
        <v>1</v>
      </c>
      <c r="H35">
        <v>0</v>
      </c>
      <c r="I35">
        <v>1</v>
      </c>
      <c r="J35" s="10">
        <v>2.87E-5</v>
      </c>
      <c r="N35">
        <v>1.389E-3</v>
      </c>
      <c r="O35">
        <v>0.97721100000000005</v>
      </c>
      <c r="P35">
        <v>5.0375230000000003E-3</v>
      </c>
    </row>
    <row r="36" spans="1:16">
      <c r="A36" s="10">
        <v>2.5000000000000001E-2</v>
      </c>
      <c r="B36">
        <v>1.26572</v>
      </c>
      <c r="C36">
        <v>2.87608</v>
      </c>
      <c r="D36">
        <v>0.144029295</v>
      </c>
      <c r="E36">
        <v>0.50357570500000004</v>
      </c>
      <c r="F36">
        <v>0.35239500000000001</v>
      </c>
      <c r="G36">
        <v>0.77759699999999998</v>
      </c>
      <c r="H36">
        <v>1.2723099999999999E-2</v>
      </c>
      <c r="I36">
        <v>0.77759699999999998</v>
      </c>
      <c r="J36" s="10">
        <v>1E-3</v>
      </c>
      <c r="N36">
        <v>1.529E-3</v>
      </c>
      <c r="O36">
        <v>1.03488</v>
      </c>
      <c r="P36">
        <v>4.7623149999999996E-3</v>
      </c>
    </row>
    <row r="37" spans="1:16">
      <c r="A37" s="10">
        <v>7.4999999999999997E-2</v>
      </c>
      <c r="B37">
        <v>1.59677</v>
      </c>
      <c r="C37">
        <v>2.98706</v>
      </c>
      <c r="D37">
        <v>0.14796272799999999</v>
      </c>
      <c r="E37">
        <v>0.458740272</v>
      </c>
      <c r="F37">
        <v>0.39329700000000001</v>
      </c>
      <c r="G37">
        <v>0.75612000000000001</v>
      </c>
      <c r="H37">
        <v>1.6716100000000001E-2</v>
      </c>
      <c r="I37">
        <v>0.75612000000000001</v>
      </c>
      <c r="J37" s="10">
        <v>1.0200000000000001E-3</v>
      </c>
      <c r="N37">
        <v>1.573E-3</v>
      </c>
      <c r="O37">
        <v>1.05277</v>
      </c>
      <c r="P37">
        <v>4.7439470000000001E-3</v>
      </c>
    </row>
    <row r="38" spans="1:16">
      <c r="A38" s="10">
        <v>0.125</v>
      </c>
      <c r="B38">
        <v>1.9648099999999999</v>
      </c>
      <c r="C38">
        <v>3.1137600000000001</v>
      </c>
      <c r="D38">
        <v>0.14278379299999999</v>
      </c>
      <c r="E38">
        <v>0.44964320699999999</v>
      </c>
      <c r="F38">
        <v>0.40757300000000002</v>
      </c>
      <c r="G38">
        <v>0.75898500000000002</v>
      </c>
      <c r="H38">
        <v>1.61835E-2</v>
      </c>
      <c r="I38">
        <v>0.75898500000000002</v>
      </c>
      <c r="J38" s="10">
        <v>1.0399999999999999E-3</v>
      </c>
      <c r="N38">
        <v>1.668E-3</v>
      </c>
      <c r="O38">
        <v>1.0905</v>
      </c>
      <c r="P38">
        <v>4.5999539999999998E-3</v>
      </c>
    </row>
    <row r="39" spans="1:16">
      <c r="A39" s="10">
        <v>0.17499999999999999</v>
      </c>
      <c r="B39">
        <v>2.3426200000000001</v>
      </c>
      <c r="C39">
        <v>3.2482700000000002</v>
      </c>
      <c r="D39">
        <v>0.136478936</v>
      </c>
      <c r="E39">
        <v>0.44282806400000002</v>
      </c>
      <c r="F39">
        <v>0.42069299999999998</v>
      </c>
      <c r="G39">
        <v>0.76441000000000003</v>
      </c>
      <c r="H39">
        <v>1.5174999999999999E-2</v>
      </c>
      <c r="I39">
        <v>0.76441000000000003</v>
      </c>
      <c r="J39" s="10">
        <v>1.07E-3</v>
      </c>
      <c r="N39">
        <v>1.6999999999999999E-3</v>
      </c>
      <c r="O39">
        <v>1.1033200000000001</v>
      </c>
      <c r="P39">
        <v>4.5862380000000003E-3</v>
      </c>
    </row>
    <row r="40" spans="1:16">
      <c r="A40" s="10">
        <v>0.22500000000000001</v>
      </c>
      <c r="B40">
        <v>2.7255199999999999</v>
      </c>
      <c r="C40">
        <v>3.3894600000000001</v>
      </c>
      <c r="D40">
        <v>0.12987541</v>
      </c>
      <c r="E40">
        <v>0.43721659000000002</v>
      </c>
      <c r="F40">
        <v>0.43290800000000002</v>
      </c>
      <c r="G40">
        <v>0.77098</v>
      </c>
      <c r="H40">
        <v>1.3953399999999999E-2</v>
      </c>
      <c r="I40">
        <v>0.77098</v>
      </c>
      <c r="J40" s="10">
        <v>1.09E-3</v>
      </c>
      <c r="N40">
        <v>1.7719999999999999E-3</v>
      </c>
      <c r="O40">
        <v>1.13131</v>
      </c>
      <c r="P40">
        <v>4.487118E-3</v>
      </c>
    </row>
    <row r="41" spans="1:16">
      <c r="A41" s="10">
        <v>0.27500000000000002</v>
      </c>
      <c r="B41">
        <v>3.1087600000000002</v>
      </c>
      <c r="C41">
        <v>3.5359600000000002</v>
      </c>
      <c r="D41">
        <v>0.123006381</v>
      </c>
      <c r="E41">
        <v>0.43261061899999997</v>
      </c>
      <c r="F41">
        <v>0.44438299999999997</v>
      </c>
      <c r="G41">
        <v>0.778613</v>
      </c>
      <c r="H41">
        <v>1.25343E-2</v>
      </c>
      <c r="I41">
        <v>0.778613</v>
      </c>
      <c r="J41" s="10">
        <v>1.1100000000000001E-3</v>
      </c>
      <c r="N41">
        <v>1.8489999999999999E-3</v>
      </c>
      <c r="O41">
        <v>1.1606399999999999</v>
      </c>
      <c r="P41">
        <v>4.4046759999999997E-3</v>
      </c>
    </row>
    <row r="42" spans="1:16">
      <c r="A42" s="10">
        <v>0.32500000000000001</v>
      </c>
      <c r="B42">
        <v>3.4877899999999999</v>
      </c>
      <c r="C42">
        <v>3.6861700000000002</v>
      </c>
      <c r="D42">
        <v>0.115898354</v>
      </c>
      <c r="E42">
        <v>0.428964646</v>
      </c>
      <c r="F42">
        <v>0.45513700000000001</v>
      </c>
      <c r="G42">
        <v>0.78728900000000002</v>
      </c>
      <c r="H42">
        <v>1.0921200000000001E-2</v>
      </c>
      <c r="I42">
        <v>0.78728900000000002</v>
      </c>
      <c r="J42" s="10">
        <v>1.14E-3</v>
      </c>
      <c r="N42">
        <v>2.0140000000000002E-3</v>
      </c>
      <c r="O42">
        <v>1.2210399999999999</v>
      </c>
      <c r="P42">
        <v>4.2308800000000002E-3</v>
      </c>
    </row>
    <row r="43" spans="1:16">
      <c r="A43" s="10">
        <v>0.375</v>
      </c>
      <c r="B43">
        <v>3.8577599999999999</v>
      </c>
      <c r="C43">
        <v>3.8382399999999999</v>
      </c>
      <c r="D43">
        <v>0.10859608900000001</v>
      </c>
      <c r="E43">
        <v>0.42615191099999999</v>
      </c>
      <c r="F43">
        <v>0.465252</v>
      </c>
      <c r="G43">
        <v>0.79692099999999999</v>
      </c>
      <c r="H43">
        <v>9.1303400000000007E-3</v>
      </c>
      <c r="I43">
        <v>0.79692099999999999</v>
      </c>
      <c r="J43" s="10">
        <v>1.16E-3</v>
      </c>
      <c r="N43">
        <v>2.0699999999999998E-3</v>
      </c>
      <c r="O43">
        <v>1.24129</v>
      </c>
      <c r="P43">
        <v>4.2216199999999997E-3</v>
      </c>
    </row>
    <row r="44" spans="1:16">
      <c r="A44" s="10">
        <v>0.42499999999999999</v>
      </c>
      <c r="B44">
        <v>4.2030599999999998</v>
      </c>
      <c r="C44">
        <v>3.9859200000000001</v>
      </c>
      <c r="D44">
        <v>9.9500480000000002E-2</v>
      </c>
      <c r="E44">
        <v>0.42622552000000002</v>
      </c>
      <c r="F44">
        <v>0.47427399999999997</v>
      </c>
      <c r="G44">
        <v>0.81073700000000004</v>
      </c>
      <c r="H44">
        <v>7.4124999999999998E-3</v>
      </c>
      <c r="I44">
        <v>0.81073700000000004</v>
      </c>
      <c r="J44" s="10">
        <v>1.1800000000000001E-3</v>
      </c>
      <c r="N44">
        <v>2.1320000000000002E-3</v>
      </c>
      <c r="O44">
        <v>1.26346</v>
      </c>
      <c r="P44">
        <v>4.169028E-3</v>
      </c>
    </row>
    <row r="45" spans="1:16">
      <c r="A45" s="10">
        <v>0.47499999999999998</v>
      </c>
      <c r="B45">
        <v>4.5176100000000003</v>
      </c>
      <c r="C45">
        <v>4.1252300000000002</v>
      </c>
      <c r="D45">
        <v>8.9733605999999994E-2</v>
      </c>
      <c r="E45">
        <v>0.427934394</v>
      </c>
      <c r="F45">
        <v>0.48233199999999998</v>
      </c>
      <c r="G45">
        <v>0.826658</v>
      </c>
      <c r="H45">
        <v>5.71406E-3</v>
      </c>
      <c r="I45">
        <v>0.826658</v>
      </c>
      <c r="J45" s="10">
        <v>1.1999999999999999E-3</v>
      </c>
      <c r="N45">
        <v>2.2669999999999999E-3</v>
      </c>
      <c r="O45">
        <v>1.31098</v>
      </c>
      <c r="P45">
        <v>4.0459950000000001E-3</v>
      </c>
    </row>
    <row r="46" spans="1:16">
      <c r="A46" s="10">
        <v>0.52500000000000002</v>
      </c>
      <c r="B46">
        <v>4.7982800000000001</v>
      </c>
      <c r="C46">
        <v>4.2539499999999997</v>
      </c>
      <c r="D46">
        <v>7.9933013999999997E-2</v>
      </c>
      <c r="E46">
        <v>0.43067098599999998</v>
      </c>
      <c r="F46">
        <v>0.489396</v>
      </c>
      <c r="G46">
        <v>0.84345400000000004</v>
      </c>
      <c r="H46">
        <v>3.9222500000000004E-3</v>
      </c>
      <c r="I46">
        <v>0.84345400000000004</v>
      </c>
      <c r="J46" s="10">
        <v>1.23E-3</v>
      </c>
      <c r="N46">
        <v>2.3149999999999998E-3</v>
      </c>
      <c r="O46">
        <v>1.32759</v>
      </c>
      <c r="P46">
        <v>4.038079E-3</v>
      </c>
    </row>
    <row r="47" spans="1:16">
      <c r="A47" s="10">
        <v>0.57499999999999996</v>
      </c>
      <c r="B47">
        <v>5.0316799999999997</v>
      </c>
      <c r="C47">
        <v>4.3644999999999996</v>
      </c>
      <c r="D47">
        <v>6.7524644999999994E-2</v>
      </c>
      <c r="E47">
        <v>0.437268355</v>
      </c>
      <c r="F47">
        <v>0.49520700000000001</v>
      </c>
      <c r="G47">
        <v>0.86623300000000003</v>
      </c>
      <c r="H47">
        <v>2.42115E-3</v>
      </c>
      <c r="I47">
        <v>0.86623300000000003</v>
      </c>
      <c r="J47" s="10">
        <v>1.25E-3</v>
      </c>
      <c r="N47">
        <v>2.369E-3</v>
      </c>
      <c r="O47">
        <v>1.34605</v>
      </c>
      <c r="P47">
        <v>3.9981019999999999E-3</v>
      </c>
    </row>
    <row r="48" spans="1:16">
      <c r="A48" s="10">
        <v>0.625</v>
      </c>
      <c r="B48">
        <v>5.2208600000000001</v>
      </c>
      <c r="C48">
        <v>4.4562600000000003</v>
      </c>
      <c r="D48">
        <v>5.5545716000000002E-2</v>
      </c>
      <c r="E48">
        <v>0.44458228399999999</v>
      </c>
      <c r="F48">
        <v>0.49987199999999998</v>
      </c>
      <c r="G48">
        <v>0.88893699999999998</v>
      </c>
      <c r="H48">
        <v>1.29839E-3</v>
      </c>
      <c r="I48">
        <v>0.88893699999999998</v>
      </c>
      <c r="J48" s="10">
        <v>1.2700000000000001E-3</v>
      </c>
      <c r="N48">
        <v>2.428E-3</v>
      </c>
      <c r="O48">
        <v>1.36649</v>
      </c>
      <c r="P48">
        <v>3.9550119999999999E-3</v>
      </c>
    </row>
    <row r="49" spans="1:16">
      <c r="A49" s="10">
        <v>0.67500000000000004</v>
      </c>
      <c r="B49">
        <v>5.3706699999999996</v>
      </c>
      <c r="C49">
        <v>4.5297900000000002</v>
      </c>
      <c r="D49">
        <v>4.4289197000000002E-2</v>
      </c>
      <c r="E49">
        <v>0.45223000200000002</v>
      </c>
      <c r="F49">
        <v>0.50348099999999996</v>
      </c>
      <c r="G49">
        <v>0.91080099999999997</v>
      </c>
      <c r="H49">
        <v>4.8840000000000005E-4</v>
      </c>
      <c r="I49">
        <v>0.91080099999999997</v>
      </c>
      <c r="J49" s="10">
        <v>1.2800000000000001E-3</v>
      </c>
      <c r="N49">
        <v>2.4949999999999998E-3</v>
      </c>
      <c r="O49">
        <v>1.3890100000000001</v>
      </c>
      <c r="P49">
        <v>3.9091780000000001E-3</v>
      </c>
    </row>
    <row r="50" spans="1:16">
      <c r="A50" s="10">
        <v>0.72499999999999998</v>
      </c>
      <c r="B50">
        <v>5.4863299999999997</v>
      </c>
      <c r="C50">
        <v>4.5872700000000002</v>
      </c>
      <c r="D50">
        <v>3.4305559999999999E-2</v>
      </c>
      <c r="E50">
        <v>0.459437243</v>
      </c>
      <c r="F50">
        <v>0.50625699999999996</v>
      </c>
      <c r="G50">
        <v>0.93051899999999999</v>
      </c>
      <c r="H50">
        <v>1.78777E-4</v>
      </c>
      <c r="I50">
        <v>0.93051899999999999</v>
      </c>
      <c r="J50" s="10">
        <v>1.2999999999999999E-3</v>
      </c>
      <c r="N50">
        <v>2.5690000000000001E-3</v>
      </c>
      <c r="O50">
        <v>1.41371</v>
      </c>
      <c r="P50">
        <v>3.8606130000000002E-3</v>
      </c>
    </row>
    <row r="51" spans="1:16">
      <c r="A51" s="10">
        <v>0.77500000000000002</v>
      </c>
      <c r="B51">
        <v>5.5764500000000004</v>
      </c>
      <c r="C51">
        <v>4.6325900000000004</v>
      </c>
      <c r="D51">
        <v>2.6315589E-2</v>
      </c>
      <c r="E51">
        <v>0.465238657</v>
      </c>
      <c r="F51">
        <v>0.50844599999999995</v>
      </c>
      <c r="G51">
        <v>0.946465</v>
      </c>
      <c r="H51" s="10">
        <v>5.8799999999999999E-5</v>
      </c>
      <c r="I51">
        <v>0.946465</v>
      </c>
      <c r="J51" s="10">
        <v>1.32E-3</v>
      </c>
      <c r="N51">
        <v>2.6510000000000001E-3</v>
      </c>
      <c r="O51">
        <v>1.44072</v>
      </c>
      <c r="P51">
        <v>3.8092009999999999E-3</v>
      </c>
    </row>
    <row r="52" spans="1:16">
      <c r="A52" s="10">
        <v>0.82499999999999996</v>
      </c>
      <c r="B52">
        <v>5.6461199999999998</v>
      </c>
      <c r="C52">
        <v>4.6678699999999997</v>
      </c>
      <c r="D52">
        <v>2.0126828999999999E-2</v>
      </c>
      <c r="E52">
        <v>0.46979502400000001</v>
      </c>
      <c r="F52">
        <v>0.51007800000000003</v>
      </c>
      <c r="G52">
        <v>0.95891800000000005</v>
      </c>
      <c r="H52" s="10">
        <v>1.4800000000000001E-5</v>
      </c>
      <c r="I52">
        <v>0.95891800000000005</v>
      </c>
      <c r="J52" s="10">
        <v>1.33E-3</v>
      </c>
      <c r="N52">
        <v>2.7420000000000001E-3</v>
      </c>
      <c r="O52">
        <v>1.4701500000000001</v>
      </c>
      <c r="P52">
        <v>3.754907E-3</v>
      </c>
    </row>
    <row r="53" spans="1:16">
      <c r="A53" s="10">
        <v>0.875</v>
      </c>
      <c r="B53">
        <v>5.7002899999999999</v>
      </c>
      <c r="C53">
        <v>4.6956100000000003</v>
      </c>
      <c r="D53">
        <v>1.529583E-2</v>
      </c>
      <c r="E53">
        <v>0.47310041400000002</v>
      </c>
      <c r="F53">
        <v>0.51160399999999995</v>
      </c>
      <c r="G53">
        <v>0.96868200000000004</v>
      </c>
      <c r="H53" s="10">
        <v>2.8200000000000001E-6</v>
      </c>
      <c r="I53">
        <v>0.96868200000000004</v>
      </c>
      <c r="J53" s="10">
        <v>1.34E-3</v>
      </c>
      <c r="N53">
        <v>2.941E-3</v>
      </c>
      <c r="O53">
        <v>1.5327200000000001</v>
      </c>
      <c r="P53">
        <v>3.6277200000000001E-3</v>
      </c>
    </row>
    <row r="54" spans="1:16">
      <c r="A54" s="10">
        <v>0.92500000000000004</v>
      </c>
      <c r="B54">
        <v>5.7427700000000002</v>
      </c>
      <c r="C54">
        <v>4.7174199999999997</v>
      </c>
      <c r="D54">
        <v>1.1575363999999999E-2</v>
      </c>
      <c r="E54">
        <v>0.47593553900000002</v>
      </c>
      <c r="F54">
        <v>0.51248899999999997</v>
      </c>
      <c r="G54">
        <v>0.97625600000000001</v>
      </c>
      <c r="H54" s="10">
        <v>5.4899999999999995E-7</v>
      </c>
      <c r="I54">
        <v>0.97625600000000001</v>
      </c>
      <c r="J54" s="10">
        <v>1.3500000000000001E-3</v>
      </c>
      <c r="N54">
        <v>3.3579999999999999E-3</v>
      </c>
      <c r="O54">
        <v>1.6554500000000001</v>
      </c>
      <c r="P54">
        <v>3.4097340000000002E-3</v>
      </c>
    </row>
    <row r="55" spans="1:16">
      <c r="A55" s="10">
        <v>0.97499999999999998</v>
      </c>
      <c r="B55">
        <v>5.7761199999999997</v>
      </c>
      <c r="C55">
        <v>4.7349800000000002</v>
      </c>
      <c r="D55">
        <v>8.6377150000000007E-3</v>
      </c>
      <c r="E55">
        <v>0.47812047899999999</v>
      </c>
      <c r="F55">
        <v>0.51324199999999998</v>
      </c>
      <c r="G55">
        <v>0.98225499999999999</v>
      </c>
      <c r="H55">
        <v>0</v>
      </c>
      <c r="I55">
        <v>0.98225499999999999</v>
      </c>
      <c r="J55" s="10">
        <v>1.3600000000000001E-3</v>
      </c>
      <c r="N55">
        <v>3.4719999999999998E-3</v>
      </c>
      <c r="O55">
        <v>1.6891499999999999</v>
      </c>
      <c r="P55">
        <v>3.4169909999999999E-3</v>
      </c>
    </row>
    <row r="56" spans="1:16">
      <c r="A56" s="10">
        <v>1.03</v>
      </c>
      <c r="B56">
        <v>5.8034100000000004</v>
      </c>
      <c r="C56">
        <v>4.7491000000000003</v>
      </c>
      <c r="D56">
        <v>6.2806620000000002E-3</v>
      </c>
      <c r="E56">
        <v>0.47973324099999998</v>
      </c>
      <c r="F56">
        <v>0.51398600000000005</v>
      </c>
      <c r="G56">
        <v>0.98707699999999998</v>
      </c>
      <c r="H56">
        <v>0</v>
      </c>
      <c r="I56">
        <v>0.98707699999999998</v>
      </c>
      <c r="J56" s="10">
        <v>1.3699999999999999E-3</v>
      </c>
      <c r="N56">
        <v>4.1640000000000002E-3</v>
      </c>
      <c r="O56">
        <v>1.8738999999999999</v>
      </c>
      <c r="P56">
        <v>3.0901969999999998E-3</v>
      </c>
    </row>
    <row r="57" spans="1:16">
      <c r="A57" s="10">
        <v>1.08</v>
      </c>
      <c r="B57">
        <v>5.8243099999999997</v>
      </c>
      <c r="C57">
        <v>4.7597899999999997</v>
      </c>
      <c r="D57">
        <v>4.5277879999999996E-3</v>
      </c>
      <c r="E57">
        <v>0.481159426</v>
      </c>
      <c r="F57">
        <v>0.51431300000000002</v>
      </c>
      <c r="G57">
        <v>0.99067799999999995</v>
      </c>
      <c r="H57">
        <v>0</v>
      </c>
      <c r="I57">
        <v>0.99067799999999995</v>
      </c>
      <c r="J57" s="10">
        <v>1.3799999999999999E-3</v>
      </c>
      <c r="N57">
        <v>5.4440000000000001E-3</v>
      </c>
      <c r="O57">
        <v>2.1746799999999999</v>
      </c>
      <c r="P57">
        <v>2.7193870000000002E-3</v>
      </c>
    </row>
    <row r="58" spans="1:16">
      <c r="A58" s="10">
        <v>1.1299999999999999</v>
      </c>
      <c r="B58">
        <v>5.8401500000000004</v>
      </c>
      <c r="C58">
        <v>4.7677399999999999</v>
      </c>
      <c r="D58">
        <v>3.1867229999999998E-3</v>
      </c>
      <c r="E58">
        <v>0.48213338900000002</v>
      </c>
      <c r="F58">
        <v>0.51468000000000003</v>
      </c>
      <c r="G58">
        <v>0.99343400000000004</v>
      </c>
      <c r="H58">
        <v>0</v>
      </c>
      <c r="I58">
        <v>0.99343400000000004</v>
      </c>
      <c r="J58" s="10">
        <v>1.3799999999999999E-3</v>
      </c>
      <c r="N58">
        <v>7.6660000000000001E-3</v>
      </c>
      <c r="O58">
        <v>2.6192199999999999</v>
      </c>
      <c r="P58">
        <v>2.315718E-3</v>
      </c>
    </row>
    <row r="59" spans="1:16">
      <c r="A59" s="10">
        <v>1.18</v>
      </c>
      <c r="B59">
        <v>5.8518999999999997</v>
      </c>
      <c r="C59">
        <v>4.7735599999999998</v>
      </c>
      <c r="D59">
        <v>2.2561069999999998E-3</v>
      </c>
      <c r="E59">
        <v>0.48280099999999998</v>
      </c>
      <c r="F59">
        <v>0.51494300000000004</v>
      </c>
      <c r="G59">
        <v>0.99534900000000004</v>
      </c>
      <c r="H59">
        <v>0</v>
      </c>
      <c r="I59">
        <v>0.99534900000000004</v>
      </c>
      <c r="J59" s="10">
        <v>1.39E-3</v>
      </c>
      <c r="N59">
        <v>9.4889999999999992E-3</v>
      </c>
      <c r="O59">
        <v>2.9547500000000002</v>
      </c>
      <c r="P59">
        <v>2.1299650000000002E-3</v>
      </c>
    </row>
    <row r="60" spans="1:16">
      <c r="A60" s="10">
        <v>1.23</v>
      </c>
      <c r="B60">
        <v>5.8602299999999996</v>
      </c>
      <c r="C60">
        <v>4.7777500000000002</v>
      </c>
      <c r="D60">
        <v>1.584203E-3</v>
      </c>
      <c r="E60">
        <v>0.48328194299999999</v>
      </c>
      <c r="F60">
        <v>0.51513399999999998</v>
      </c>
      <c r="G60">
        <v>0.99673299999999998</v>
      </c>
      <c r="H60">
        <v>0</v>
      </c>
      <c r="I60">
        <v>0.99673299999999998</v>
      </c>
      <c r="J60" s="10">
        <v>1.39E-3</v>
      </c>
      <c r="N60">
        <v>1.111E-2</v>
      </c>
      <c r="O60">
        <v>3.2341299999999999</v>
      </c>
      <c r="P60">
        <v>1.9949999999999998E-3</v>
      </c>
    </row>
    <row r="61" spans="1:16">
      <c r="A61" s="10">
        <v>1.28</v>
      </c>
      <c r="B61">
        <v>5.8661500000000002</v>
      </c>
      <c r="C61">
        <v>4.7807199999999996</v>
      </c>
      <c r="D61">
        <v>1.1070139999999999E-3</v>
      </c>
      <c r="E61">
        <v>0.48362387400000001</v>
      </c>
      <c r="F61">
        <v>0.51526899999999998</v>
      </c>
      <c r="G61">
        <v>0.99771600000000005</v>
      </c>
      <c r="H61">
        <v>0</v>
      </c>
      <c r="I61">
        <v>0.99771600000000005</v>
      </c>
      <c r="J61" s="10">
        <v>1.39E-3</v>
      </c>
      <c r="N61">
        <v>1.3889E-2</v>
      </c>
      <c r="O61">
        <v>3.67177</v>
      </c>
      <c r="P61">
        <v>1.8229279999999999E-3</v>
      </c>
    </row>
    <row r="62" spans="1:16">
      <c r="A62" s="10">
        <v>1.33</v>
      </c>
      <c r="B62">
        <v>5.8702699999999997</v>
      </c>
      <c r="C62">
        <v>4.7827700000000002</v>
      </c>
      <c r="D62">
        <v>7.7673300000000005E-4</v>
      </c>
      <c r="E62">
        <v>0.48386012699999997</v>
      </c>
      <c r="F62">
        <v>0.51536300000000002</v>
      </c>
      <c r="G62">
        <v>0.99839699999999998</v>
      </c>
      <c r="H62">
        <v>0</v>
      </c>
      <c r="I62">
        <v>0.99839699999999998</v>
      </c>
      <c r="J62" s="10">
        <v>1.39E-3</v>
      </c>
      <c r="N62">
        <v>1.6147999999999999E-2</v>
      </c>
      <c r="O62">
        <v>4.0167999999999999</v>
      </c>
      <c r="P62">
        <v>1.767975E-3</v>
      </c>
    </row>
    <row r="63" spans="1:16">
      <c r="A63" s="10">
        <v>1.38</v>
      </c>
      <c r="B63">
        <v>5.8730500000000001</v>
      </c>
      <c r="C63">
        <v>4.7841300000000002</v>
      </c>
      <c r="D63">
        <v>5.8224000000000004E-4</v>
      </c>
      <c r="E63">
        <v>0.483991542</v>
      </c>
      <c r="F63">
        <v>0.51542600000000005</v>
      </c>
      <c r="G63">
        <v>0.99879799999999996</v>
      </c>
      <c r="H63">
        <v>0</v>
      </c>
      <c r="I63">
        <v>0.99879799999999996</v>
      </c>
      <c r="J63" s="10">
        <v>1.4E-3</v>
      </c>
      <c r="N63">
        <v>1.8152000000000001E-2</v>
      </c>
      <c r="O63">
        <v>4.3160299999999996</v>
      </c>
      <c r="P63">
        <v>1.7277309999999999E-3</v>
      </c>
    </row>
    <row r="64" spans="1:16">
      <c r="A64" s="10">
        <v>1.43</v>
      </c>
      <c r="B64">
        <v>5.8747600000000002</v>
      </c>
      <c r="C64">
        <v>4.7849500000000003</v>
      </c>
      <c r="D64">
        <v>4.6958999999999998E-4</v>
      </c>
      <c r="E64">
        <v>0.48406648499999999</v>
      </c>
      <c r="F64">
        <v>0.51546400000000003</v>
      </c>
      <c r="G64">
        <v>0.999031</v>
      </c>
      <c r="H64">
        <v>0</v>
      </c>
      <c r="I64">
        <v>0.999031</v>
      </c>
      <c r="J64" s="10">
        <v>1.4E-3</v>
      </c>
      <c r="N64">
        <v>2.0056999999999998E-2</v>
      </c>
      <c r="O64">
        <v>4.5956900000000003</v>
      </c>
      <c r="P64">
        <v>1.699491E-3</v>
      </c>
    </row>
    <row r="65" spans="1:16">
      <c r="A65" s="10">
        <v>1.48</v>
      </c>
      <c r="B65">
        <v>5.8755499999999996</v>
      </c>
      <c r="C65">
        <v>4.7853399999999997</v>
      </c>
      <c r="D65">
        <v>4.16036E-4</v>
      </c>
      <c r="E65">
        <v>0.484102798</v>
      </c>
      <c r="F65">
        <v>0.51548099999999997</v>
      </c>
      <c r="G65">
        <v>0.99914099999999995</v>
      </c>
      <c r="H65">
        <v>0</v>
      </c>
      <c r="I65">
        <v>0.99914099999999995</v>
      </c>
      <c r="J65" s="10">
        <v>1.4E-3</v>
      </c>
      <c r="N65">
        <v>2.3800000000000002E-2</v>
      </c>
      <c r="O65">
        <v>5.1219599999999996</v>
      </c>
      <c r="P65">
        <v>1.6273150000000001E-3</v>
      </c>
    </row>
    <row r="66" spans="1:16">
      <c r="A66" s="10" t="s">
        <v>127</v>
      </c>
      <c r="J66" s="10"/>
      <c r="N66">
        <v>2.7056E-2</v>
      </c>
      <c r="O66">
        <v>5.5632799999999998</v>
      </c>
      <c r="P66">
        <v>1.568542E-3</v>
      </c>
    </row>
    <row r="67" spans="1:16">
      <c r="A67" s="10">
        <v>0</v>
      </c>
      <c r="B67">
        <v>5.98489</v>
      </c>
      <c r="C67">
        <v>2.8046700000000002</v>
      </c>
      <c r="D67">
        <v>0</v>
      </c>
      <c r="E67">
        <v>1</v>
      </c>
      <c r="F67">
        <v>0</v>
      </c>
      <c r="G67">
        <v>1</v>
      </c>
      <c r="H67">
        <v>0</v>
      </c>
      <c r="I67">
        <v>1</v>
      </c>
      <c r="J67" s="10">
        <v>1.8199999999999999E-5</v>
      </c>
      <c r="N67">
        <v>3.3101999999999999E-2</v>
      </c>
      <c r="O67">
        <v>6.2671700000000001</v>
      </c>
      <c r="P67">
        <v>1.347593E-3</v>
      </c>
    </row>
    <row r="68" spans="1:16">
      <c r="A68" s="10">
        <v>2.5000000000000001E-2</v>
      </c>
      <c r="B68">
        <v>1.16083</v>
      </c>
      <c r="C68">
        <v>2.8420299999999998</v>
      </c>
      <c r="D68">
        <v>0.14674557499999999</v>
      </c>
      <c r="E68">
        <v>0.58642142500000005</v>
      </c>
      <c r="F68">
        <v>0.26683299999999999</v>
      </c>
      <c r="G68">
        <v>0.79984699999999997</v>
      </c>
      <c r="H68">
        <v>8.5863099999999998E-3</v>
      </c>
      <c r="I68">
        <v>0.79984699999999997</v>
      </c>
      <c r="J68" s="10">
        <v>9.9299999999999996E-4</v>
      </c>
      <c r="N68">
        <v>3.7384000000000001E-2</v>
      </c>
      <c r="O68">
        <v>6.7157400000000003</v>
      </c>
      <c r="P68">
        <v>1.2123259999999999E-3</v>
      </c>
    </row>
    <row r="69" spans="1:16">
      <c r="A69" s="10">
        <v>7.4999999999999997E-2</v>
      </c>
      <c r="B69">
        <v>1.28891</v>
      </c>
      <c r="C69">
        <v>2.88707</v>
      </c>
      <c r="D69">
        <v>0.15408656000000001</v>
      </c>
      <c r="E69">
        <v>0.46605743999999999</v>
      </c>
      <c r="F69">
        <v>0.37985600000000003</v>
      </c>
      <c r="G69">
        <v>0.75153099999999995</v>
      </c>
      <c r="H69">
        <v>1.7569399999999999E-2</v>
      </c>
      <c r="I69">
        <v>0.75153099999999995</v>
      </c>
      <c r="J69" s="10">
        <v>1E-3</v>
      </c>
      <c r="N69">
        <v>4.1667000000000003E-2</v>
      </c>
      <c r="O69">
        <v>7.1071299999999997</v>
      </c>
      <c r="P69">
        <v>1.057809E-3</v>
      </c>
    </row>
    <row r="70" spans="1:16">
      <c r="A70" s="10">
        <v>0.125</v>
      </c>
      <c r="B70">
        <v>1.4513499999999999</v>
      </c>
      <c r="C70">
        <v>2.9414500000000001</v>
      </c>
      <c r="D70">
        <v>0.1552576</v>
      </c>
      <c r="E70">
        <v>0.45561040000000003</v>
      </c>
      <c r="F70" s="10">
        <v>0.38913199999999998</v>
      </c>
      <c r="G70">
        <v>0.74584099999999998</v>
      </c>
      <c r="H70">
        <v>1.90484E-2</v>
      </c>
      <c r="I70">
        <v>0.74584099999999998</v>
      </c>
      <c r="J70" s="10">
        <v>1.01E-3</v>
      </c>
      <c r="N70">
        <v>5.0296E-2</v>
      </c>
      <c r="O70">
        <v>7.6694000000000004</v>
      </c>
      <c r="P70">
        <v>7.5414799999999995E-4</v>
      </c>
    </row>
    <row r="71" spans="1:16">
      <c r="A71" s="10">
        <v>0.17499999999999999</v>
      </c>
      <c r="B71">
        <v>1.6178900000000001</v>
      </c>
      <c r="C71">
        <v>2.9981200000000001</v>
      </c>
      <c r="D71">
        <v>0.15283561600000001</v>
      </c>
      <c r="E71">
        <v>0.45009238400000001</v>
      </c>
      <c r="F71" s="10">
        <v>0.39700000000000002</v>
      </c>
      <c r="G71">
        <v>0.74651100000000004</v>
      </c>
      <c r="H71">
        <v>1.8855799999999999E-2</v>
      </c>
      <c r="I71">
        <v>0.74651100000000004</v>
      </c>
      <c r="J71" s="10">
        <v>1.0200000000000001E-3</v>
      </c>
      <c r="N71">
        <v>6.0296000000000002E-2</v>
      </c>
      <c r="O71">
        <v>8.0232100000000006</v>
      </c>
      <c r="P71">
        <v>4.0950300000000003E-4</v>
      </c>
    </row>
    <row r="72" spans="1:16">
      <c r="A72" s="10">
        <v>0.22500000000000001</v>
      </c>
      <c r="B72">
        <v>1.7883599999999999</v>
      </c>
      <c r="C72">
        <v>3.05728</v>
      </c>
      <c r="D72">
        <v>0.15008553399999999</v>
      </c>
      <c r="E72">
        <v>0.445657466</v>
      </c>
      <c r="F72">
        <v>0.40425699999999998</v>
      </c>
      <c r="G72">
        <v>0.74807000000000001</v>
      </c>
      <c r="H72">
        <v>1.84081E-2</v>
      </c>
      <c r="I72">
        <v>0.74807000000000001</v>
      </c>
      <c r="J72" s="10">
        <v>1.0300000000000001E-3</v>
      </c>
      <c r="N72">
        <v>6.25E-2</v>
      </c>
      <c r="O72">
        <v>8.0940200000000004</v>
      </c>
      <c r="P72">
        <v>3.7181699999999998E-4</v>
      </c>
    </row>
    <row r="73" spans="1:16">
      <c r="A73" s="10">
        <v>0.27500000000000002</v>
      </c>
      <c r="B73">
        <v>1.9618800000000001</v>
      </c>
      <c r="C73">
        <v>3.1187100000000001</v>
      </c>
      <c r="D73">
        <v>0.14736437399999999</v>
      </c>
      <c r="E73">
        <v>0.44169962600000001</v>
      </c>
      <c r="F73">
        <v>0.41093600000000002</v>
      </c>
      <c r="G73">
        <v>0.74983299999999997</v>
      </c>
      <c r="H73">
        <v>1.7902000000000001E-2</v>
      </c>
      <c r="I73">
        <v>0.74983299999999997</v>
      </c>
      <c r="J73" s="10">
        <v>1.0399999999999999E-3</v>
      </c>
      <c r="N73">
        <v>7.0295999999999997E-2</v>
      </c>
      <c r="O73">
        <v>8.2808200000000003</v>
      </c>
      <c r="P73">
        <v>2.77337E-4</v>
      </c>
    </row>
    <row r="74" spans="1:16">
      <c r="A74" s="10">
        <v>0.32500000000000001</v>
      </c>
      <c r="B74">
        <v>2.1375700000000002</v>
      </c>
      <c r="C74">
        <v>3.1818599999999999</v>
      </c>
      <c r="D74">
        <v>0.14443352100000001</v>
      </c>
      <c r="E74">
        <v>0.438394479</v>
      </c>
      <c r="F74">
        <v>0.41717199999999999</v>
      </c>
      <c r="G74">
        <v>0.75218499999999999</v>
      </c>
      <c r="H74">
        <v>1.7447799999999999E-2</v>
      </c>
      <c r="I74">
        <v>0.75218499999999999</v>
      </c>
      <c r="J74" s="10">
        <v>1.0499999999999999E-3</v>
      </c>
      <c r="N74">
        <v>8.0296000000000006E-2</v>
      </c>
      <c r="O74">
        <v>8.4665700000000008</v>
      </c>
      <c r="P74">
        <v>2.1498599999999999E-4</v>
      </c>
    </row>
    <row r="75" spans="1:16">
      <c r="A75" s="10">
        <v>0.375</v>
      </c>
      <c r="B75">
        <v>2.3136899999999998</v>
      </c>
      <c r="C75">
        <v>3.2464499999999998</v>
      </c>
      <c r="D75">
        <v>0.14144546699999999</v>
      </c>
      <c r="E75">
        <v>0.43542853300000001</v>
      </c>
      <c r="F75">
        <v>0.423126</v>
      </c>
      <c r="G75">
        <v>0.75480700000000001</v>
      </c>
      <c r="H75">
        <v>1.6960300000000001E-2</v>
      </c>
      <c r="I75">
        <v>0.75480700000000001</v>
      </c>
      <c r="J75" s="10">
        <v>1.06E-3</v>
      </c>
      <c r="N75">
        <v>9.0296000000000001E-2</v>
      </c>
      <c r="O75">
        <v>8.6193500000000007</v>
      </c>
      <c r="P75">
        <v>1.7683299999999999E-4</v>
      </c>
    </row>
    <row r="76" spans="1:16">
      <c r="A76" s="10">
        <v>0.42499999999999999</v>
      </c>
      <c r="B76">
        <v>2.4894400000000001</v>
      </c>
      <c r="C76">
        <v>3.3121900000000002</v>
      </c>
      <c r="D76">
        <v>0.13847461999999999</v>
      </c>
      <c r="E76">
        <v>0.43286338000000002</v>
      </c>
      <c r="F76">
        <v>0.42866199999999999</v>
      </c>
      <c r="G76">
        <v>0.75763100000000005</v>
      </c>
      <c r="H76">
        <v>1.6435200000000001E-2</v>
      </c>
      <c r="I76">
        <v>0.75763100000000005</v>
      </c>
      <c r="J76" s="10">
        <v>1.07E-3</v>
      </c>
      <c r="N76">
        <v>0.100296</v>
      </c>
      <c r="O76">
        <v>8.7516200000000008</v>
      </c>
      <c r="P76">
        <v>1.53082E-4</v>
      </c>
    </row>
    <row r="77" spans="1:16">
      <c r="A77" s="10">
        <v>0.47499999999999998</v>
      </c>
      <c r="B77">
        <v>2.6640899999999998</v>
      </c>
      <c r="C77">
        <v>3.3787799999999999</v>
      </c>
      <c r="D77">
        <v>0.135467378</v>
      </c>
      <c r="E77">
        <v>0.43051762199999999</v>
      </c>
      <c r="F77">
        <v>0.43401499999999998</v>
      </c>
      <c r="G77">
        <v>0.76065199999999999</v>
      </c>
      <c r="H77">
        <v>1.5873499999999999E-2</v>
      </c>
      <c r="I77">
        <v>0.76065199999999999</v>
      </c>
      <c r="J77" s="10">
        <v>1.07E-3</v>
      </c>
      <c r="N77">
        <v>0.11029600000000001</v>
      </c>
      <c r="O77">
        <v>8.8712800000000005</v>
      </c>
      <c r="P77">
        <v>1.3850099999999999E-4</v>
      </c>
    </row>
    <row r="78" spans="1:16">
      <c r="A78" s="10">
        <v>0.52500000000000002</v>
      </c>
      <c r="B78">
        <v>2.8369800000000001</v>
      </c>
      <c r="C78">
        <v>3.4459399999999998</v>
      </c>
      <c r="D78">
        <v>0.13243168</v>
      </c>
      <c r="E78">
        <v>0.42841531999999999</v>
      </c>
      <c r="F78">
        <v>0.43915300000000002</v>
      </c>
      <c r="G78">
        <v>0.763872</v>
      </c>
      <c r="H78">
        <v>1.5274899999999999E-2</v>
      </c>
      <c r="I78">
        <v>0.763872</v>
      </c>
      <c r="J78" s="10">
        <v>1.08E-3</v>
      </c>
      <c r="N78">
        <v>0.120296</v>
      </c>
      <c r="O78">
        <v>8.9835999999999991</v>
      </c>
      <c r="P78">
        <v>1.29997E-4</v>
      </c>
    </row>
    <row r="79" spans="1:16">
      <c r="A79" s="10">
        <v>0.57499999999999996</v>
      </c>
      <c r="B79">
        <v>3.0075099999999999</v>
      </c>
      <c r="C79">
        <v>3.5133800000000002</v>
      </c>
      <c r="D79">
        <v>0.12935544800000001</v>
      </c>
      <c r="E79">
        <v>0.42651955200000002</v>
      </c>
      <c r="F79">
        <v>0.44412499999999999</v>
      </c>
      <c r="G79">
        <v>0.76729400000000003</v>
      </c>
      <c r="H79">
        <v>1.4638699999999999E-2</v>
      </c>
      <c r="I79">
        <v>0.76729400000000003</v>
      </c>
      <c r="J79" s="10">
        <v>1.09E-3</v>
      </c>
      <c r="N79">
        <v>0.130296</v>
      </c>
      <c r="O79">
        <v>9.0900499999999997</v>
      </c>
      <c r="P79">
        <v>1.23201E-4</v>
      </c>
    </row>
    <row r="80" spans="1:16">
      <c r="A80" s="10">
        <v>0.625</v>
      </c>
      <c r="B80">
        <v>3.1750500000000001</v>
      </c>
      <c r="C80">
        <v>3.5808</v>
      </c>
      <c r="D80">
        <v>0.12624039100000001</v>
      </c>
      <c r="E80">
        <v>0.42484960900000002</v>
      </c>
      <c r="F80">
        <v>0.44890999999999998</v>
      </c>
      <c r="G80">
        <v>0.770926</v>
      </c>
      <c r="H80">
        <v>1.3963400000000001E-2</v>
      </c>
      <c r="I80">
        <v>0.770926</v>
      </c>
      <c r="J80" s="10">
        <v>1.1000000000000001E-3</v>
      </c>
      <c r="N80">
        <v>0.140296</v>
      </c>
      <c r="O80">
        <v>9.1918699999999998</v>
      </c>
      <c r="P80">
        <v>1.17853E-4</v>
      </c>
    </row>
    <row r="81" spans="1:16">
      <c r="A81" s="10">
        <v>0.67500000000000004</v>
      </c>
      <c r="B81">
        <v>3.3389600000000002</v>
      </c>
      <c r="C81">
        <v>3.6478600000000001</v>
      </c>
      <c r="D81">
        <v>0.123089188</v>
      </c>
      <c r="E81">
        <v>0.42339581199999998</v>
      </c>
      <c r="F81">
        <v>0.453515</v>
      </c>
      <c r="G81">
        <v>0.77476199999999995</v>
      </c>
      <c r="H81">
        <v>1.32503E-2</v>
      </c>
      <c r="I81">
        <v>0.77476199999999995</v>
      </c>
      <c r="J81" s="10">
        <v>1.1100000000000001E-3</v>
      </c>
      <c r="N81">
        <v>0.15029600000000001</v>
      </c>
      <c r="O81">
        <v>9.2899600000000007</v>
      </c>
      <c r="P81">
        <v>1.1353099999999999E-4</v>
      </c>
    </row>
    <row r="82" spans="1:16">
      <c r="A82" s="10">
        <v>0.72499999999999998</v>
      </c>
      <c r="B82">
        <v>3.4986600000000001</v>
      </c>
      <c r="C82">
        <v>3.7142300000000001</v>
      </c>
      <c r="D82">
        <v>0.119872703</v>
      </c>
      <c r="E82">
        <v>0.42209629700000001</v>
      </c>
      <c r="F82">
        <v>0.45803100000000002</v>
      </c>
      <c r="G82">
        <v>0.77881999999999996</v>
      </c>
      <c r="H82">
        <v>1.24958E-2</v>
      </c>
      <c r="I82">
        <v>0.77881999999999996</v>
      </c>
      <c r="J82" s="10">
        <v>1.1100000000000001E-3</v>
      </c>
      <c r="N82">
        <v>0.16029599999999999</v>
      </c>
      <c r="O82">
        <v>9.3851499999999994</v>
      </c>
      <c r="P82">
        <v>1.10173E-4</v>
      </c>
    </row>
    <row r="83" spans="1:16">
      <c r="A83" s="10">
        <v>0.77500000000000002</v>
      </c>
      <c r="B83">
        <v>3.65347</v>
      </c>
      <c r="C83">
        <v>3.77956</v>
      </c>
      <c r="D83">
        <v>0.116625431</v>
      </c>
      <c r="E83">
        <v>0.42108656900000002</v>
      </c>
      <c r="F83">
        <v>0.46228799999999998</v>
      </c>
      <c r="G83">
        <v>0.78310800000000003</v>
      </c>
      <c r="H83">
        <v>1.1698500000000001E-2</v>
      </c>
      <c r="I83">
        <v>0.78310800000000003</v>
      </c>
      <c r="J83" s="10">
        <v>1.1199999999999999E-3</v>
      </c>
      <c r="N83">
        <v>0.170296</v>
      </c>
      <c r="O83">
        <v>9.4778500000000001</v>
      </c>
      <c r="P83">
        <v>1.07296E-4</v>
      </c>
    </row>
    <row r="84" spans="1:16">
      <c r="A84" s="10">
        <v>0.82499999999999996</v>
      </c>
      <c r="B84">
        <v>3.8027600000000001</v>
      </c>
      <c r="C84">
        <v>3.8433999999999999</v>
      </c>
      <c r="D84">
        <v>0.11332993800000001</v>
      </c>
      <c r="E84">
        <v>0.42034959599999999</v>
      </c>
      <c r="F84">
        <v>0.46632099999999999</v>
      </c>
      <c r="G84">
        <v>0.78764500000000004</v>
      </c>
      <c r="H84">
        <v>1.0855099999999999E-2</v>
      </c>
      <c r="I84">
        <v>0.78764500000000004</v>
      </c>
      <c r="J84" s="10">
        <v>1.1299999999999999E-3</v>
      </c>
      <c r="N84">
        <v>0.18029600000000001</v>
      </c>
      <c r="O84">
        <v>9.5685599999999997</v>
      </c>
      <c r="P84">
        <v>1.0498299999999999E-4</v>
      </c>
    </row>
    <row r="85" spans="1:16">
      <c r="A85" s="10">
        <v>0.875</v>
      </c>
      <c r="B85">
        <v>3.9458000000000002</v>
      </c>
      <c r="C85">
        <v>3.9053399999999998</v>
      </c>
      <c r="D85">
        <v>0.110079432</v>
      </c>
      <c r="E85">
        <v>0.41955856800000002</v>
      </c>
      <c r="F85">
        <v>0.470362</v>
      </c>
      <c r="G85">
        <v>0.792161</v>
      </c>
      <c r="H85">
        <v>1.00153E-2</v>
      </c>
      <c r="I85">
        <v>0.792161</v>
      </c>
      <c r="J85" s="10">
        <v>1.1299999999999999E-3</v>
      </c>
      <c r="N85">
        <v>0.19029599999999999</v>
      </c>
      <c r="O85">
        <v>9.6571800000000003</v>
      </c>
      <c r="P85">
        <v>1.0257200000000001E-4</v>
      </c>
    </row>
    <row r="86" spans="1:16">
      <c r="A86" s="10">
        <v>0.92500000000000004</v>
      </c>
      <c r="B86">
        <v>4.0819400000000003</v>
      </c>
      <c r="C86">
        <v>3.9648099999999999</v>
      </c>
      <c r="D86">
        <v>0.10707691499999999</v>
      </c>
      <c r="E86">
        <v>0.41919008499999999</v>
      </c>
      <c r="F86">
        <v>0.47373300000000002</v>
      </c>
      <c r="G86">
        <v>0.79653499999999999</v>
      </c>
      <c r="H86">
        <v>9.2020999999999995E-3</v>
      </c>
      <c r="I86">
        <v>0.79653499999999999</v>
      </c>
      <c r="J86" s="10">
        <v>1.14E-3</v>
      </c>
      <c r="N86">
        <v>0.200296</v>
      </c>
      <c r="O86">
        <v>9.7225400000000004</v>
      </c>
      <c r="P86" s="10">
        <v>7.5649500000000001E-5</v>
      </c>
    </row>
    <row r="87" spans="1:16">
      <c r="A87" s="10">
        <v>0.97499999999999998</v>
      </c>
      <c r="B87">
        <v>4.2104799999999996</v>
      </c>
      <c r="C87">
        <v>4.0211100000000002</v>
      </c>
      <c r="D87">
        <v>0.104087659</v>
      </c>
      <c r="E87">
        <v>0.41891334099999999</v>
      </c>
      <c r="F87">
        <v>0.47699900000000001</v>
      </c>
      <c r="G87">
        <v>0.80098000000000003</v>
      </c>
      <c r="H87">
        <v>8.45336E-3</v>
      </c>
      <c r="I87">
        <v>0.80098000000000003</v>
      </c>
      <c r="J87" s="10">
        <v>1.14E-3</v>
      </c>
      <c r="N87">
        <v>0.21029600000000001</v>
      </c>
      <c r="O87">
        <v>9.7640899999999995</v>
      </c>
      <c r="P87" s="10">
        <v>4.8081699999999997E-5</v>
      </c>
    </row>
    <row r="88" spans="1:16">
      <c r="A88" s="10">
        <v>1.03</v>
      </c>
      <c r="B88">
        <v>4.3305400000000001</v>
      </c>
      <c r="C88">
        <v>4.0732299999999997</v>
      </c>
      <c r="D88">
        <v>0.100593588</v>
      </c>
      <c r="E88">
        <v>0.41929141199999997</v>
      </c>
      <c r="F88">
        <v>0.48011500000000001</v>
      </c>
      <c r="G88">
        <v>0.806508</v>
      </c>
      <c r="H88">
        <v>7.8636299999999999E-3</v>
      </c>
      <c r="I88">
        <v>0.806508</v>
      </c>
      <c r="J88" s="10">
        <v>1.15E-3</v>
      </c>
      <c r="N88">
        <v>0.22029599999999999</v>
      </c>
      <c r="O88">
        <v>9.8031799999999993</v>
      </c>
      <c r="P88" s="10">
        <v>4.5250899999999997E-5</v>
      </c>
    </row>
    <row r="89" spans="1:16">
      <c r="A89" s="10">
        <v>1.08</v>
      </c>
      <c r="B89">
        <v>4.4404899999999996</v>
      </c>
      <c r="C89">
        <v>4.1208200000000001</v>
      </c>
      <c r="D89">
        <v>9.7218342999999999E-2</v>
      </c>
      <c r="E89">
        <v>0.42013165699999999</v>
      </c>
      <c r="F89">
        <v>0.48265000000000002</v>
      </c>
      <c r="G89">
        <v>0.81208400000000003</v>
      </c>
      <c r="H89">
        <v>7.2687799999999999E-3</v>
      </c>
      <c r="I89">
        <v>0.81208400000000003</v>
      </c>
      <c r="J89" s="10">
        <v>1.15E-3</v>
      </c>
      <c r="N89">
        <v>0.230296</v>
      </c>
      <c r="O89">
        <v>9.8447800000000001</v>
      </c>
      <c r="P89" s="10">
        <v>4.8148700000000002E-5</v>
      </c>
    </row>
    <row r="90" spans="1:16">
      <c r="A90" s="10">
        <v>1.1299999999999999</v>
      </c>
      <c r="B90">
        <v>4.5390899999999998</v>
      </c>
      <c r="C90">
        <v>4.1636199999999999</v>
      </c>
      <c r="D90">
        <v>9.3843735999999997E-2</v>
      </c>
      <c r="E90">
        <v>0.42111626400000002</v>
      </c>
      <c r="F90">
        <v>0.48504000000000003</v>
      </c>
      <c r="G90">
        <v>0.81776499999999996</v>
      </c>
      <c r="H90">
        <v>6.66279E-3</v>
      </c>
      <c r="I90">
        <v>0.81776499999999996</v>
      </c>
      <c r="J90" s="10">
        <v>1.16E-3</v>
      </c>
      <c r="N90">
        <v>0.24029600000000001</v>
      </c>
      <c r="O90">
        <v>9.8893699999999995</v>
      </c>
      <c r="P90" s="10">
        <v>5.1598999999999998E-5</v>
      </c>
    </row>
    <row r="91" spans="1:16">
      <c r="A91" s="10">
        <v>1.18</v>
      </c>
      <c r="B91">
        <v>4.6261000000000001</v>
      </c>
      <c r="C91">
        <v>4.2014500000000004</v>
      </c>
      <c r="D91">
        <v>9.0678245000000005E-2</v>
      </c>
      <c r="E91">
        <v>0.42220775500000002</v>
      </c>
      <c r="F91">
        <v>0.48711399999999999</v>
      </c>
      <c r="G91">
        <v>0.82320000000000004</v>
      </c>
      <c r="H91">
        <v>6.0829500000000002E-3</v>
      </c>
      <c r="I91">
        <v>0.82320000000000004</v>
      </c>
      <c r="J91" s="10">
        <v>1.16E-3</v>
      </c>
      <c r="N91">
        <v>0.25029600000000002</v>
      </c>
      <c r="O91">
        <v>9.9364600000000003</v>
      </c>
      <c r="P91" s="10">
        <v>5.4505900000000003E-5</v>
      </c>
    </row>
    <row r="92" spans="1:16">
      <c r="A92" s="10">
        <v>1.23</v>
      </c>
      <c r="B92">
        <v>4.7012600000000004</v>
      </c>
      <c r="C92">
        <v>4.2341300000000004</v>
      </c>
      <c r="D92">
        <v>8.7829485999999998E-2</v>
      </c>
      <c r="E92">
        <v>0.423282514</v>
      </c>
      <c r="F92">
        <v>0.48888799999999999</v>
      </c>
      <c r="G92">
        <v>0.82816000000000001</v>
      </c>
      <c r="H92">
        <v>5.5538000000000002E-3</v>
      </c>
      <c r="I92">
        <v>0.82816000000000001</v>
      </c>
      <c r="J92" s="10">
        <v>1.17E-3</v>
      </c>
      <c r="N92">
        <v>0.26029600000000003</v>
      </c>
      <c r="O92">
        <v>9.9855</v>
      </c>
      <c r="P92" s="10">
        <v>5.6756399999999998E-5</v>
      </c>
    </row>
    <row r="93" spans="1:16">
      <c r="A93" s="10">
        <v>1.28</v>
      </c>
      <c r="B93">
        <v>4.7642800000000003</v>
      </c>
      <c r="C93">
        <v>4.26152</v>
      </c>
      <c r="D93">
        <v>8.5319160000000005E-2</v>
      </c>
      <c r="E93">
        <v>0.42432584000000001</v>
      </c>
      <c r="F93">
        <v>0.49035499999999999</v>
      </c>
      <c r="G93">
        <v>0.83259099999999997</v>
      </c>
      <c r="H93">
        <v>5.0810899999999999E-3</v>
      </c>
      <c r="I93">
        <v>0.83259099999999997</v>
      </c>
      <c r="J93" s="10">
        <v>1.17E-3</v>
      </c>
      <c r="N93">
        <v>0.27029599999999998</v>
      </c>
      <c r="O93">
        <v>10.036</v>
      </c>
      <c r="P93" s="10">
        <v>5.8424500000000003E-5</v>
      </c>
    </row>
    <row r="94" spans="1:16">
      <c r="A94" s="10">
        <v>1.33</v>
      </c>
      <c r="B94">
        <v>4.81494</v>
      </c>
      <c r="C94">
        <v>4.2835200000000002</v>
      </c>
      <c r="D94">
        <v>8.3230911000000005E-2</v>
      </c>
      <c r="E94">
        <v>0.42524508900000002</v>
      </c>
      <c r="F94">
        <v>0.49152400000000002</v>
      </c>
      <c r="G94">
        <v>0.83631299999999997</v>
      </c>
      <c r="H94">
        <v>4.6840700000000002E-3</v>
      </c>
      <c r="I94">
        <v>0.83631299999999997</v>
      </c>
      <c r="J94" s="10">
        <v>1.17E-3</v>
      </c>
      <c r="N94">
        <v>0.28029599999999999</v>
      </c>
      <c r="O94">
        <v>10.0875</v>
      </c>
      <c r="P94" s="10">
        <v>5.9614999999999998E-5</v>
      </c>
    </row>
    <row r="95" spans="1:16">
      <c r="A95" s="10">
        <v>1.38</v>
      </c>
      <c r="B95">
        <v>4.8530899999999999</v>
      </c>
      <c r="C95">
        <v>4.3000699999999998</v>
      </c>
      <c r="D95">
        <v>8.1630336999999997E-2</v>
      </c>
      <c r="E95">
        <v>0.425973663</v>
      </c>
      <c r="F95">
        <v>0.492396</v>
      </c>
      <c r="G95">
        <v>0.83918499999999996</v>
      </c>
      <c r="H95">
        <v>4.3776500000000003E-3</v>
      </c>
      <c r="I95">
        <v>0.83918499999999996</v>
      </c>
      <c r="J95" s="10">
        <v>1.17E-3</v>
      </c>
      <c r="N95">
        <v>0.290296</v>
      </c>
      <c r="O95">
        <v>10.139699999999999</v>
      </c>
      <c r="P95" s="10">
        <v>6.04257E-5</v>
      </c>
    </row>
    <row r="96" spans="1:16">
      <c r="A96" s="10">
        <v>1.43</v>
      </c>
      <c r="B96">
        <v>4.8785400000000001</v>
      </c>
      <c r="C96">
        <v>4.3111100000000002</v>
      </c>
      <c r="D96">
        <v>8.0526375999999997E-2</v>
      </c>
      <c r="E96">
        <v>0.42649962400000002</v>
      </c>
      <c r="F96">
        <v>0.49297400000000002</v>
      </c>
      <c r="G96">
        <v>0.84117900000000001</v>
      </c>
      <c r="H96">
        <v>4.1649499999999997E-3</v>
      </c>
      <c r="I96">
        <v>0.84117900000000001</v>
      </c>
      <c r="J96" s="10">
        <v>1.17E-3</v>
      </c>
      <c r="N96">
        <v>0.30029600000000001</v>
      </c>
      <c r="O96">
        <v>10.192299999999999</v>
      </c>
      <c r="P96" s="10">
        <v>6.0940699999999997E-5</v>
      </c>
    </row>
    <row r="97" spans="1:16">
      <c r="A97" s="10">
        <v>1.48</v>
      </c>
      <c r="B97">
        <v>4.8912399999999998</v>
      </c>
      <c r="C97">
        <v>4.31663</v>
      </c>
      <c r="D97">
        <v>7.9930093999999993E-2</v>
      </c>
      <c r="E97">
        <v>0.42681290599999999</v>
      </c>
      <c r="F97">
        <v>0.493257</v>
      </c>
      <c r="G97">
        <v>0.84226699999999999</v>
      </c>
      <c r="H97">
        <v>4.0488299999999998E-3</v>
      </c>
      <c r="I97">
        <v>0.84226699999999999</v>
      </c>
      <c r="J97" s="10">
        <v>1.17E-3</v>
      </c>
      <c r="N97">
        <v>0.31029600000000002</v>
      </c>
      <c r="O97">
        <v>10.245200000000001</v>
      </c>
      <c r="P97" s="10">
        <v>6.1228800000000006E-5</v>
      </c>
    </row>
    <row r="98" spans="1:16">
      <c r="A98" s="10" t="s">
        <v>122</v>
      </c>
      <c r="J98" s="10"/>
      <c r="N98">
        <v>0.32029600000000003</v>
      </c>
      <c r="O98">
        <v>10.2982</v>
      </c>
      <c r="P98" s="10">
        <v>6.1344600000000002E-5</v>
      </c>
    </row>
    <row r="99" spans="1:16">
      <c r="A99" s="10">
        <v>0</v>
      </c>
      <c r="B99">
        <v>5.9915500000000002</v>
      </c>
      <c r="C99">
        <v>2.8046600000000002</v>
      </c>
      <c r="D99">
        <v>0</v>
      </c>
      <c r="E99">
        <v>1</v>
      </c>
      <c r="F99">
        <v>0</v>
      </c>
      <c r="G99">
        <v>1</v>
      </c>
      <c r="H99">
        <v>0</v>
      </c>
      <c r="I99">
        <v>1</v>
      </c>
      <c r="J99" s="10">
        <v>3.4199999999999999E-6</v>
      </c>
      <c r="N99">
        <v>0.33029599999999998</v>
      </c>
      <c r="O99">
        <v>10.3512</v>
      </c>
      <c r="P99" s="10">
        <v>6.1321800000000006E-5</v>
      </c>
    </row>
    <row r="100" spans="1:16">
      <c r="A100" s="10">
        <v>2.5000000000000001E-2</v>
      </c>
      <c r="B100">
        <v>1.1200600000000001</v>
      </c>
      <c r="C100">
        <v>2.82477</v>
      </c>
      <c r="D100">
        <v>0.137049897</v>
      </c>
      <c r="E100">
        <v>0.80920510300000004</v>
      </c>
      <c r="F100">
        <v>5.3745000000000001E-2</v>
      </c>
      <c r="G100">
        <v>0.85516599999999998</v>
      </c>
      <c r="H100">
        <v>2.9684400000000001E-3</v>
      </c>
      <c r="I100">
        <v>0.85516599999999998</v>
      </c>
      <c r="J100" s="10">
        <v>9.8499999999999998E-4</v>
      </c>
      <c r="N100">
        <v>0.34029599999999999</v>
      </c>
      <c r="O100">
        <v>10.4041</v>
      </c>
      <c r="P100" s="10">
        <v>6.1228899999999999E-5</v>
      </c>
    </row>
    <row r="101" spans="1:16">
      <c r="A101" s="10">
        <v>7.4999999999999997E-2</v>
      </c>
      <c r="B101">
        <v>1.16391</v>
      </c>
      <c r="C101">
        <v>2.84321</v>
      </c>
      <c r="D101">
        <v>0.15285780800000001</v>
      </c>
      <c r="E101">
        <v>0.47385519199999998</v>
      </c>
      <c r="F101">
        <v>0.37328699999999998</v>
      </c>
      <c r="G101">
        <v>0.75609599999999999</v>
      </c>
      <c r="H101">
        <v>1.6720599999999999E-2</v>
      </c>
      <c r="I101">
        <v>0.75609599999999999</v>
      </c>
      <c r="J101" s="10">
        <v>9.9400000000000009E-4</v>
      </c>
      <c r="N101">
        <v>0.350296</v>
      </c>
      <c r="O101">
        <v>10.456899999999999</v>
      </c>
      <c r="P101" s="10">
        <v>6.1083399999999999E-5</v>
      </c>
    </row>
    <row r="102" spans="1:16">
      <c r="A102" s="10">
        <v>0.125</v>
      </c>
      <c r="B102">
        <v>1.2139899999999999</v>
      </c>
      <c r="C102">
        <v>2.8618299999999999</v>
      </c>
      <c r="D102">
        <v>0.177557781</v>
      </c>
      <c r="E102">
        <v>0.44205821899999997</v>
      </c>
      <c r="F102">
        <v>0.380384</v>
      </c>
      <c r="G102">
        <v>0.71343900000000005</v>
      </c>
      <c r="H102">
        <v>2.8353400000000001E-2</v>
      </c>
      <c r="I102">
        <v>0.71343900000000005</v>
      </c>
      <c r="J102" s="10">
        <v>9.9500000000000001E-4</v>
      </c>
      <c r="N102">
        <v>0.36029600000000001</v>
      </c>
      <c r="O102">
        <v>10.509600000000001</v>
      </c>
      <c r="P102" s="10">
        <v>6.0939700000000002E-5</v>
      </c>
    </row>
    <row r="103" spans="1:16">
      <c r="A103" s="10">
        <v>0.17499999999999999</v>
      </c>
      <c r="B103">
        <v>1.2578100000000001</v>
      </c>
      <c r="C103">
        <v>2.8784000000000001</v>
      </c>
      <c r="D103">
        <v>0.185401068</v>
      </c>
      <c r="E103">
        <v>0.42926893199999999</v>
      </c>
      <c r="F103">
        <v>0.38533000000000001</v>
      </c>
      <c r="G103">
        <v>0.69837300000000002</v>
      </c>
      <c r="H103">
        <v>3.2880300000000001E-2</v>
      </c>
      <c r="I103">
        <v>0.69837300000000002</v>
      </c>
      <c r="J103" s="10">
        <v>9.9599999999999992E-4</v>
      </c>
      <c r="N103">
        <v>0.37029600000000001</v>
      </c>
      <c r="O103">
        <v>10.562099999999999</v>
      </c>
      <c r="P103" s="10">
        <v>6.0761299999999997E-5</v>
      </c>
    </row>
    <row r="104" spans="1:16">
      <c r="A104" s="10">
        <v>0.22500000000000001</v>
      </c>
      <c r="B104">
        <v>1.2995300000000001</v>
      </c>
      <c r="C104">
        <v>2.8943099999999999</v>
      </c>
      <c r="D104">
        <v>0.187394006</v>
      </c>
      <c r="E104">
        <v>0.42317499400000003</v>
      </c>
      <c r="F104">
        <v>0.38943100000000003</v>
      </c>
      <c r="G104">
        <v>0.693083</v>
      </c>
      <c r="H104">
        <v>3.5051699999999998E-2</v>
      </c>
      <c r="I104">
        <v>0.693083</v>
      </c>
      <c r="J104" s="10">
        <v>9.9599999999999992E-4</v>
      </c>
      <c r="N104">
        <v>0.38029600000000002</v>
      </c>
      <c r="O104">
        <v>10.6144</v>
      </c>
      <c r="P104" s="10">
        <v>6.0547100000000002E-5</v>
      </c>
    </row>
    <row r="105" spans="1:16">
      <c r="A105" s="10">
        <v>0.27500000000000002</v>
      </c>
      <c r="B105">
        <v>1.3404199999999999</v>
      </c>
      <c r="C105">
        <v>2.9100199999999998</v>
      </c>
      <c r="D105">
        <v>0.18777929099999999</v>
      </c>
      <c r="E105">
        <v>0.419254709</v>
      </c>
      <c r="F105">
        <v>0.39296599999999998</v>
      </c>
      <c r="G105">
        <v>0.69066099999999997</v>
      </c>
      <c r="H105">
        <v>3.6045800000000003E-2</v>
      </c>
      <c r="I105">
        <v>0.69066099999999997</v>
      </c>
      <c r="J105" s="10">
        <v>9.9700000000000006E-4</v>
      </c>
      <c r="N105">
        <v>0.39029599999999998</v>
      </c>
      <c r="O105">
        <v>10.666499999999999</v>
      </c>
      <c r="P105" s="10">
        <v>6.0304999999999999E-5</v>
      </c>
    </row>
    <row r="106" spans="1:16">
      <c r="A106" s="10">
        <v>0.32500000000000001</v>
      </c>
      <c r="B106">
        <v>1.3807700000000001</v>
      </c>
      <c r="C106">
        <v>2.92564</v>
      </c>
      <c r="D106">
        <v>0.187692942</v>
      </c>
      <c r="E106">
        <v>0.41626545399999998</v>
      </c>
      <c r="F106">
        <v>0.39604099999999998</v>
      </c>
      <c r="G106">
        <v>0.68922799999999995</v>
      </c>
      <c r="H106">
        <v>3.6633600000000002E-2</v>
      </c>
      <c r="I106">
        <v>0.68922799999999995</v>
      </c>
      <c r="J106" s="10">
        <v>9.9700000000000006E-4</v>
      </c>
      <c r="N106">
        <v>0.40029599999999999</v>
      </c>
      <c r="O106">
        <v>10.718299999999999</v>
      </c>
      <c r="P106" s="10">
        <v>6.0041999999999999E-5</v>
      </c>
    </row>
    <row r="107" spans="1:16">
      <c r="A107" s="10">
        <v>0.375</v>
      </c>
      <c r="B107">
        <v>1.4205300000000001</v>
      </c>
      <c r="C107">
        <v>2.9411399999999999</v>
      </c>
      <c r="D107">
        <v>0.18746457699999999</v>
      </c>
      <c r="E107">
        <v>0.41369942300000001</v>
      </c>
      <c r="F107">
        <v>0.39883600000000002</v>
      </c>
      <c r="G107">
        <v>0.688164</v>
      </c>
      <c r="H107">
        <v>3.7070600000000002E-2</v>
      </c>
      <c r="I107">
        <v>0.688164</v>
      </c>
      <c r="J107" s="10">
        <v>9.9799999999999997E-4</v>
      </c>
      <c r="N107">
        <v>0.41029599999999999</v>
      </c>
      <c r="O107">
        <v>10.77</v>
      </c>
      <c r="P107" s="10">
        <v>5.9761600000000001E-5</v>
      </c>
    </row>
    <row r="108" spans="1:16">
      <c r="A108" s="10">
        <v>0.42499999999999999</v>
      </c>
      <c r="B108">
        <v>1.45963</v>
      </c>
      <c r="C108">
        <v>2.9564699999999999</v>
      </c>
      <c r="D108">
        <v>0.18725656900000001</v>
      </c>
      <c r="E108">
        <v>0.41150843100000001</v>
      </c>
      <c r="F108">
        <v>0.40123500000000001</v>
      </c>
      <c r="G108">
        <v>0.68726200000000004</v>
      </c>
      <c r="H108">
        <v>3.7440599999999997E-2</v>
      </c>
      <c r="I108">
        <v>0.68726200000000004</v>
      </c>
      <c r="J108" s="10">
        <v>9.990000000000001E-4</v>
      </c>
      <c r="N108">
        <v>0.420296</v>
      </c>
      <c r="O108">
        <v>10.821400000000001</v>
      </c>
      <c r="P108" s="10">
        <v>5.9459400000000002E-5</v>
      </c>
    </row>
    <row r="109" spans="1:16">
      <c r="A109" s="10">
        <v>0.47499999999999998</v>
      </c>
      <c r="B109">
        <v>1.4978899999999999</v>
      </c>
      <c r="C109">
        <v>2.9715600000000002</v>
      </c>
      <c r="D109">
        <v>0.18703529699999999</v>
      </c>
      <c r="E109">
        <v>0.40948670300000001</v>
      </c>
      <c r="F109">
        <v>0.403478</v>
      </c>
      <c r="G109">
        <v>0.68645699999999998</v>
      </c>
      <c r="H109">
        <v>3.7771199999999998E-2</v>
      </c>
      <c r="I109">
        <v>0.68645699999999998</v>
      </c>
      <c r="J109" s="10">
        <v>9.990000000000001E-4</v>
      </c>
      <c r="N109">
        <v>0.43029600000000001</v>
      </c>
      <c r="O109">
        <v>10.872400000000001</v>
      </c>
      <c r="P109" s="10">
        <v>5.91063E-5</v>
      </c>
    </row>
    <row r="110" spans="1:16">
      <c r="A110" s="10">
        <v>0.52500000000000002</v>
      </c>
      <c r="B110">
        <v>1.5351900000000001</v>
      </c>
      <c r="C110">
        <v>2.98637</v>
      </c>
      <c r="D110">
        <v>0.18682136799999999</v>
      </c>
      <c r="E110">
        <v>0.40762863199999999</v>
      </c>
      <c r="F110">
        <v>0.40555000000000002</v>
      </c>
      <c r="G110">
        <v>0.685724</v>
      </c>
      <c r="H110">
        <v>3.8072099999999998E-2</v>
      </c>
      <c r="I110">
        <v>0.685724</v>
      </c>
      <c r="J110" s="10">
        <v>9.990000000000001E-4</v>
      </c>
      <c r="N110">
        <v>0.44029600000000002</v>
      </c>
      <c r="O110">
        <v>10.9229</v>
      </c>
      <c r="P110" s="10">
        <v>5.8471499999999997E-5</v>
      </c>
    </row>
    <row r="111" spans="1:16">
      <c r="A111" s="10">
        <v>0.57499999999999996</v>
      </c>
      <c r="B111">
        <v>1.57138</v>
      </c>
      <c r="C111">
        <v>3.0008300000000001</v>
      </c>
      <c r="D111">
        <v>0.18660259600000001</v>
      </c>
      <c r="E111">
        <v>0.40588440399999998</v>
      </c>
      <c r="F111">
        <v>0.40751300000000001</v>
      </c>
      <c r="G111">
        <v>0.68505199999999999</v>
      </c>
      <c r="H111">
        <v>3.8347899999999997E-2</v>
      </c>
      <c r="I111">
        <v>0.68505199999999999</v>
      </c>
      <c r="J111" s="10">
        <v>1E-3</v>
      </c>
      <c r="N111">
        <v>0.45029599999999997</v>
      </c>
      <c r="O111">
        <v>10.9656</v>
      </c>
      <c r="P111" s="10">
        <v>4.93499E-5</v>
      </c>
    </row>
    <row r="112" spans="1:16">
      <c r="A112" s="10">
        <v>0.625</v>
      </c>
      <c r="B112">
        <v>1.6064099999999999</v>
      </c>
      <c r="C112">
        <v>3.01491</v>
      </c>
      <c r="D112">
        <v>0.18638684899999999</v>
      </c>
      <c r="E112">
        <v>0.40425615100000001</v>
      </c>
      <c r="F112">
        <v>0.40935700000000003</v>
      </c>
      <c r="G112">
        <v>0.68443399999999999</v>
      </c>
      <c r="H112">
        <v>3.8601299999999998E-2</v>
      </c>
      <c r="I112">
        <v>0.68443399999999999</v>
      </c>
      <c r="J112" s="10">
        <v>1E-3</v>
      </c>
      <c r="N112">
        <v>0.46029599999999998</v>
      </c>
      <c r="O112">
        <v>10.995900000000001</v>
      </c>
      <c r="P112" s="10">
        <v>3.5144800000000003E-5</v>
      </c>
    </row>
    <row r="113" spans="1:16">
      <c r="A113" s="10">
        <v>0.67500000000000004</v>
      </c>
      <c r="B113">
        <v>1.6401399999999999</v>
      </c>
      <c r="C113">
        <v>3.02854</v>
      </c>
      <c r="D113">
        <v>0.18617167200000001</v>
      </c>
      <c r="E113">
        <v>0.402731328</v>
      </c>
      <c r="F113">
        <v>0.41109699999999999</v>
      </c>
      <c r="G113">
        <v>0.683867</v>
      </c>
      <c r="H113">
        <v>3.8834199999999999E-2</v>
      </c>
      <c r="I113">
        <v>0.683867</v>
      </c>
      <c r="J113" s="10">
        <v>1E-3</v>
      </c>
      <c r="N113">
        <v>0.47029599999999999</v>
      </c>
      <c r="O113">
        <v>11.022</v>
      </c>
      <c r="P113" s="10">
        <v>3.01341E-5</v>
      </c>
    </row>
    <row r="114" spans="1:16">
      <c r="A114" s="10">
        <v>0.72499999999999998</v>
      </c>
      <c r="B114">
        <v>1.67249</v>
      </c>
      <c r="C114">
        <v>3.04169</v>
      </c>
      <c r="D114">
        <v>0.18592592899999999</v>
      </c>
      <c r="E114">
        <v>0.40123207100000002</v>
      </c>
      <c r="F114">
        <v>0.41284199999999999</v>
      </c>
      <c r="G114">
        <v>0.68334600000000001</v>
      </c>
      <c r="H114">
        <v>3.9048100000000002E-2</v>
      </c>
      <c r="I114">
        <v>0.68334600000000001</v>
      </c>
      <c r="J114" s="10">
        <v>1E-3</v>
      </c>
      <c r="N114">
        <v>0.480296</v>
      </c>
      <c r="O114">
        <v>11.0474</v>
      </c>
      <c r="P114" s="10">
        <v>2.94513E-5</v>
      </c>
    </row>
    <row r="115" spans="1:16">
      <c r="A115" s="10">
        <v>0.77500000000000002</v>
      </c>
      <c r="B115">
        <v>1.7033100000000001</v>
      </c>
      <c r="C115">
        <v>3.0543100000000001</v>
      </c>
      <c r="D115">
        <v>0.18570366799999999</v>
      </c>
      <c r="E115">
        <v>0.39987033199999999</v>
      </c>
      <c r="F115">
        <v>0.41442600000000002</v>
      </c>
      <c r="G115">
        <v>0.68286899999999995</v>
      </c>
      <c r="H115">
        <v>3.9243899999999998E-2</v>
      </c>
      <c r="I115">
        <v>0.68286899999999995</v>
      </c>
      <c r="J115" s="10">
        <v>1E-3</v>
      </c>
      <c r="N115">
        <v>0.49029600000000001</v>
      </c>
      <c r="O115">
        <v>11.0738</v>
      </c>
      <c r="P115" s="10">
        <v>3.0530400000000002E-5</v>
      </c>
    </row>
    <row r="116" spans="1:16">
      <c r="A116" s="10">
        <v>0.82499999999999996</v>
      </c>
      <c r="B116">
        <v>1.73254</v>
      </c>
      <c r="C116">
        <v>3.0663399999999998</v>
      </c>
      <c r="D116">
        <v>0.18549157099999999</v>
      </c>
      <c r="E116">
        <v>0.39861242899999999</v>
      </c>
      <c r="F116">
        <v>0.41589599999999999</v>
      </c>
      <c r="G116">
        <v>0.68243399999999999</v>
      </c>
      <c r="H116">
        <v>3.9422400000000003E-2</v>
      </c>
      <c r="I116">
        <v>0.68243399999999999</v>
      </c>
      <c r="J116" s="10">
        <v>1E-3</v>
      </c>
      <c r="N116">
        <v>0.5</v>
      </c>
      <c r="O116">
        <v>11.1007</v>
      </c>
      <c r="P116" s="10">
        <v>3.2106700000000002E-5</v>
      </c>
    </row>
    <row r="117" spans="1:16">
      <c r="A117" s="10">
        <v>0.875</v>
      </c>
      <c r="B117">
        <v>1.76013</v>
      </c>
      <c r="C117">
        <v>3.0777399999999999</v>
      </c>
      <c r="D117">
        <v>0.18520814899999999</v>
      </c>
      <c r="E117">
        <v>0.39727885099999999</v>
      </c>
      <c r="F117">
        <v>0.41751300000000002</v>
      </c>
      <c r="G117">
        <v>0.68203899999999995</v>
      </c>
      <c r="H117">
        <v>3.9584599999999998E-2</v>
      </c>
      <c r="I117">
        <v>0.68203899999999995</v>
      </c>
      <c r="J117" s="10">
        <v>1E-3</v>
      </c>
      <c r="N117">
        <v>0.51</v>
      </c>
      <c r="O117">
        <v>11.129899999999999</v>
      </c>
      <c r="P117" s="10">
        <v>3.3747000000000001E-5</v>
      </c>
    </row>
    <row r="118" spans="1:16">
      <c r="A118" s="10">
        <v>0.92500000000000004</v>
      </c>
      <c r="B118">
        <v>1.78592</v>
      </c>
      <c r="C118">
        <v>3.0884800000000001</v>
      </c>
      <c r="D118">
        <v>0.18507103999999999</v>
      </c>
      <c r="E118">
        <v>0.39633195999999998</v>
      </c>
      <c r="F118">
        <v>0.418597</v>
      </c>
      <c r="G118">
        <v>0.68168200000000001</v>
      </c>
      <c r="H118">
        <v>3.9731099999999998E-2</v>
      </c>
      <c r="I118">
        <v>0.68168200000000001</v>
      </c>
      <c r="J118" s="10">
        <v>1E-3</v>
      </c>
      <c r="N118">
        <v>0.52</v>
      </c>
      <c r="O118">
        <v>11.160299999999999</v>
      </c>
      <c r="P118" s="10">
        <v>3.52333E-5</v>
      </c>
    </row>
    <row r="119" spans="1:16">
      <c r="A119" s="10">
        <v>0.97499999999999998</v>
      </c>
      <c r="B119">
        <v>1.8098799999999999</v>
      </c>
      <c r="C119">
        <v>3.0984799999999999</v>
      </c>
      <c r="D119">
        <v>0.18489314800000001</v>
      </c>
      <c r="E119">
        <v>0.39536527199999999</v>
      </c>
      <c r="F119">
        <v>0.41974099999999998</v>
      </c>
      <c r="G119">
        <v>0.68135999999999997</v>
      </c>
      <c r="H119">
        <v>3.98629E-2</v>
      </c>
      <c r="I119">
        <v>0.68135999999999997</v>
      </c>
      <c r="J119" s="10">
        <v>1E-3</v>
      </c>
      <c r="N119">
        <v>0.53</v>
      </c>
      <c r="O119">
        <v>11.1919</v>
      </c>
      <c r="P119" s="10">
        <v>3.6513900000000003E-5</v>
      </c>
    </row>
    <row r="120" spans="1:16">
      <c r="A120" s="10">
        <v>1.03</v>
      </c>
      <c r="B120">
        <v>1.8319099999999999</v>
      </c>
      <c r="C120">
        <v>3.10772</v>
      </c>
      <c r="D120">
        <v>0.184656819</v>
      </c>
      <c r="E120">
        <v>0.39433718099999998</v>
      </c>
      <c r="F120">
        <v>0.42100599999999999</v>
      </c>
      <c r="G120">
        <v>0.68107300000000004</v>
      </c>
      <c r="H120">
        <v>3.9981000000000003E-2</v>
      </c>
      <c r="I120">
        <v>0.68107300000000004</v>
      </c>
      <c r="J120" s="10">
        <v>1E-3</v>
      </c>
      <c r="N120">
        <v>0.54</v>
      </c>
      <c r="O120">
        <v>11.224299999999999</v>
      </c>
      <c r="P120" s="10">
        <v>3.7590499999999999E-5</v>
      </c>
    </row>
    <row r="121" spans="1:16">
      <c r="A121" s="10">
        <v>1.08</v>
      </c>
      <c r="B121">
        <v>1.8519600000000001</v>
      </c>
      <c r="C121">
        <v>3.1161699999999999</v>
      </c>
      <c r="D121">
        <v>0.18453858400000001</v>
      </c>
      <c r="E121">
        <v>0.39362241599999997</v>
      </c>
      <c r="F121">
        <v>0.42183900000000002</v>
      </c>
      <c r="G121">
        <v>0.68081800000000003</v>
      </c>
      <c r="H121">
        <v>4.0085500000000003E-2</v>
      </c>
      <c r="I121">
        <v>0.68081800000000003</v>
      </c>
      <c r="J121" s="10">
        <v>1E-3</v>
      </c>
      <c r="N121">
        <v>0.55000000000000004</v>
      </c>
      <c r="O121">
        <v>11.2576</v>
      </c>
      <c r="P121" s="10">
        <v>3.8483999999999999E-5</v>
      </c>
    </row>
    <row r="122" spans="1:16">
      <c r="A122" s="10">
        <v>1.1299999999999999</v>
      </c>
      <c r="B122">
        <v>1.8699300000000001</v>
      </c>
      <c r="C122">
        <v>3.1237699999999999</v>
      </c>
      <c r="D122">
        <v>0.18438222400000001</v>
      </c>
      <c r="E122">
        <v>0.39288377600000002</v>
      </c>
      <c r="F122">
        <v>0.422734</v>
      </c>
      <c r="G122">
        <v>0.68059400000000003</v>
      </c>
      <c r="H122">
        <v>4.0177400000000002E-2</v>
      </c>
      <c r="I122">
        <v>0.68059400000000003</v>
      </c>
      <c r="J122" s="10">
        <v>1E-3</v>
      </c>
      <c r="N122">
        <v>0.56000000000000005</v>
      </c>
      <c r="O122">
        <v>11.291499999999999</v>
      </c>
      <c r="P122" s="10">
        <v>3.92197E-5</v>
      </c>
    </row>
    <row r="123" spans="1:16">
      <c r="A123" s="10">
        <v>1.18</v>
      </c>
      <c r="B123">
        <v>1.8857999999999999</v>
      </c>
      <c r="C123">
        <v>3.1305000000000001</v>
      </c>
      <c r="D123">
        <v>0.18424332800000001</v>
      </c>
      <c r="E123">
        <v>0.39223767199999998</v>
      </c>
      <c r="F123">
        <v>0.42351899999999998</v>
      </c>
      <c r="G123">
        <v>0.6804</v>
      </c>
      <c r="H123">
        <v>4.0257099999999997E-2</v>
      </c>
      <c r="I123">
        <v>0.6804</v>
      </c>
      <c r="J123" s="10">
        <v>1E-3</v>
      </c>
      <c r="N123">
        <v>0.56999999999999995</v>
      </c>
      <c r="O123">
        <v>11.325900000000001</v>
      </c>
      <c r="P123" s="10">
        <v>3.9820300000000002E-5</v>
      </c>
    </row>
    <row r="124" spans="1:16">
      <c r="A124" s="10">
        <v>1.23</v>
      </c>
      <c r="B124">
        <v>1.89951</v>
      </c>
      <c r="C124">
        <v>3.1363300000000001</v>
      </c>
      <c r="D124">
        <v>0.18412036700000001</v>
      </c>
      <c r="E124">
        <v>0.391678633</v>
      </c>
      <c r="F124">
        <v>0.42420099999999999</v>
      </c>
      <c r="G124">
        <v>0.68023500000000003</v>
      </c>
      <c r="H124">
        <v>4.0325E-2</v>
      </c>
      <c r="I124">
        <v>0.68023500000000003</v>
      </c>
      <c r="J124" s="10">
        <v>1E-3</v>
      </c>
      <c r="N124">
        <v>0.57999999999999996</v>
      </c>
      <c r="O124">
        <v>11.3607</v>
      </c>
      <c r="P124" s="10">
        <v>4.0305999999999997E-5</v>
      </c>
    </row>
    <row r="125" spans="1:16">
      <c r="A125" s="10">
        <v>1.28</v>
      </c>
      <c r="B125">
        <v>1.9110100000000001</v>
      </c>
      <c r="C125">
        <v>3.1412300000000002</v>
      </c>
      <c r="D125">
        <v>0.18401748300000001</v>
      </c>
      <c r="E125">
        <v>0.39121151700000001</v>
      </c>
      <c r="F125">
        <v>0.42477100000000001</v>
      </c>
      <c r="G125">
        <v>0.68009699999999995</v>
      </c>
      <c r="H125">
        <v>4.0381300000000002E-2</v>
      </c>
      <c r="I125">
        <v>0.68009699999999995</v>
      </c>
      <c r="J125" s="10">
        <v>1E-3</v>
      </c>
      <c r="N125">
        <v>0.59</v>
      </c>
      <c r="O125">
        <v>11.395899999999999</v>
      </c>
      <c r="P125" s="10">
        <v>4.0694100000000001E-5</v>
      </c>
    </row>
    <row r="126" spans="1:16">
      <c r="A126" s="10">
        <v>1.33</v>
      </c>
      <c r="B126">
        <v>1.9202600000000001</v>
      </c>
      <c r="C126">
        <v>3.1451699999999998</v>
      </c>
      <c r="D126">
        <v>0.18393553700000001</v>
      </c>
      <c r="E126">
        <v>0.390841463</v>
      </c>
      <c r="F126">
        <v>0.42522300000000002</v>
      </c>
      <c r="G126">
        <v>0.67998800000000004</v>
      </c>
      <c r="H126">
        <v>4.0426400000000001E-2</v>
      </c>
      <c r="I126">
        <v>0.67998800000000004</v>
      </c>
      <c r="J126" s="10">
        <v>1E-3</v>
      </c>
      <c r="N126">
        <v>0.6</v>
      </c>
      <c r="O126">
        <v>11.4313</v>
      </c>
      <c r="P126" s="10">
        <v>4.0999099999999999E-5</v>
      </c>
    </row>
    <row r="127" spans="1:16">
      <c r="A127" s="10">
        <v>1.38</v>
      </c>
      <c r="B127">
        <v>1.9272199999999999</v>
      </c>
      <c r="C127">
        <v>3.1481499999999998</v>
      </c>
      <c r="D127">
        <v>0.18387409099999999</v>
      </c>
      <c r="E127">
        <v>0.39056190899999998</v>
      </c>
      <c r="F127">
        <v>0.425564</v>
      </c>
      <c r="G127">
        <v>0.67990499999999998</v>
      </c>
      <c r="H127">
        <v>4.0460299999999998E-2</v>
      </c>
      <c r="I127">
        <v>0.67990499999999998</v>
      </c>
      <c r="J127" s="10">
        <v>1E-3</v>
      </c>
      <c r="N127">
        <v>0.61</v>
      </c>
      <c r="O127">
        <v>11.466900000000001</v>
      </c>
      <c r="P127" s="10">
        <v>4.1241E-5</v>
      </c>
    </row>
    <row r="128" spans="1:16">
      <c r="A128" s="10">
        <v>1.43</v>
      </c>
      <c r="B128">
        <v>1.9318500000000001</v>
      </c>
      <c r="C128">
        <v>3.1501399999999999</v>
      </c>
      <c r="D128">
        <v>0.18383838799999999</v>
      </c>
      <c r="E128">
        <v>0.39038561199999999</v>
      </c>
      <c r="F128">
        <v>0.42577599999999999</v>
      </c>
      <c r="G128">
        <v>0.67984900000000004</v>
      </c>
      <c r="H128">
        <v>4.0483199999999997E-2</v>
      </c>
      <c r="I128">
        <v>0.67984900000000004</v>
      </c>
      <c r="J128" s="10">
        <v>1E-3</v>
      </c>
      <c r="N128">
        <v>0.62</v>
      </c>
      <c r="O128">
        <v>11.502700000000001</v>
      </c>
      <c r="P128" s="10">
        <v>4.14356E-5</v>
      </c>
    </row>
    <row r="129" spans="1:16">
      <c r="A129" s="10">
        <v>1.48</v>
      </c>
      <c r="B129">
        <v>1.9341999999999999</v>
      </c>
      <c r="C129">
        <v>3.1511399999999998</v>
      </c>
      <c r="D129">
        <v>0.183822448</v>
      </c>
      <c r="E129">
        <v>0.390301552</v>
      </c>
      <c r="F129">
        <v>0.42587599999999998</v>
      </c>
      <c r="G129">
        <v>0.67982100000000001</v>
      </c>
      <c r="H129">
        <v>4.0494700000000002E-2</v>
      </c>
      <c r="I129">
        <v>0.67982100000000001</v>
      </c>
      <c r="J129" s="10">
        <v>1E-3</v>
      </c>
      <c r="N129">
        <v>0.63</v>
      </c>
      <c r="O129">
        <v>11.5387</v>
      </c>
      <c r="P129" s="10">
        <v>4.1583599999999999E-5</v>
      </c>
    </row>
    <row r="130" spans="1:16">
      <c r="A130" s="10" t="s">
        <v>128</v>
      </c>
      <c r="J130" s="10"/>
      <c r="N130">
        <v>0.64</v>
      </c>
      <c r="O130">
        <v>11.5747</v>
      </c>
      <c r="P130" s="10">
        <v>4.1687799999999998E-5</v>
      </c>
    </row>
    <row r="131" spans="1:16">
      <c r="A131" s="10">
        <v>0</v>
      </c>
      <c r="B131">
        <v>5.9958499999999999</v>
      </c>
      <c r="C131">
        <v>2.8046500000000001</v>
      </c>
      <c r="D131">
        <v>0</v>
      </c>
      <c r="E131">
        <v>1</v>
      </c>
      <c r="F131" s="10">
        <v>0</v>
      </c>
      <c r="G131">
        <v>1</v>
      </c>
      <c r="H131">
        <v>0</v>
      </c>
      <c r="I131">
        <v>1</v>
      </c>
      <c r="J131" s="10">
        <v>1.08E-6</v>
      </c>
      <c r="N131">
        <v>0.65</v>
      </c>
      <c r="O131">
        <v>11.610799999999999</v>
      </c>
      <c r="P131" s="10">
        <v>4.17537E-5</v>
      </c>
    </row>
    <row r="132" spans="1:16">
      <c r="A132" s="10">
        <v>2.5000000000000001E-2</v>
      </c>
      <c r="B132">
        <v>3.18188</v>
      </c>
      <c r="C132">
        <v>2.819</v>
      </c>
      <c r="D132">
        <v>0.10429899199999999</v>
      </c>
      <c r="E132">
        <v>0.89570092899999998</v>
      </c>
      <c r="F132" s="10">
        <v>7.91E-8</v>
      </c>
      <c r="G132">
        <v>0.89570099999999997</v>
      </c>
      <c r="H132">
        <v>9.6393E-4</v>
      </c>
      <c r="I132">
        <v>0.89570099999999997</v>
      </c>
      <c r="J132" s="10">
        <v>9.4700000000000003E-4</v>
      </c>
      <c r="N132">
        <v>0.66</v>
      </c>
      <c r="O132">
        <v>11.6469</v>
      </c>
      <c r="P132" s="10">
        <v>4.1786599999999997E-5</v>
      </c>
    </row>
    <row r="133" spans="1:16">
      <c r="A133" s="10">
        <v>7.4999999999999997E-2</v>
      </c>
      <c r="B133">
        <v>1.16605</v>
      </c>
      <c r="C133">
        <v>2.8321900000000002</v>
      </c>
      <c r="D133">
        <v>0.13030470599999999</v>
      </c>
      <c r="E133">
        <v>0.51411729399999995</v>
      </c>
      <c r="F133">
        <v>0.35557800000000001</v>
      </c>
      <c r="G133">
        <v>0.79779599999999995</v>
      </c>
      <c r="H133">
        <v>8.9676700000000005E-3</v>
      </c>
      <c r="I133">
        <v>0.79779599999999995</v>
      </c>
      <c r="J133" s="10">
        <v>9.9299999999999996E-4</v>
      </c>
      <c r="N133">
        <v>0.67</v>
      </c>
      <c r="O133">
        <v>11.683</v>
      </c>
      <c r="P133" s="10">
        <v>4.1791900000000002E-5</v>
      </c>
    </row>
    <row r="134" spans="1:16">
      <c r="A134" s="10">
        <v>0.125</v>
      </c>
      <c r="B134">
        <v>1.1892400000000001</v>
      </c>
      <c r="C134">
        <v>2.84171</v>
      </c>
      <c r="D134">
        <v>0.161161267</v>
      </c>
      <c r="E134">
        <v>0.46001573299999998</v>
      </c>
      <c r="F134">
        <v>0.37882300000000002</v>
      </c>
      <c r="G134">
        <v>0.74055499999999996</v>
      </c>
      <c r="H134">
        <v>2.0566399999999999E-2</v>
      </c>
      <c r="I134">
        <v>0.74055499999999996</v>
      </c>
      <c r="J134" s="10">
        <v>9.9400000000000009E-4</v>
      </c>
      <c r="N134">
        <v>0.68</v>
      </c>
      <c r="O134">
        <v>11.719099999999999</v>
      </c>
      <c r="P134" s="10">
        <v>4.1774099999999997E-5</v>
      </c>
    </row>
    <row r="135" spans="1:16">
      <c r="A135" s="10">
        <v>0.17499999999999999</v>
      </c>
      <c r="B135">
        <v>1.20505</v>
      </c>
      <c r="C135">
        <v>2.8488500000000001</v>
      </c>
      <c r="D135">
        <v>0.178246457</v>
      </c>
      <c r="E135">
        <v>0.43876454300000001</v>
      </c>
      <c r="F135">
        <v>0.38298900000000002</v>
      </c>
      <c r="G135">
        <v>0.711113</v>
      </c>
      <c r="H135">
        <v>2.90212E-2</v>
      </c>
      <c r="I135">
        <v>0.711113</v>
      </c>
      <c r="J135" s="10">
        <v>9.9400000000000009E-4</v>
      </c>
      <c r="N135">
        <v>0.69</v>
      </c>
      <c r="O135">
        <v>11.755100000000001</v>
      </c>
      <c r="P135" s="10">
        <v>4.1737199999999997E-5</v>
      </c>
    </row>
    <row r="136" spans="1:16">
      <c r="A136" s="10">
        <v>0.22500000000000001</v>
      </c>
      <c r="B136">
        <v>1.2176800000000001</v>
      </c>
      <c r="C136">
        <v>2.8549099999999998</v>
      </c>
      <c r="D136">
        <v>0.187130982</v>
      </c>
      <c r="E136">
        <v>0.42654601800000003</v>
      </c>
      <c r="F136">
        <v>0.38632300000000003</v>
      </c>
      <c r="G136">
        <v>0.69506599999999996</v>
      </c>
      <c r="H136">
        <v>3.4237700000000003E-2</v>
      </c>
      <c r="I136">
        <v>0.69506599999999996</v>
      </c>
      <c r="J136" s="10">
        <v>9.9400000000000009E-4</v>
      </c>
      <c r="N136">
        <v>0.7</v>
      </c>
      <c r="O136">
        <v>11.7911</v>
      </c>
      <c r="P136" s="10">
        <v>4.1683900000000003E-5</v>
      </c>
    </row>
    <row r="137" spans="1:16">
      <c r="A137" s="10">
        <v>0.27500000000000002</v>
      </c>
      <c r="B137">
        <v>1.22861</v>
      </c>
      <c r="C137">
        <v>2.8604099999999999</v>
      </c>
      <c r="D137">
        <v>0.19154721399999999</v>
      </c>
      <c r="E137">
        <v>0.41936878599999999</v>
      </c>
      <c r="F137">
        <v>0.38908399999999999</v>
      </c>
      <c r="G137">
        <v>0.68645900000000004</v>
      </c>
      <c r="H137">
        <v>3.7770400000000003E-2</v>
      </c>
      <c r="I137">
        <v>0.68645900000000004</v>
      </c>
      <c r="J137" s="10">
        <v>9.9500000000000001E-4</v>
      </c>
      <c r="N137">
        <v>0.71</v>
      </c>
      <c r="O137">
        <v>11.8271</v>
      </c>
      <c r="P137" s="10">
        <v>4.1617099999999998E-5</v>
      </c>
    </row>
    <row r="138" spans="1:16">
      <c r="A138" s="10">
        <v>0.32500000000000001</v>
      </c>
      <c r="B138">
        <v>1.23868</v>
      </c>
      <c r="C138">
        <v>2.8656199999999998</v>
      </c>
      <c r="D138">
        <v>0.193942792</v>
      </c>
      <c r="E138">
        <v>0.41467320800000002</v>
      </c>
      <c r="F138">
        <v>0.39138400000000001</v>
      </c>
      <c r="G138">
        <v>0.681338</v>
      </c>
      <c r="H138">
        <v>3.9872199999999997E-2</v>
      </c>
      <c r="I138">
        <v>0.681338</v>
      </c>
      <c r="J138" s="10">
        <v>9.9500000000000001E-4</v>
      </c>
      <c r="N138">
        <v>0.72</v>
      </c>
      <c r="O138">
        <v>11.863</v>
      </c>
      <c r="P138" s="10">
        <v>4.1538800000000003E-5</v>
      </c>
    </row>
    <row r="139" spans="1:16">
      <c r="A139" s="10">
        <v>0.375</v>
      </c>
      <c r="B139">
        <v>1.2480500000000001</v>
      </c>
      <c r="C139">
        <v>2.8706399999999999</v>
      </c>
      <c r="D139">
        <v>0.19523770100000001</v>
      </c>
      <c r="E139">
        <v>0.41135429899999998</v>
      </c>
      <c r="F139">
        <v>0.39340799999999998</v>
      </c>
      <c r="G139">
        <v>0.67813999999999997</v>
      </c>
      <c r="H139">
        <v>4.1184699999999998E-2</v>
      </c>
      <c r="I139">
        <v>0.67813999999999997</v>
      </c>
      <c r="J139" s="10">
        <v>9.9500000000000001E-4</v>
      </c>
      <c r="N139">
        <v>0.73</v>
      </c>
      <c r="O139">
        <v>11.8988</v>
      </c>
      <c r="P139" s="10">
        <v>4.14508E-5</v>
      </c>
    </row>
    <row r="140" spans="1:16">
      <c r="A140" s="10">
        <v>0.42499999999999999</v>
      </c>
      <c r="B140">
        <v>1.25702</v>
      </c>
      <c r="C140">
        <v>2.8755099999999998</v>
      </c>
      <c r="D140">
        <v>0.19600421000000001</v>
      </c>
      <c r="E140">
        <v>0.40895079000000001</v>
      </c>
      <c r="F140">
        <v>0.39504499999999998</v>
      </c>
      <c r="G140">
        <v>0.67600199999999999</v>
      </c>
      <c r="H140">
        <v>4.2062099999999998E-2</v>
      </c>
      <c r="I140">
        <v>0.67600199999999999</v>
      </c>
      <c r="J140" s="10">
        <v>9.9500000000000001E-4</v>
      </c>
      <c r="N140">
        <v>0.74</v>
      </c>
      <c r="O140">
        <v>11.9345</v>
      </c>
      <c r="P140" s="10">
        <v>4.1354299999999998E-5</v>
      </c>
    </row>
    <row r="141" spans="1:16">
      <c r="A141" s="10">
        <v>0.47499999999999998</v>
      </c>
      <c r="B141">
        <v>1.26569</v>
      </c>
      <c r="C141">
        <v>2.8802599999999998</v>
      </c>
      <c r="D141">
        <v>0.19645426699999999</v>
      </c>
      <c r="E141">
        <v>0.40700473300000001</v>
      </c>
      <c r="F141">
        <v>0.39654099999999998</v>
      </c>
      <c r="G141">
        <v>0.67445299999999997</v>
      </c>
      <c r="H141">
        <v>4.2697899999999997E-2</v>
      </c>
      <c r="I141">
        <v>0.67445299999999997</v>
      </c>
      <c r="J141" s="10">
        <v>9.9500000000000001E-4</v>
      </c>
      <c r="N141">
        <v>0.75</v>
      </c>
      <c r="O141">
        <v>11.9702</v>
      </c>
      <c r="P141" s="10">
        <v>4.1250500000000001E-5</v>
      </c>
    </row>
    <row r="142" spans="1:16">
      <c r="A142" s="10">
        <v>0.52500000000000002</v>
      </c>
      <c r="B142">
        <v>1.2740499999999999</v>
      </c>
      <c r="C142">
        <v>2.8848699999999998</v>
      </c>
      <c r="D142">
        <v>0.19674835299999999</v>
      </c>
      <c r="E142">
        <v>0.40536864700000003</v>
      </c>
      <c r="F142">
        <v>0.39788299999999999</v>
      </c>
      <c r="G142">
        <v>0.67323900000000003</v>
      </c>
      <c r="H142">
        <v>4.3196199999999997E-2</v>
      </c>
      <c r="I142">
        <v>0.67323900000000003</v>
      </c>
      <c r="J142" s="10">
        <v>9.9500000000000001E-4</v>
      </c>
      <c r="N142">
        <v>0.76</v>
      </c>
      <c r="O142">
        <v>12.005699999999999</v>
      </c>
      <c r="P142" s="10">
        <v>4.1139600000000002E-5</v>
      </c>
    </row>
    <row r="143" spans="1:16">
      <c r="A143" s="10">
        <v>0.57499999999999996</v>
      </c>
      <c r="B143">
        <v>1.28217</v>
      </c>
      <c r="C143">
        <v>2.8893399999999998</v>
      </c>
      <c r="D143">
        <v>0.196947597</v>
      </c>
      <c r="E143">
        <v>0.40391640299999998</v>
      </c>
      <c r="F143">
        <v>0.39913599999999999</v>
      </c>
      <c r="G143">
        <v>0.67222599999999999</v>
      </c>
      <c r="H143">
        <v>4.3611999999999998E-2</v>
      </c>
      <c r="I143">
        <v>0.67222599999999999</v>
      </c>
      <c r="J143" s="10">
        <v>9.9500000000000001E-4</v>
      </c>
      <c r="N143">
        <v>0.77</v>
      </c>
      <c r="O143">
        <v>12.0412</v>
      </c>
      <c r="P143" s="10">
        <v>4.1020799999999999E-5</v>
      </c>
    </row>
    <row r="144" spans="1:16">
      <c r="A144" s="10">
        <v>0.625</v>
      </c>
      <c r="B144">
        <v>1.2899799999999999</v>
      </c>
      <c r="C144">
        <v>2.8936700000000002</v>
      </c>
      <c r="D144">
        <v>0.197097304</v>
      </c>
      <c r="E144">
        <v>0.40260969600000002</v>
      </c>
      <c r="F144">
        <v>0.40029300000000001</v>
      </c>
      <c r="G144">
        <v>0.67134400000000005</v>
      </c>
      <c r="H144">
        <v>4.3974199999999998E-2</v>
      </c>
      <c r="I144">
        <v>0.67134400000000005</v>
      </c>
      <c r="J144" s="10">
        <v>9.9500000000000001E-4</v>
      </c>
      <c r="N144">
        <v>0.78</v>
      </c>
      <c r="O144">
        <v>12.076499999999999</v>
      </c>
      <c r="P144" s="10">
        <v>4.0890299999999997E-5</v>
      </c>
    </row>
    <row r="145" spans="1:16">
      <c r="A145" s="10">
        <v>0.67500000000000004</v>
      </c>
      <c r="B145">
        <v>1.29749</v>
      </c>
      <c r="C145">
        <v>2.89784</v>
      </c>
      <c r="D145">
        <v>0.19721559999999999</v>
      </c>
      <c r="E145">
        <v>0.4014124</v>
      </c>
      <c r="F145">
        <v>0.40137200000000001</v>
      </c>
      <c r="G145">
        <v>0.67055399999999998</v>
      </c>
      <c r="H145">
        <v>4.4298200000000003E-2</v>
      </c>
      <c r="I145">
        <v>0.67055399999999998</v>
      </c>
      <c r="J145" s="10">
        <v>9.9500000000000001E-4</v>
      </c>
      <c r="N145">
        <v>0.79</v>
      </c>
      <c r="O145">
        <v>12.111700000000001</v>
      </c>
      <c r="P145" s="10">
        <v>4.0732899999999998E-5</v>
      </c>
    </row>
    <row r="146" spans="1:16">
      <c r="A146" s="10">
        <v>0.72499999999999998</v>
      </c>
      <c r="B146">
        <v>1.3046599999999999</v>
      </c>
      <c r="C146">
        <v>2.9018299999999999</v>
      </c>
      <c r="D146">
        <v>0.19727773800000001</v>
      </c>
      <c r="E146">
        <v>0.40024026200000001</v>
      </c>
      <c r="F146">
        <v>0.40248200000000001</v>
      </c>
      <c r="G146">
        <v>0.66983800000000004</v>
      </c>
      <c r="H146">
        <v>4.4592100000000003E-2</v>
      </c>
      <c r="I146">
        <v>0.66983800000000004</v>
      </c>
      <c r="J146" s="10">
        <v>9.9500000000000001E-4</v>
      </c>
      <c r="N146">
        <v>0.8</v>
      </c>
      <c r="O146">
        <v>12.146599999999999</v>
      </c>
      <c r="P146" s="10">
        <v>4.0465500000000001E-5</v>
      </c>
    </row>
    <row r="147" spans="1:16">
      <c r="A147" s="10">
        <v>0.77500000000000002</v>
      </c>
      <c r="B147">
        <v>1.31152</v>
      </c>
      <c r="C147">
        <v>2.9056500000000001</v>
      </c>
      <c r="D147">
        <v>0.197344977</v>
      </c>
      <c r="E147">
        <v>0.39919502299999998</v>
      </c>
      <c r="F147">
        <v>0.40345999999999999</v>
      </c>
      <c r="G147">
        <v>0.669184</v>
      </c>
      <c r="H147">
        <v>4.48606E-2</v>
      </c>
      <c r="I147">
        <v>0.669184</v>
      </c>
      <c r="J147" s="10">
        <v>9.9500000000000001E-4</v>
      </c>
      <c r="N147">
        <v>0.81</v>
      </c>
      <c r="O147">
        <v>12.1797</v>
      </c>
      <c r="P147" s="10">
        <v>3.82369E-5</v>
      </c>
    </row>
    <row r="148" spans="1:16">
      <c r="A148" s="10">
        <v>0.82499999999999996</v>
      </c>
      <c r="B148">
        <v>1.31802</v>
      </c>
      <c r="C148">
        <v>2.9092699999999998</v>
      </c>
      <c r="D148">
        <v>0.19739647499999999</v>
      </c>
      <c r="E148">
        <v>0.39822252499999999</v>
      </c>
      <c r="F148">
        <v>0.40438099999999999</v>
      </c>
      <c r="G148">
        <v>0.66858600000000001</v>
      </c>
      <c r="H148">
        <v>4.5106100000000003E-2</v>
      </c>
      <c r="I148">
        <v>0.66858600000000001</v>
      </c>
      <c r="J148" s="10">
        <v>9.9500000000000001E-4</v>
      </c>
      <c r="N148">
        <v>0.82</v>
      </c>
      <c r="O148">
        <v>12.205500000000001</v>
      </c>
      <c r="P148" s="10">
        <v>2.9870300000000001E-5</v>
      </c>
    </row>
    <row r="149" spans="1:16">
      <c r="A149" s="10">
        <v>0.875</v>
      </c>
      <c r="B149">
        <v>1.32413</v>
      </c>
      <c r="C149">
        <v>2.9127000000000001</v>
      </c>
      <c r="D149">
        <v>0.197364757</v>
      </c>
      <c r="E149">
        <v>0.39717724300000001</v>
      </c>
      <c r="F149">
        <v>0.40545799999999999</v>
      </c>
      <c r="G149">
        <v>0.66803900000000005</v>
      </c>
      <c r="H149">
        <v>4.5330500000000003E-2</v>
      </c>
      <c r="I149">
        <v>0.66803900000000005</v>
      </c>
      <c r="J149" s="10">
        <v>9.9500000000000001E-4</v>
      </c>
      <c r="N149">
        <v>0.83</v>
      </c>
      <c r="O149">
        <v>12.226699999999999</v>
      </c>
      <c r="P149" s="10">
        <v>2.4613800000000001E-5</v>
      </c>
    </row>
    <row r="150" spans="1:16">
      <c r="A150" s="10">
        <v>0.92500000000000004</v>
      </c>
      <c r="B150">
        <v>1.32986</v>
      </c>
      <c r="C150">
        <v>2.9159000000000002</v>
      </c>
      <c r="D150">
        <v>0.19746901</v>
      </c>
      <c r="E150">
        <v>0.39649599000000002</v>
      </c>
      <c r="F150">
        <v>0.40603499999999998</v>
      </c>
      <c r="G150">
        <v>0.66754100000000005</v>
      </c>
      <c r="H150">
        <v>4.55348E-2</v>
      </c>
      <c r="I150">
        <v>0.66754100000000005</v>
      </c>
      <c r="J150" s="10">
        <v>9.9599999999999992E-4</v>
      </c>
      <c r="N150">
        <v>0.84</v>
      </c>
      <c r="O150">
        <v>12.246</v>
      </c>
      <c r="P150" s="10">
        <v>2.23435E-5</v>
      </c>
    </row>
    <row r="151" spans="1:16">
      <c r="A151" s="10">
        <v>0.97499999999999998</v>
      </c>
      <c r="B151">
        <v>1.33517</v>
      </c>
      <c r="C151">
        <v>2.9188800000000001</v>
      </c>
      <c r="D151">
        <v>0.197512507</v>
      </c>
      <c r="E151">
        <v>0.39577849300000001</v>
      </c>
      <c r="F151">
        <v>0.40670899999999999</v>
      </c>
      <c r="G151">
        <v>0.66708999999999996</v>
      </c>
      <c r="H151">
        <v>4.5719900000000001E-2</v>
      </c>
      <c r="I151">
        <v>0.66708999999999996</v>
      </c>
      <c r="J151" s="10">
        <v>9.9599999999999992E-4</v>
      </c>
      <c r="N151">
        <v>0.85</v>
      </c>
      <c r="O151">
        <v>12.264900000000001</v>
      </c>
      <c r="P151" s="10">
        <v>2.1792000000000001E-5</v>
      </c>
    </row>
    <row r="152" spans="1:16">
      <c r="A152" s="10">
        <v>1.03</v>
      </c>
      <c r="B152">
        <v>1.34009</v>
      </c>
      <c r="C152">
        <v>2.9216199999999999</v>
      </c>
      <c r="D152">
        <v>0.19747606400000001</v>
      </c>
      <c r="E152">
        <v>0.39498293600000001</v>
      </c>
      <c r="F152">
        <v>0.40754099999999999</v>
      </c>
      <c r="G152">
        <v>0.66668400000000005</v>
      </c>
      <c r="H152">
        <v>4.5886700000000002E-2</v>
      </c>
      <c r="I152">
        <v>0.66668400000000005</v>
      </c>
      <c r="J152" s="10">
        <v>9.9599999999999992E-4</v>
      </c>
      <c r="N152">
        <v>0.86</v>
      </c>
      <c r="O152">
        <v>12.284000000000001</v>
      </c>
      <c r="P152" s="10">
        <v>2.21378E-5</v>
      </c>
    </row>
    <row r="153" spans="1:16">
      <c r="A153" s="10">
        <v>1.08</v>
      </c>
      <c r="B153">
        <v>1.3445100000000001</v>
      </c>
      <c r="C153">
        <v>2.9241100000000002</v>
      </c>
      <c r="D153">
        <v>0.19754497500000001</v>
      </c>
      <c r="E153">
        <v>0.39447602500000001</v>
      </c>
      <c r="F153">
        <v>0.40797899999999998</v>
      </c>
      <c r="G153">
        <v>0.66632100000000005</v>
      </c>
      <c r="H153">
        <v>4.6035600000000003E-2</v>
      </c>
      <c r="I153">
        <v>0.66632100000000005</v>
      </c>
      <c r="J153" s="10">
        <v>9.9599999999999992E-4</v>
      </c>
      <c r="N153">
        <v>0.87</v>
      </c>
      <c r="O153">
        <v>12.303800000000001</v>
      </c>
      <c r="P153" s="10">
        <v>2.2885900000000001E-5</v>
      </c>
    </row>
    <row r="154" spans="1:16">
      <c r="A154" s="10">
        <v>1.1299999999999999</v>
      </c>
      <c r="B154">
        <v>1.3485100000000001</v>
      </c>
      <c r="C154">
        <v>2.9263499999999998</v>
      </c>
      <c r="D154">
        <v>0.19755339499999999</v>
      </c>
      <c r="E154">
        <v>0.39392560500000001</v>
      </c>
      <c r="F154">
        <v>0.40852100000000002</v>
      </c>
      <c r="G154">
        <v>0.66600099999999995</v>
      </c>
      <c r="H154">
        <v>4.6167199999999999E-2</v>
      </c>
      <c r="I154">
        <v>0.66600099999999995</v>
      </c>
      <c r="J154" s="10">
        <v>9.9599999999999992E-4</v>
      </c>
      <c r="N154">
        <v>0.88</v>
      </c>
      <c r="O154">
        <v>12.324299999999999</v>
      </c>
      <c r="P154" s="10">
        <v>2.3765500000000001E-5</v>
      </c>
    </row>
    <row r="155" spans="1:16">
      <c r="A155" s="10">
        <v>1.18</v>
      </c>
      <c r="B155">
        <v>1.35202</v>
      </c>
      <c r="C155">
        <v>2.9283299999999999</v>
      </c>
      <c r="D155">
        <v>0.19756089499999999</v>
      </c>
      <c r="E155">
        <v>0.39344510500000002</v>
      </c>
      <c r="F155">
        <v>0.40899400000000002</v>
      </c>
      <c r="G155">
        <v>0.66572100000000001</v>
      </c>
      <c r="H155">
        <v>4.6281900000000001E-2</v>
      </c>
      <c r="I155">
        <v>0.66572100000000001</v>
      </c>
      <c r="J155" s="10">
        <v>9.9599999999999992E-4</v>
      </c>
      <c r="N155">
        <v>0.89</v>
      </c>
      <c r="O155">
        <v>12.345599999999999</v>
      </c>
      <c r="P155" s="10">
        <v>2.46426E-5</v>
      </c>
    </row>
    <row r="156" spans="1:16">
      <c r="A156" s="10">
        <v>1.23</v>
      </c>
      <c r="B156">
        <v>1.35507</v>
      </c>
      <c r="C156">
        <v>2.93004</v>
      </c>
      <c r="D156">
        <v>0.197563989</v>
      </c>
      <c r="E156">
        <v>0.39302901099999998</v>
      </c>
      <c r="F156">
        <v>0.40940700000000002</v>
      </c>
      <c r="G156">
        <v>0.66548200000000002</v>
      </c>
      <c r="H156">
        <v>4.63801E-2</v>
      </c>
      <c r="I156">
        <v>0.66548200000000002</v>
      </c>
      <c r="J156" s="10">
        <v>9.9599999999999992E-4</v>
      </c>
      <c r="N156">
        <v>0.9</v>
      </c>
      <c r="O156">
        <v>12.367599999999999</v>
      </c>
      <c r="P156" s="10">
        <v>2.5457799999999999E-5</v>
      </c>
    </row>
    <row r="157" spans="1:16">
      <c r="A157" s="10">
        <v>1.28</v>
      </c>
      <c r="B157">
        <v>1.3575999999999999</v>
      </c>
      <c r="C157">
        <v>2.93147</v>
      </c>
      <c r="D157">
        <v>0.1975673</v>
      </c>
      <c r="E157">
        <v>0.39268270100000002</v>
      </c>
      <c r="F157">
        <v>0.40975</v>
      </c>
      <c r="G157">
        <v>0.66528200000000004</v>
      </c>
      <c r="H157">
        <v>4.6462000000000003E-2</v>
      </c>
      <c r="I157">
        <v>0.66528200000000004</v>
      </c>
      <c r="J157" s="10">
        <v>9.9599999999999992E-4</v>
      </c>
      <c r="N157">
        <v>0.91</v>
      </c>
      <c r="O157">
        <v>12.3902</v>
      </c>
      <c r="P157" s="10">
        <v>2.6190199999999999E-5</v>
      </c>
    </row>
    <row r="158" spans="1:16">
      <c r="A158" s="10">
        <v>1.33</v>
      </c>
      <c r="B158">
        <v>1.35968</v>
      </c>
      <c r="C158">
        <v>2.9326300000000001</v>
      </c>
      <c r="D158">
        <v>0.19757165700000001</v>
      </c>
      <c r="E158">
        <v>0.39240934300000002</v>
      </c>
      <c r="F158">
        <v>0.41001900000000002</v>
      </c>
      <c r="G158">
        <v>0.66512199999999999</v>
      </c>
      <c r="H158">
        <v>4.6527699999999998E-2</v>
      </c>
      <c r="I158">
        <v>0.66512199999999999</v>
      </c>
      <c r="J158" s="10">
        <v>9.9599999999999992E-4</v>
      </c>
      <c r="N158">
        <v>0.92</v>
      </c>
      <c r="O158">
        <v>12.413399999999999</v>
      </c>
      <c r="P158">
        <v>2.6849999999999999E-5</v>
      </c>
    </row>
    <row r="159" spans="1:16">
      <c r="A159" s="10">
        <v>1.38</v>
      </c>
      <c r="B159">
        <v>1.36121</v>
      </c>
      <c r="C159">
        <v>2.9334899999999999</v>
      </c>
      <c r="D159">
        <v>0.19757470499999999</v>
      </c>
      <c r="E159">
        <v>0.39220229499999998</v>
      </c>
      <c r="F159">
        <v>0.410223</v>
      </c>
      <c r="G159">
        <v>0.66500099999999995</v>
      </c>
      <c r="H159">
        <v>4.6577300000000002E-2</v>
      </c>
      <c r="I159">
        <v>0.66500099999999995</v>
      </c>
      <c r="J159" s="10">
        <v>9.9599999999999992E-4</v>
      </c>
      <c r="N159">
        <v>0.93</v>
      </c>
      <c r="O159">
        <v>12.437099999999999</v>
      </c>
      <c r="P159" s="10">
        <v>2.7439600000000001E-5</v>
      </c>
    </row>
    <row r="160" spans="1:16">
      <c r="A160" s="10">
        <v>1.43</v>
      </c>
      <c r="B160">
        <v>1.3622399999999999</v>
      </c>
      <c r="C160">
        <v>2.9340700000000002</v>
      </c>
      <c r="D160">
        <v>0.19758226800000001</v>
      </c>
      <c r="E160">
        <v>0.39207473199999998</v>
      </c>
      <c r="F160">
        <v>0.41034300000000001</v>
      </c>
      <c r="G160">
        <v>0.66491999999999996</v>
      </c>
      <c r="H160">
        <v>4.6610600000000002E-2</v>
      </c>
      <c r="I160">
        <v>0.66491999999999996</v>
      </c>
      <c r="J160" s="10">
        <v>9.9599999999999992E-4</v>
      </c>
      <c r="N160">
        <v>0.94</v>
      </c>
      <c r="O160">
        <v>12.4613</v>
      </c>
      <c r="P160" s="10">
        <v>2.7943600000000001E-5</v>
      </c>
    </row>
    <row r="161" spans="1:16">
      <c r="A161" s="10">
        <v>1.48</v>
      </c>
      <c r="B161">
        <v>1.36276</v>
      </c>
      <c r="C161">
        <v>2.9343699999999999</v>
      </c>
      <c r="D161">
        <v>0.19758801200000001</v>
      </c>
      <c r="E161">
        <v>0.39201398799999998</v>
      </c>
      <c r="F161">
        <v>0.41039799999999999</v>
      </c>
      <c r="G161">
        <v>0.664879</v>
      </c>
      <c r="H161">
        <v>4.6627500000000002E-2</v>
      </c>
      <c r="I161">
        <v>0.664879</v>
      </c>
      <c r="J161" s="10">
        <v>9.9599999999999992E-4</v>
      </c>
      <c r="N161">
        <v>0.95</v>
      </c>
      <c r="O161">
        <v>12.485799999999999</v>
      </c>
      <c r="P161">
        <v>2.8374999999999999E-5</v>
      </c>
    </row>
    <row r="162" spans="1:16">
      <c r="A162" s="10" t="s">
        <v>12</v>
      </c>
      <c r="J162" s="10"/>
      <c r="N162">
        <v>0.96</v>
      </c>
      <c r="O162">
        <v>12.5106</v>
      </c>
      <c r="P162" s="10">
        <v>2.8745300000000001E-5</v>
      </c>
    </row>
    <row r="163" spans="1:16">
      <c r="A163" s="10">
        <v>0</v>
      </c>
      <c r="B163">
        <v>5.99878</v>
      </c>
      <c r="C163">
        <v>2.8046500000000001</v>
      </c>
      <c r="D163">
        <v>0</v>
      </c>
      <c r="E163">
        <v>1</v>
      </c>
      <c r="F163">
        <v>0</v>
      </c>
      <c r="G163">
        <v>1</v>
      </c>
      <c r="H163">
        <v>0</v>
      </c>
      <c r="I163">
        <v>1</v>
      </c>
      <c r="J163" s="10">
        <v>2.0800000000000001E-7</v>
      </c>
      <c r="N163">
        <v>0.97</v>
      </c>
      <c r="O163">
        <v>12.5357</v>
      </c>
      <c r="P163" s="10">
        <v>2.90633E-5</v>
      </c>
    </row>
    <row r="164" spans="1:16">
      <c r="A164" s="10">
        <v>2.5000000000000001E-2</v>
      </c>
      <c r="B164">
        <v>5.1573500000000001</v>
      </c>
      <c r="C164">
        <v>2.81318</v>
      </c>
      <c r="D164">
        <v>6.5395300000000003E-2</v>
      </c>
      <c r="E164">
        <v>0.93460500000000002</v>
      </c>
      <c r="F164" s="10">
        <v>0</v>
      </c>
      <c r="G164">
        <v>0.93460500000000002</v>
      </c>
      <c r="H164">
        <v>1.42208E-4</v>
      </c>
      <c r="I164">
        <v>0.93460500000000002</v>
      </c>
      <c r="J164" s="10">
        <v>8.8500000000000004E-4</v>
      </c>
      <c r="N164">
        <v>0.98</v>
      </c>
      <c r="O164">
        <v>12.5611</v>
      </c>
      <c r="P164" s="10">
        <v>2.9336299999999999E-5</v>
      </c>
    </row>
    <row r="165" spans="1:16">
      <c r="A165" s="10">
        <v>7.4999999999999997E-2</v>
      </c>
      <c r="B165">
        <v>3.5765400000000001</v>
      </c>
      <c r="C165">
        <v>2.8173599999999999</v>
      </c>
      <c r="D165">
        <v>9.33615E-2</v>
      </c>
      <c r="E165">
        <v>0.90663899999999997</v>
      </c>
      <c r="F165" s="10">
        <v>0</v>
      </c>
      <c r="G165">
        <v>0.90663899999999997</v>
      </c>
      <c r="H165">
        <v>5.8668399999999997E-4</v>
      </c>
      <c r="I165">
        <v>0.90663899999999997</v>
      </c>
      <c r="J165" s="10">
        <v>9.2800000000000001E-4</v>
      </c>
      <c r="N165">
        <v>0.99</v>
      </c>
      <c r="O165">
        <v>12.586600000000001</v>
      </c>
      <c r="P165" s="10">
        <v>2.95699E-5</v>
      </c>
    </row>
    <row r="166" spans="1:16">
      <c r="A166" s="10">
        <v>0.125</v>
      </c>
      <c r="B166">
        <v>2.2198799999999999</v>
      </c>
      <c r="C166">
        <v>2.8194499999999998</v>
      </c>
      <c r="D166">
        <v>0.108665</v>
      </c>
      <c r="E166">
        <v>0.89133499999999999</v>
      </c>
      <c r="F166" s="10">
        <v>1.4999999999999999E-14</v>
      </c>
      <c r="G166">
        <v>0.89133499999999999</v>
      </c>
      <c r="H166">
        <v>1.17982E-3</v>
      </c>
      <c r="I166">
        <v>0.89133499999999999</v>
      </c>
      <c r="J166" s="10">
        <v>9.6599999999999995E-4</v>
      </c>
      <c r="N166">
        <v>1</v>
      </c>
      <c r="O166">
        <v>12.612399999999999</v>
      </c>
      <c r="P166" s="10">
        <v>2.9768999999999999E-5</v>
      </c>
    </row>
    <row r="167" spans="1:16">
      <c r="A167" s="10">
        <v>0.17499999999999999</v>
      </c>
      <c r="B167">
        <v>1.1456</v>
      </c>
      <c r="C167">
        <v>2.8233899999999998</v>
      </c>
      <c r="D167">
        <v>9.1498745000000006E-2</v>
      </c>
      <c r="E167">
        <v>0.561187255</v>
      </c>
      <c r="F167">
        <v>0.34731400000000001</v>
      </c>
      <c r="G167">
        <v>0.85981200000000002</v>
      </c>
      <c r="H167">
        <v>2.73866E-3</v>
      </c>
      <c r="I167">
        <v>0.85981200000000002</v>
      </c>
      <c r="J167" s="10">
        <v>9.9200000000000004E-4</v>
      </c>
      <c r="N167">
        <v>1.01</v>
      </c>
      <c r="O167">
        <v>12.638199999999999</v>
      </c>
      <c r="P167" s="10">
        <v>2.9937599999999999E-5</v>
      </c>
    </row>
    <row r="168" spans="1:16">
      <c r="A168" s="10">
        <v>0.22500000000000001</v>
      </c>
      <c r="B168">
        <v>1.15045</v>
      </c>
      <c r="C168">
        <v>2.8249900000000001</v>
      </c>
      <c r="D168">
        <v>9.5777161E-2</v>
      </c>
      <c r="E168">
        <v>0.51945283900000006</v>
      </c>
      <c r="F168">
        <v>0.38477</v>
      </c>
      <c r="G168">
        <v>0.84432300000000005</v>
      </c>
      <c r="H168">
        <v>3.8295600000000001E-3</v>
      </c>
      <c r="I168">
        <v>0.84432300000000005</v>
      </c>
      <c r="J168" s="10">
        <v>9.9299999999999996E-4</v>
      </c>
      <c r="N168">
        <v>1.02</v>
      </c>
      <c r="O168">
        <v>12.664199999999999</v>
      </c>
      <c r="P168" s="10">
        <v>3.0079299999999998E-5</v>
      </c>
    </row>
    <row r="169" spans="1:16">
      <c r="A169" s="10">
        <v>0.27500000000000002</v>
      </c>
      <c r="B169">
        <v>1.15445</v>
      </c>
      <c r="C169">
        <v>2.8262800000000001</v>
      </c>
      <c r="D169">
        <v>0.103916063</v>
      </c>
      <c r="E169">
        <v>0.50872793699999996</v>
      </c>
      <c r="F169">
        <v>0.38735599999999998</v>
      </c>
      <c r="G169">
        <v>0.83038100000000004</v>
      </c>
      <c r="H169">
        <v>5.3168800000000004E-3</v>
      </c>
      <c r="I169">
        <v>0.83038100000000004</v>
      </c>
      <c r="J169" s="10">
        <v>9.9299999999999996E-4</v>
      </c>
      <c r="N169">
        <v>1.03</v>
      </c>
      <c r="O169">
        <v>12.690300000000001</v>
      </c>
      <c r="P169" s="10">
        <v>3.0197099999999999E-5</v>
      </c>
    </row>
    <row r="170" spans="1:16">
      <c r="A170" s="10">
        <v>0.32500000000000001</v>
      </c>
      <c r="B170">
        <v>1.15768</v>
      </c>
      <c r="C170">
        <v>2.8273299999999999</v>
      </c>
      <c r="D170">
        <v>0.111130558</v>
      </c>
      <c r="E170">
        <v>0.499923442</v>
      </c>
      <c r="F170">
        <v>0.38894600000000001</v>
      </c>
      <c r="G170">
        <v>0.818133</v>
      </c>
      <c r="H170">
        <v>6.6234600000000003E-3</v>
      </c>
      <c r="I170">
        <v>0.818133</v>
      </c>
      <c r="J170" s="10">
        <v>9.9400000000000009E-4</v>
      </c>
      <c r="N170">
        <v>1.04</v>
      </c>
      <c r="O170">
        <v>12.7165</v>
      </c>
      <c r="P170" s="10">
        <v>3.0293800000000001E-5</v>
      </c>
    </row>
    <row r="171" spans="1:16">
      <c r="A171" s="10">
        <v>0.375</v>
      </c>
      <c r="B171">
        <v>1.1604300000000001</v>
      </c>
      <c r="C171">
        <v>2.8282099999999999</v>
      </c>
      <c r="D171">
        <v>0.117645731</v>
      </c>
      <c r="E171">
        <v>0.49187026900000003</v>
      </c>
      <c r="F171">
        <v>0.390484</v>
      </c>
      <c r="G171">
        <v>0.80698499999999995</v>
      </c>
      <c r="H171">
        <v>7.8128299999999998E-3</v>
      </c>
      <c r="I171">
        <v>0.80698499999999995</v>
      </c>
      <c r="J171" s="10">
        <v>9.9400000000000009E-4</v>
      </c>
      <c r="N171">
        <v>1.05</v>
      </c>
      <c r="O171">
        <v>12.742699999999999</v>
      </c>
      <c r="P171" s="10">
        <v>3.0371399999999999E-5</v>
      </c>
    </row>
    <row r="172" spans="1:16">
      <c r="A172" s="10">
        <v>0.42499999999999999</v>
      </c>
      <c r="B172">
        <v>1.1627799999999999</v>
      </c>
      <c r="C172">
        <v>2.8289499999999999</v>
      </c>
      <c r="D172">
        <v>0.12357575599999999</v>
      </c>
      <c r="E172">
        <v>0.48477024400000002</v>
      </c>
      <c r="F172" s="10">
        <v>0.391654</v>
      </c>
      <c r="G172">
        <v>0.79686599999999996</v>
      </c>
      <c r="H172">
        <v>9.1405500000000008E-3</v>
      </c>
      <c r="I172">
        <v>0.79686599999999996</v>
      </c>
      <c r="J172" s="10">
        <v>9.9400000000000009E-4</v>
      </c>
      <c r="N172">
        <v>1.06</v>
      </c>
      <c r="O172">
        <v>12.769</v>
      </c>
      <c r="P172" s="10">
        <v>3.04324E-5</v>
      </c>
    </row>
    <row r="173" spans="1:16">
      <c r="A173" s="10">
        <v>0.47499999999999998</v>
      </c>
      <c r="B173">
        <v>1.1647000000000001</v>
      </c>
      <c r="C173">
        <v>2.8295699999999999</v>
      </c>
      <c r="D173">
        <v>0.12884952399999999</v>
      </c>
      <c r="E173">
        <v>0.47839847600000002</v>
      </c>
      <c r="F173" s="10">
        <v>0.39300000000000002</v>
      </c>
      <c r="G173">
        <v>0.78781400000000001</v>
      </c>
      <c r="H173">
        <v>1.0823599999999999E-2</v>
      </c>
      <c r="I173">
        <v>0.78781400000000001</v>
      </c>
      <c r="J173" s="10">
        <v>9.9400000000000009E-4</v>
      </c>
      <c r="N173">
        <v>1.07</v>
      </c>
      <c r="O173">
        <v>12.795299999999999</v>
      </c>
      <c r="P173" s="10">
        <v>3.04785E-5</v>
      </c>
    </row>
    <row r="174" spans="1:16">
      <c r="A174" s="10">
        <v>0.52500000000000002</v>
      </c>
      <c r="B174">
        <v>1.16635</v>
      </c>
      <c r="C174">
        <v>2.8300900000000002</v>
      </c>
      <c r="D174">
        <v>0.13372888199999999</v>
      </c>
      <c r="E174">
        <v>0.472501118</v>
      </c>
      <c r="F174">
        <v>0.39377000000000001</v>
      </c>
      <c r="G174">
        <v>0.77940900000000002</v>
      </c>
      <c r="H174">
        <v>1.2386299999999999E-2</v>
      </c>
      <c r="I174">
        <v>0.77940900000000002</v>
      </c>
      <c r="J174" s="10">
        <v>9.9400000000000009E-4</v>
      </c>
      <c r="N174">
        <v>1.08</v>
      </c>
      <c r="O174">
        <v>12.8217</v>
      </c>
      <c r="P174" s="10">
        <v>3.05113E-5</v>
      </c>
    </row>
    <row r="175" spans="1:16">
      <c r="A175" s="10">
        <v>0.57499999999999996</v>
      </c>
      <c r="B175">
        <v>1.1677599999999999</v>
      </c>
      <c r="C175">
        <v>2.8305500000000001</v>
      </c>
      <c r="D175">
        <v>0.13830516900000001</v>
      </c>
      <c r="E175">
        <v>0.46700883100000001</v>
      </c>
      <c r="F175">
        <v>0.39468599999999998</v>
      </c>
      <c r="G175">
        <v>0.77151499999999995</v>
      </c>
      <c r="H175">
        <v>1.3853900000000001E-2</v>
      </c>
      <c r="I175">
        <v>0.77151499999999995</v>
      </c>
      <c r="J175" s="10">
        <v>9.9400000000000009E-4</v>
      </c>
      <c r="N175">
        <v>1.0900000000000001</v>
      </c>
      <c r="O175">
        <v>12.848100000000001</v>
      </c>
      <c r="P175" s="10">
        <v>3.0532399999999999E-5</v>
      </c>
    </row>
    <row r="176" spans="1:16">
      <c r="A176" s="10">
        <v>0.625</v>
      </c>
      <c r="B176">
        <v>1.1690100000000001</v>
      </c>
      <c r="C176">
        <v>2.8309500000000001</v>
      </c>
      <c r="D176">
        <v>0.14260869700000001</v>
      </c>
      <c r="E176">
        <v>0.46180630299999997</v>
      </c>
      <c r="F176">
        <v>0.39558500000000002</v>
      </c>
      <c r="G176">
        <v>0.76405500000000004</v>
      </c>
      <c r="H176">
        <v>1.5240800000000001E-2</v>
      </c>
      <c r="I176">
        <v>0.76405500000000004</v>
      </c>
      <c r="J176" s="10">
        <v>9.9400000000000009E-4</v>
      </c>
      <c r="N176">
        <v>1.1000000000000001</v>
      </c>
      <c r="O176">
        <v>12.874499999999999</v>
      </c>
      <c r="P176" s="10">
        <v>3.0543100000000002E-5</v>
      </c>
    </row>
    <row r="177" spans="1:16">
      <c r="A177" s="10">
        <v>0.67500000000000004</v>
      </c>
      <c r="B177">
        <v>1.17014</v>
      </c>
      <c r="C177">
        <v>2.8313000000000001</v>
      </c>
      <c r="D177">
        <v>0.14670475299999999</v>
      </c>
      <c r="E177">
        <v>0.45698124699999998</v>
      </c>
      <c r="F177">
        <v>0.396314</v>
      </c>
      <c r="G177">
        <v>0.75698500000000002</v>
      </c>
      <c r="H177">
        <v>1.6555400000000001E-2</v>
      </c>
      <c r="I177">
        <v>0.75698500000000002</v>
      </c>
      <c r="J177" s="10">
        <v>9.9400000000000009E-4</v>
      </c>
      <c r="N177">
        <v>1.1100000000000001</v>
      </c>
      <c r="O177">
        <v>12.9009</v>
      </c>
      <c r="P177" s="10">
        <v>3.0546200000000002E-5</v>
      </c>
    </row>
    <row r="178" spans="1:16">
      <c r="A178" s="10">
        <v>0.72499999999999998</v>
      </c>
      <c r="B178">
        <v>1.1711100000000001</v>
      </c>
      <c r="C178">
        <v>2.83161</v>
      </c>
      <c r="D178">
        <v>0.15054786100000001</v>
      </c>
      <c r="E178">
        <v>0.45230913900000003</v>
      </c>
      <c r="F178">
        <v>0.39714300000000002</v>
      </c>
      <c r="G178">
        <v>0.75027600000000005</v>
      </c>
      <c r="H178">
        <v>1.7802700000000001E-2</v>
      </c>
      <c r="I178">
        <v>0.75027600000000005</v>
      </c>
      <c r="J178" s="10">
        <v>9.9400000000000009E-4</v>
      </c>
      <c r="N178">
        <v>1.1200000000000001</v>
      </c>
      <c r="O178">
        <v>12.927300000000001</v>
      </c>
      <c r="P178" s="10">
        <v>3.0543500000000003E-5</v>
      </c>
    </row>
    <row r="179" spans="1:16">
      <c r="A179" s="10">
        <v>0.77500000000000002</v>
      </c>
      <c r="B179">
        <v>1.17197</v>
      </c>
      <c r="C179">
        <v>2.83188</v>
      </c>
      <c r="D179">
        <v>0.15394291399999999</v>
      </c>
      <c r="E179">
        <v>0.44820808600000001</v>
      </c>
      <c r="F179">
        <v>0.39784900000000001</v>
      </c>
      <c r="G179">
        <v>0.74434500000000003</v>
      </c>
      <c r="H179">
        <v>1.9478100000000002E-2</v>
      </c>
      <c r="I179">
        <v>0.74434500000000003</v>
      </c>
      <c r="J179" s="10">
        <v>9.9400000000000009E-4</v>
      </c>
      <c r="N179">
        <v>1.1299999999999999</v>
      </c>
      <c r="O179">
        <v>12.9536</v>
      </c>
      <c r="P179" s="10">
        <v>3.0535299999999999E-5</v>
      </c>
    </row>
    <row r="180" spans="1:16">
      <c r="A180" s="10">
        <v>0.82499999999999996</v>
      </c>
      <c r="B180">
        <v>1.1727000000000001</v>
      </c>
      <c r="C180">
        <v>2.8321200000000002</v>
      </c>
      <c r="D180">
        <v>0.15710943199999999</v>
      </c>
      <c r="E180">
        <v>0.44435156799999997</v>
      </c>
      <c r="F180">
        <v>0.39853899999999998</v>
      </c>
      <c r="G180">
        <v>0.73878699999999997</v>
      </c>
      <c r="H180">
        <v>2.1073999999999999E-2</v>
      </c>
      <c r="I180">
        <v>0.73878699999999997</v>
      </c>
      <c r="J180" s="10">
        <v>9.9400000000000009E-4</v>
      </c>
      <c r="N180">
        <v>1.1399999999999999</v>
      </c>
      <c r="O180">
        <v>12.98</v>
      </c>
      <c r="P180" s="10">
        <v>3.0521500000000002E-5</v>
      </c>
    </row>
    <row r="181" spans="1:16">
      <c r="A181" s="10">
        <v>0.875</v>
      </c>
      <c r="B181">
        <v>1.17334</v>
      </c>
      <c r="C181">
        <v>2.8323299999999998</v>
      </c>
      <c r="D181">
        <v>0.160031378</v>
      </c>
      <c r="E181">
        <v>0.44062162199999999</v>
      </c>
      <c r="F181">
        <v>0.39934700000000001</v>
      </c>
      <c r="G181">
        <v>0.73357099999999997</v>
      </c>
      <c r="H181">
        <v>2.2571899999999999E-2</v>
      </c>
      <c r="I181">
        <v>0.73357099999999997</v>
      </c>
      <c r="J181" s="10">
        <v>9.9400000000000009E-4</v>
      </c>
      <c r="N181">
        <v>1.1499999999999999</v>
      </c>
      <c r="O181">
        <v>13.006399999999999</v>
      </c>
      <c r="P181" s="10">
        <v>3.0502300000000001E-5</v>
      </c>
    </row>
    <row r="182" spans="1:16">
      <c r="A182" s="10">
        <v>0.92500000000000004</v>
      </c>
      <c r="B182">
        <v>1.1739200000000001</v>
      </c>
      <c r="C182">
        <v>2.8325100000000001</v>
      </c>
      <c r="D182">
        <v>0.162836488</v>
      </c>
      <c r="E182">
        <v>0.43736951200000002</v>
      </c>
      <c r="F182">
        <v>0.39979399999999998</v>
      </c>
      <c r="G182">
        <v>0.72869899999999999</v>
      </c>
      <c r="H182">
        <v>2.3971200000000002E-2</v>
      </c>
      <c r="I182">
        <v>0.72869899999999999</v>
      </c>
      <c r="J182" s="10">
        <v>9.9400000000000009E-4</v>
      </c>
      <c r="N182">
        <v>1.1599999999999999</v>
      </c>
      <c r="O182">
        <v>13.0327</v>
      </c>
      <c r="P182" s="10">
        <v>3.0477999999999999E-5</v>
      </c>
    </row>
    <row r="183" spans="1:16">
      <c r="A183" s="10">
        <v>0.97499999999999998</v>
      </c>
      <c r="B183">
        <v>1.1744399999999999</v>
      </c>
      <c r="C183">
        <v>2.8326699999999998</v>
      </c>
      <c r="D183">
        <v>0.16543334700000001</v>
      </c>
      <c r="E183">
        <v>0.434349653</v>
      </c>
      <c r="F183">
        <v>0.40021699999999999</v>
      </c>
      <c r="G183">
        <v>0.72417799999999999</v>
      </c>
      <c r="H183">
        <v>2.5269300000000001E-2</v>
      </c>
      <c r="I183">
        <v>0.72417799999999999</v>
      </c>
      <c r="J183" s="10">
        <v>9.9400000000000009E-4</v>
      </c>
      <c r="N183">
        <v>1.17</v>
      </c>
      <c r="O183">
        <v>13.058999999999999</v>
      </c>
      <c r="P183" s="10">
        <v>3.0448999999999999E-5</v>
      </c>
    </row>
    <row r="184" spans="1:16">
      <c r="A184" s="10">
        <v>1.03</v>
      </c>
      <c r="B184">
        <v>1.1748700000000001</v>
      </c>
      <c r="C184">
        <v>2.8328099999999998</v>
      </c>
      <c r="D184">
        <v>0.167743852</v>
      </c>
      <c r="E184">
        <v>0.43136914799999998</v>
      </c>
      <c r="F184">
        <v>0.40088699999999999</v>
      </c>
      <c r="G184">
        <v>0.72001300000000001</v>
      </c>
      <c r="H184">
        <v>2.6465499999999999E-2</v>
      </c>
      <c r="I184">
        <v>0.72001300000000001</v>
      </c>
      <c r="J184" s="10">
        <v>9.9400000000000009E-4</v>
      </c>
      <c r="N184">
        <v>1.18</v>
      </c>
      <c r="O184">
        <v>13.0853</v>
      </c>
      <c r="P184" s="10">
        <v>3.04155E-5</v>
      </c>
    </row>
    <row r="185" spans="1:16">
      <c r="A185" s="10">
        <v>1.08</v>
      </c>
      <c r="B185">
        <v>1.17526</v>
      </c>
      <c r="C185">
        <v>2.8329399999999998</v>
      </c>
      <c r="D185">
        <v>0.16993414700000001</v>
      </c>
      <c r="E185">
        <v>0.428878853</v>
      </c>
      <c r="F185">
        <v>0.40118700000000002</v>
      </c>
      <c r="G185">
        <v>0.71621500000000005</v>
      </c>
      <c r="H185">
        <v>2.7556000000000001E-2</v>
      </c>
      <c r="I185">
        <v>0.71621500000000005</v>
      </c>
      <c r="J185" s="10">
        <v>9.9400000000000009E-4</v>
      </c>
      <c r="N185">
        <v>1.19</v>
      </c>
      <c r="O185">
        <v>13.111499999999999</v>
      </c>
      <c r="P185" s="10">
        <v>3.03782E-5</v>
      </c>
    </row>
    <row r="186" spans="1:16">
      <c r="A186" s="10">
        <v>1.1299999999999999</v>
      </c>
      <c r="B186">
        <v>1.1756</v>
      </c>
      <c r="C186">
        <v>2.83304</v>
      </c>
      <c r="D186">
        <v>0.171883958</v>
      </c>
      <c r="E186">
        <v>0.42660404200000002</v>
      </c>
      <c r="F186">
        <v>0.40151199999999998</v>
      </c>
      <c r="G186">
        <v>0.71280299999999996</v>
      </c>
      <c r="H186">
        <v>2.8535999999999999E-2</v>
      </c>
      <c r="I186">
        <v>0.71280299999999996</v>
      </c>
      <c r="J186" s="10">
        <v>9.9400000000000009E-4</v>
      </c>
      <c r="N186">
        <v>1.2</v>
      </c>
      <c r="O186">
        <v>13.137700000000001</v>
      </c>
      <c r="P186" s="10">
        <v>3.0337399999999999E-5</v>
      </c>
    </row>
    <row r="187" spans="1:16">
      <c r="A187" s="10">
        <v>1.18</v>
      </c>
      <c r="B187">
        <v>1.17587</v>
      </c>
      <c r="C187">
        <v>2.8331300000000001</v>
      </c>
      <c r="D187">
        <v>0.173580186</v>
      </c>
      <c r="E187">
        <v>0.42453081399999998</v>
      </c>
      <c r="F187">
        <v>0.401889</v>
      </c>
      <c r="G187">
        <v>0.70978600000000003</v>
      </c>
      <c r="H187">
        <v>2.9402399999999999E-2</v>
      </c>
      <c r="I187">
        <v>0.70978600000000003</v>
      </c>
      <c r="J187" s="10">
        <v>9.9400000000000009E-4</v>
      </c>
      <c r="N187">
        <v>1.21</v>
      </c>
      <c r="O187">
        <v>13.1639</v>
      </c>
      <c r="P187" s="10">
        <v>3.02933E-5</v>
      </c>
    </row>
    <row r="188" spans="1:16">
      <c r="A188" s="10">
        <v>1.23</v>
      </c>
      <c r="B188">
        <v>1.1761200000000001</v>
      </c>
      <c r="C188">
        <v>2.8332099999999998</v>
      </c>
      <c r="D188">
        <v>0.175049284</v>
      </c>
      <c r="E188">
        <v>0.422751716</v>
      </c>
      <c r="F188">
        <v>0.40219899999999997</v>
      </c>
      <c r="G188">
        <v>0.70717799999999997</v>
      </c>
      <c r="H188">
        <v>3.01512E-2</v>
      </c>
      <c r="I188">
        <v>0.70717799999999997</v>
      </c>
      <c r="J188" s="10">
        <v>9.9400000000000009E-4</v>
      </c>
      <c r="N188">
        <v>1.22</v>
      </c>
      <c r="O188">
        <v>13.19</v>
      </c>
      <c r="P188" s="10">
        <v>3.0245800000000001E-5</v>
      </c>
    </row>
    <row r="189" spans="1:16">
      <c r="A189" s="10">
        <v>1.28</v>
      </c>
      <c r="B189">
        <v>1.1762999999999999</v>
      </c>
      <c r="C189">
        <v>2.8332700000000002</v>
      </c>
      <c r="D189">
        <v>0.17629381599999999</v>
      </c>
      <c r="E189">
        <v>0.42130018400000002</v>
      </c>
      <c r="F189">
        <v>0.40240599999999999</v>
      </c>
      <c r="G189">
        <v>0.70499400000000001</v>
      </c>
      <c r="H189">
        <v>3.07786E-2</v>
      </c>
      <c r="I189">
        <v>0.70499400000000001</v>
      </c>
      <c r="J189" s="10">
        <v>9.9400000000000009E-4</v>
      </c>
      <c r="N189">
        <v>1.23</v>
      </c>
      <c r="O189">
        <v>13.216100000000001</v>
      </c>
      <c r="P189" s="10">
        <v>3.0195000000000001E-5</v>
      </c>
    </row>
    <row r="190" spans="1:16">
      <c r="A190" s="10">
        <v>1.33</v>
      </c>
      <c r="B190">
        <v>1.17645</v>
      </c>
      <c r="C190">
        <v>2.83331</v>
      </c>
      <c r="D190">
        <v>0.17729123799999999</v>
      </c>
      <c r="E190">
        <v>0.42013776200000003</v>
      </c>
      <c r="F190">
        <v>0.40257100000000001</v>
      </c>
      <c r="G190">
        <v>0.70324299999999995</v>
      </c>
      <c r="H190">
        <v>3.1281400000000001E-2</v>
      </c>
      <c r="I190">
        <v>0.70324299999999995</v>
      </c>
      <c r="J190" s="10">
        <v>9.9400000000000009E-4</v>
      </c>
      <c r="N190">
        <v>1.24</v>
      </c>
      <c r="O190">
        <v>13.2422</v>
      </c>
      <c r="P190" s="10">
        <v>3.0139999999999999E-5</v>
      </c>
    </row>
    <row r="191" spans="1:16">
      <c r="A191" s="10">
        <v>1.38</v>
      </c>
      <c r="B191">
        <v>1.1765399999999999</v>
      </c>
      <c r="C191">
        <v>2.8333499999999998</v>
      </c>
      <c r="D191">
        <v>0.178031843</v>
      </c>
      <c r="E191">
        <v>0.41925415700000002</v>
      </c>
      <c r="F191">
        <v>0.40271400000000002</v>
      </c>
      <c r="G191">
        <v>0.701932</v>
      </c>
      <c r="H191">
        <v>3.16578E-2</v>
      </c>
      <c r="I191">
        <v>0.701932</v>
      </c>
      <c r="J191" s="10">
        <v>9.9400000000000009E-4</v>
      </c>
      <c r="N191">
        <v>1.25</v>
      </c>
      <c r="O191">
        <v>13.2682</v>
      </c>
      <c r="P191" s="10">
        <v>3.0079200000000002E-5</v>
      </c>
    </row>
    <row r="192" spans="1:16">
      <c r="A192" s="10">
        <v>1.43</v>
      </c>
      <c r="B192">
        <v>1.1766399999999999</v>
      </c>
      <c r="C192">
        <v>2.8333699999999999</v>
      </c>
      <c r="D192">
        <v>0.17852517800000001</v>
      </c>
      <c r="E192">
        <v>0.41868082200000001</v>
      </c>
      <c r="F192">
        <v>0.40279399999999999</v>
      </c>
      <c r="G192">
        <v>0.70106599999999997</v>
      </c>
      <c r="H192">
        <v>3.19066E-2</v>
      </c>
      <c r="I192">
        <v>0.70106599999999997</v>
      </c>
      <c r="J192" s="10">
        <v>9.9400000000000009E-4</v>
      </c>
      <c r="N192">
        <v>1.26</v>
      </c>
      <c r="O192">
        <v>13.2941</v>
      </c>
      <c r="P192" s="10">
        <v>3.0006799999999999E-5</v>
      </c>
    </row>
    <row r="193" spans="1:16">
      <c r="A193" s="10">
        <v>1.48</v>
      </c>
      <c r="B193">
        <v>1.1766700000000001</v>
      </c>
      <c r="C193">
        <v>2.83338</v>
      </c>
      <c r="D193">
        <v>0.17877120099999999</v>
      </c>
      <c r="E193">
        <v>0.41840079899999999</v>
      </c>
      <c r="F193">
        <v>0.40282800000000002</v>
      </c>
      <c r="G193">
        <v>0.70063699999999995</v>
      </c>
      <c r="H193">
        <v>3.2029799999999997E-2</v>
      </c>
      <c r="I193">
        <v>0.70063699999999995</v>
      </c>
      <c r="J193" s="10">
        <v>9.9400000000000009E-4</v>
      </c>
      <c r="N193">
        <v>1.27</v>
      </c>
      <c r="O193">
        <v>13.319900000000001</v>
      </c>
      <c r="P193" s="10">
        <v>2.9903399999999999E-5</v>
      </c>
    </row>
    <row r="194" spans="1:16">
      <c r="A194" s="10" t="s">
        <v>70</v>
      </c>
      <c r="J194" s="10"/>
      <c r="N194">
        <v>1.28</v>
      </c>
      <c r="O194">
        <v>13.345499999999999</v>
      </c>
      <c r="P194" s="10">
        <v>2.9634100000000001E-5</v>
      </c>
    </row>
    <row r="195" spans="1:16">
      <c r="A195" s="10">
        <v>0</v>
      </c>
      <c r="B195">
        <v>5.99918</v>
      </c>
      <c r="C195">
        <v>2.8046500000000001</v>
      </c>
      <c r="D195">
        <v>0</v>
      </c>
      <c r="E195">
        <v>1</v>
      </c>
      <c r="F195">
        <v>0</v>
      </c>
      <c r="G195">
        <v>1</v>
      </c>
      <c r="H195">
        <v>0</v>
      </c>
      <c r="I195">
        <v>1</v>
      </c>
      <c r="J195" s="10">
        <v>1.97E-7</v>
      </c>
      <c r="N195">
        <v>1.29</v>
      </c>
      <c r="O195">
        <v>13.3688</v>
      </c>
      <c r="P195" s="10">
        <v>2.6906800000000001E-5</v>
      </c>
    </row>
    <row r="196" spans="1:16">
      <c r="A196" s="10">
        <v>2.5000000000000001E-2</v>
      </c>
      <c r="B196">
        <v>5.4374399999999996</v>
      </c>
      <c r="C196">
        <v>2.8130500000000001</v>
      </c>
      <c r="D196">
        <v>6.4490800000000001E-2</v>
      </c>
      <c r="E196">
        <v>0.93550900000000003</v>
      </c>
      <c r="F196">
        <v>0</v>
      </c>
      <c r="G196">
        <v>0.93550900000000003</v>
      </c>
      <c r="H196" s="10">
        <v>1.34E-4</v>
      </c>
      <c r="I196">
        <v>0.93550900000000003</v>
      </c>
      <c r="J196" s="10">
        <v>8.7699999999999996E-4</v>
      </c>
      <c r="N196">
        <v>1.3</v>
      </c>
      <c r="O196">
        <v>13.388199999999999</v>
      </c>
      <c r="P196" s="10">
        <v>2.24778E-5</v>
      </c>
    </row>
    <row r="197" spans="1:16">
      <c r="A197" s="10">
        <v>7.4999999999999997E-2</v>
      </c>
      <c r="B197">
        <v>4.3403</v>
      </c>
      <c r="C197">
        <v>2.8171499999999998</v>
      </c>
      <c r="D197">
        <v>9.1883199999999998E-2</v>
      </c>
      <c r="E197">
        <v>0.90811699999999995</v>
      </c>
      <c r="F197">
        <v>0</v>
      </c>
      <c r="G197">
        <v>0.90811699999999995</v>
      </c>
      <c r="H197">
        <v>5.5002299999999996E-4</v>
      </c>
      <c r="I197">
        <v>0.90811699999999995</v>
      </c>
      <c r="J197" s="10">
        <v>9.0499999999999999E-4</v>
      </c>
      <c r="N197">
        <v>1.31</v>
      </c>
      <c r="O197">
        <v>13.405099999999999</v>
      </c>
      <c r="P197" s="10">
        <v>1.9505999999999999E-5</v>
      </c>
    </row>
    <row r="198" spans="1:16">
      <c r="A198" s="10">
        <v>0.125</v>
      </c>
      <c r="B198">
        <v>3.25867</v>
      </c>
      <c r="C198">
        <v>2.8192200000000001</v>
      </c>
      <c r="D198">
        <v>0.10671799999999999</v>
      </c>
      <c r="E198">
        <v>0.89328200000000002</v>
      </c>
      <c r="F198" s="10">
        <v>0</v>
      </c>
      <c r="G198">
        <v>0.89328200000000002</v>
      </c>
      <c r="H198">
        <v>1.08354E-3</v>
      </c>
      <c r="I198">
        <v>0.89328200000000002</v>
      </c>
      <c r="J198" s="10">
        <v>9.3300000000000002E-4</v>
      </c>
      <c r="N198">
        <v>1.32</v>
      </c>
      <c r="O198">
        <v>13.4206</v>
      </c>
      <c r="P198" s="10">
        <v>1.79781E-5</v>
      </c>
    </row>
    <row r="199" spans="1:16">
      <c r="A199" s="10">
        <v>0.17499999999999999</v>
      </c>
      <c r="B199">
        <v>2.19876</v>
      </c>
      <c r="C199">
        <v>2.8206099999999998</v>
      </c>
      <c r="D199">
        <v>0.11752899999999999</v>
      </c>
      <c r="E199">
        <v>0.88247100000000001</v>
      </c>
      <c r="F199" s="10">
        <v>4.4800000000000002E-44</v>
      </c>
      <c r="G199">
        <v>0.88247100000000001</v>
      </c>
      <c r="H199">
        <v>1.61813E-3</v>
      </c>
      <c r="I199">
        <v>0.88247100000000001</v>
      </c>
      <c r="J199" s="10">
        <v>9.6100000000000005E-4</v>
      </c>
      <c r="N199">
        <v>1.33</v>
      </c>
      <c r="O199">
        <v>13.435499999999999</v>
      </c>
      <c r="P199" s="10">
        <v>1.72162E-5</v>
      </c>
    </row>
    <row r="200" spans="1:16">
      <c r="A200" s="10">
        <v>0.22500000000000001</v>
      </c>
      <c r="B200">
        <v>1.1440399999999999</v>
      </c>
      <c r="C200">
        <v>2.8228900000000001</v>
      </c>
      <c r="D200">
        <v>0.101288876</v>
      </c>
      <c r="E200">
        <v>0.646098124</v>
      </c>
      <c r="F200" s="10">
        <v>0.25261299999999998</v>
      </c>
      <c r="G200">
        <v>0.86447600000000002</v>
      </c>
      <c r="H200">
        <v>2.50804E-3</v>
      </c>
      <c r="I200">
        <v>0.86447600000000002</v>
      </c>
      <c r="J200" s="10">
        <v>9.9200000000000004E-4</v>
      </c>
      <c r="N200">
        <v>1.34</v>
      </c>
      <c r="O200">
        <v>13.450100000000001</v>
      </c>
      <c r="P200" s="10">
        <v>1.69738E-5</v>
      </c>
    </row>
    <row r="201" spans="1:16">
      <c r="A201" s="10">
        <v>0.27500000000000002</v>
      </c>
      <c r="B201">
        <v>1.14703</v>
      </c>
      <c r="C201">
        <v>2.8239000000000001</v>
      </c>
      <c r="D201">
        <v>8.8554305999999999E-2</v>
      </c>
      <c r="E201">
        <v>0.52365969400000001</v>
      </c>
      <c r="F201" s="10">
        <v>0.38800000000000001</v>
      </c>
      <c r="G201">
        <v>0.85535399999999995</v>
      </c>
      <c r="H201">
        <v>2.9591299999999999E-3</v>
      </c>
      <c r="I201">
        <v>0.85535399999999995</v>
      </c>
      <c r="J201" s="10">
        <v>9.9299999999999996E-4</v>
      </c>
      <c r="N201">
        <v>1.35</v>
      </c>
      <c r="O201">
        <v>13.4649</v>
      </c>
      <c r="P201" s="10">
        <v>1.7076E-5</v>
      </c>
    </row>
    <row r="202" spans="1:16">
      <c r="A202" s="10">
        <v>0.32500000000000001</v>
      </c>
      <c r="B202">
        <v>1.15036</v>
      </c>
      <c r="C202">
        <v>2.82498</v>
      </c>
      <c r="D202">
        <v>9.4689843999999995E-2</v>
      </c>
      <c r="E202">
        <v>0.51609415599999997</v>
      </c>
      <c r="F202" s="10">
        <v>0.38900000000000001</v>
      </c>
      <c r="G202">
        <v>0.84497</v>
      </c>
      <c r="H202">
        <v>3.7605500000000001E-3</v>
      </c>
      <c r="I202">
        <v>0.84497</v>
      </c>
      <c r="J202" s="10">
        <v>9.9299999999999996E-4</v>
      </c>
      <c r="N202">
        <v>1.36</v>
      </c>
      <c r="O202">
        <v>13.479900000000001</v>
      </c>
      <c r="P202" s="10">
        <v>1.7382400000000001E-5</v>
      </c>
    </row>
    <row r="203" spans="1:16">
      <c r="A203" s="10">
        <v>0.375</v>
      </c>
      <c r="B203">
        <v>1.1529799999999999</v>
      </c>
      <c r="C203">
        <v>2.8258299999999998</v>
      </c>
      <c r="D203">
        <v>9.9849912999999998E-2</v>
      </c>
      <c r="E203">
        <v>0.50971208700000004</v>
      </c>
      <c r="F203">
        <v>0.39043800000000001</v>
      </c>
      <c r="G203">
        <v>0.83619399999999999</v>
      </c>
      <c r="H203">
        <v>4.6967500000000004E-3</v>
      </c>
      <c r="I203">
        <v>0.83619399999999999</v>
      </c>
      <c r="J203" s="10">
        <v>9.9299999999999996E-4</v>
      </c>
      <c r="N203">
        <v>1.37</v>
      </c>
      <c r="O203">
        <v>13.4953</v>
      </c>
      <c r="P203" s="10">
        <v>1.77957E-5</v>
      </c>
    </row>
    <row r="204" spans="1:16">
      <c r="A204" s="10">
        <v>0.42499999999999999</v>
      </c>
      <c r="B204">
        <v>1.1552100000000001</v>
      </c>
      <c r="C204">
        <v>2.8265400000000001</v>
      </c>
      <c r="D204">
        <v>0.104337497</v>
      </c>
      <c r="E204">
        <v>0.50405150300000001</v>
      </c>
      <c r="F204">
        <v>0.39161099999999999</v>
      </c>
      <c r="G204">
        <v>0.82850199999999996</v>
      </c>
      <c r="H204">
        <v>5.51732E-3</v>
      </c>
      <c r="I204">
        <v>0.82850199999999996</v>
      </c>
      <c r="J204" s="10">
        <v>9.9400000000000009E-4</v>
      </c>
      <c r="N204">
        <v>1.38</v>
      </c>
      <c r="O204">
        <v>13.510999999999999</v>
      </c>
      <c r="P204" s="10">
        <v>1.8252899999999999E-5</v>
      </c>
    </row>
    <row r="205" spans="1:16">
      <c r="A205" s="10">
        <v>0.47499999999999998</v>
      </c>
      <c r="B205">
        <v>1.1571400000000001</v>
      </c>
      <c r="C205">
        <v>2.8271500000000001</v>
      </c>
      <c r="D205">
        <v>0.108367038</v>
      </c>
      <c r="E205">
        <v>0.498948962</v>
      </c>
      <c r="F205">
        <v>0.39268399999999998</v>
      </c>
      <c r="G205">
        <v>0.82156399999999996</v>
      </c>
      <c r="H205">
        <v>6.2574299999999996E-3</v>
      </c>
      <c r="I205">
        <v>0.82156399999999996</v>
      </c>
      <c r="J205" s="10">
        <v>9.9400000000000009E-4</v>
      </c>
      <c r="N205">
        <v>1.39</v>
      </c>
      <c r="O205">
        <v>13.527200000000001</v>
      </c>
      <c r="P205" s="10">
        <v>1.8716199999999999E-5</v>
      </c>
    </row>
    <row r="206" spans="1:16">
      <c r="A206" s="10">
        <v>0.52500000000000002</v>
      </c>
      <c r="B206">
        <v>1.1587799999999999</v>
      </c>
      <c r="C206">
        <v>2.82768</v>
      </c>
      <c r="D206">
        <v>0.112048202</v>
      </c>
      <c r="E206">
        <v>0.49427979799999999</v>
      </c>
      <c r="F206">
        <v>0.39367200000000002</v>
      </c>
      <c r="G206">
        <v>0.81520199999999998</v>
      </c>
      <c r="H206">
        <v>6.9361500000000003E-3</v>
      </c>
      <c r="I206">
        <v>0.81520199999999998</v>
      </c>
      <c r="J206" s="10">
        <v>9.9400000000000009E-4</v>
      </c>
      <c r="N206">
        <v>1.4</v>
      </c>
      <c r="O206">
        <v>13.543799999999999</v>
      </c>
      <c r="P206" s="10">
        <v>1.9163900000000001E-5</v>
      </c>
    </row>
    <row r="207" spans="1:16">
      <c r="A207" s="10">
        <v>0.57499999999999996</v>
      </c>
      <c r="B207">
        <v>1.16028</v>
      </c>
      <c r="C207">
        <v>2.82816</v>
      </c>
      <c r="D207">
        <v>0.115432194</v>
      </c>
      <c r="E207">
        <v>0.48989780599999999</v>
      </c>
      <c r="F207">
        <v>0.39467000000000002</v>
      </c>
      <c r="G207">
        <v>0.809307</v>
      </c>
      <c r="H207">
        <v>7.5650500000000002E-3</v>
      </c>
      <c r="I207">
        <v>0.809307</v>
      </c>
      <c r="J207" s="10">
        <v>9.9400000000000009E-4</v>
      </c>
      <c r="N207">
        <v>1.41</v>
      </c>
      <c r="O207">
        <v>13.560700000000001</v>
      </c>
      <c r="P207" s="10">
        <v>1.96377E-5</v>
      </c>
    </row>
    <row r="208" spans="1:16">
      <c r="A208" s="10">
        <v>0.625</v>
      </c>
      <c r="B208">
        <v>1.1616200000000001</v>
      </c>
      <c r="C208">
        <v>2.8285900000000002</v>
      </c>
      <c r="D208">
        <v>0.118601892</v>
      </c>
      <c r="E208">
        <v>0.48593610799999998</v>
      </c>
      <c r="F208">
        <v>0.39546199999999998</v>
      </c>
      <c r="G208">
        <v>0.80381400000000003</v>
      </c>
      <c r="H208">
        <v>8.1510999999999997E-3</v>
      </c>
      <c r="I208">
        <v>0.80381400000000003</v>
      </c>
      <c r="J208" s="10">
        <v>9.9400000000000009E-4</v>
      </c>
      <c r="N208">
        <v>1.42</v>
      </c>
      <c r="O208">
        <v>13.578099999999999</v>
      </c>
      <c r="P208" s="10">
        <v>2.0044999999999999E-5</v>
      </c>
    </row>
    <row r="209" spans="1:16">
      <c r="A209" s="10">
        <v>0.67500000000000004</v>
      </c>
      <c r="B209">
        <v>1.1628400000000001</v>
      </c>
      <c r="C209">
        <v>2.82897</v>
      </c>
      <c r="D209">
        <v>0.12151817099999999</v>
      </c>
      <c r="E209">
        <v>0.48229282899999998</v>
      </c>
      <c r="F209">
        <v>0.39618900000000001</v>
      </c>
      <c r="G209">
        <v>0.79874800000000001</v>
      </c>
      <c r="H209">
        <v>8.7906300000000007E-3</v>
      </c>
      <c r="I209">
        <v>0.79874800000000001</v>
      </c>
      <c r="J209" s="10">
        <v>9.9400000000000009E-4</v>
      </c>
      <c r="N209">
        <v>1.43</v>
      </c>
      <c r="O209">
        <v>13.595700000000001</v>
      </c>
      <c r="P209" s="10">
        <v>2.04074E-5</v>
      </c>
    </row>
    <row r="210" spans="1:16">
      <c r="A210" s="10">
        <v>0.72499999999999998</v>
      </c>
      <c r="B210">
        <v>1.16388</v>
      </c>
      <c r="C210">
        <v>2.8292999999999999</v>
      </c>
      <c r="D210">
        <v>0.12410278399999999</v>
      </c>
      <c r="E210">
        <v>0.47888821599999998</v>
      </c>
      <c r="F210">
        <v>0.397009</v>
      </c>
      <c r="G210">
        <v>0.79418800000000001</v>
      </c>
      <c r="H210">
        <v>9.6386000000000006E-3</v>
      </c>
      <c r="I210">
        <v>0.79418800000000001</v>
      </c>
      <c r="J210" s="10">
        <v>9.9400000000000009E-4</v>
      </c>
      <c r="N210">
        <v>1.44</v>
      </c>
      <c r="O210">
        <v>13.6136</v>
      </c>
      <c r="P210" s="10">
        <v>2.0732499999999998E-5</v>
      </c>
    </row>
    <row r="211" spans="1:16">
      <c r="A211" s="10">
        <v>0.77500000000000002</v>
      </c>
      <c r="B211">
        <v>1.16479</v>
      </c>
      <c r="C211">
        <v>2.8296000000000001</v>
      </c>
      <c r="D211">
        <v>0.12649454299999999</v>
      </c>
      <c r="E211">
        <v>0.475794457</v>
      </c>
      <c r="F211">
        <v>0.39771099999999998</v>
      </c>
      <c r="G211">
        <v>0.78997700000000004</v>
      </c>
      <c r="H211">
        <v>1.04215E-2</v>
      </c>
      <c r="I211">
        <v>0.78997700000000004</v>
      </c>
      <c r="J211" s="10">
        <v>9.9400000000000009E-4</v>
      </c>
      <c r="N211">
        <v>1.45</v>
      </c>
      <c r="O211">
        <v>13.6318</v>
      </c>
      <c r="P211" s="10">
        <v>2.1024499999999998E-5</v>
      </c>
    </row>
    <row r="212" spans="1:16">
      <c r="A212" s="10">
        <v>0.82499999999999996</v>
      </c>
      <c r="B212">
        <v>1.1656200000000001</v>
      </c>
      <c r="C212">
        <v>2.82986</v>
      </c>
      <c r="D212">
        <v>0.12869388400000001</v>
      </c>
      <c r="E212">
        <v>0.47290711600000002</v>
      </c>
      <c r="F212">
        <v>0.398399</v>
      </c>
      <c r="G212">
        <v>0.78608100000000003</v>
      </c>
      <c r="H212">
        <v>1.11457E-2</v>
      </c>
      <c r="I212">
        <v>0.78608100000000003</v>
      </c>
      <c r="J212" s="10">
        <v>9.9400000000000009E-4</v>
      </c>
      <c r="N212">
        <v>1.46</v>
      </c>
      <c r="O212">
        <v>13.6502</v>
      </c>
      <c r="P212" s="10">
        <v>2.1310200000000001E-5</v>
      </c>
    </row>
    <row r="213" spans="1:16">
      <c r="A213" s="10">
        <v>0.875</v>
      </c>
      <c r="B213">
        <v>1.16635</v>
      </c>
      <c r="C213">
        <v>2.8300999999999998</v>
      </c>
      <c r="D213">
        <v>0.130686948</v>
      </c>
      <c r="E213">
        <v>0.47010905200000003</v>
      </c>
      <c r="F213">
        <v>0.399204</v>
      </c>
      <c r="G213">
        <v>0.78247699999999998</v>
      </c>
      <c r="H213">
        <v>1.1815900000000001E-2</v>
      </c>
      <c r="I213">
        <v>0.78247699999999998</v>
      </c>
      <c r="J213" s="10">
        <v>9.9400000000000009E-4</v>
      </c>
      <c r="N213">
        <v>1.47</v>
      </c>
      <c r="O213">
        <v>13.668799999999999</v>
      </c>
      <c r="P213" s="10">
        <v>2.1567199999999999E-5</v>
      </c>
    </row>
    <row r="214" spans="1:16">
      <c r="A214" s="10">
        <v>0.92500000000000004</v>
      </c>
      <c r="B214">
        <v>1.1670199999999999</v>
      </c>
      <c r="C214">
        <v>2.8303099999999999</v>
      </c>
      <c r="D214">
        <v>0.13258647600000001</v>
      </c>
      <c r="E214">
        <v>0.46776252400000001</v>
      </c>
      <c r="F214">
        <v>0.39965099999999998</v>
      </c>
      <c r="G214">
        <v>0.77915100000000004</v>
      </c>
      <c r="H214">
        <v>1.2434199999999999E-2</v>
      </c>
      <c r="I214">
        <v>0.77915100000000004</v>
      </c>
      <c r="J214" s="10">
        <v>9.9400000000000009E-4</v>
      </c>
      <c r="N214">
        <v>1.48</v>
      </c>
      <c r="O214">
        <v>13.6876</v>
      </c>
      <c r="P214" s="10">
        <v>2.17932E-5</v>
      </c>
    </row>
    <row r="215" spans="1:16">
      <c r="A215" s="10">
        <v>0.97499999999999998</v>
      </c>
      <c r="B215">
        <v>1.1676</v>
      </c>
      <c r="C215">
        <v>2.8304900000000002</v>
      </c>
      <c r="D215">
        <v>0.13432365499999999</v>
      </c>
      <c r="E215">
        <v>0.465603345</v>
      </c>
      <c r="F215">
        <v>0.40007300000000001</v>
      </c>
      <c r="G215">
        <v>0.77610000000000001</v>
      </c>
      <c r="H215">
        <v>1.30014E-2</v>
      </c>
      <c r="I215">
        <v>0.77610000000000001</v>
      </c>
      <c r="J215" s="10">
        <v>9.9400000000000009E-4</v>
      </c>
      <c r="N215">
        <v>1.49</v>
      </c>
      <c r="O215">
        <v>13.7066</v>
      </c>
      <c r="P215" s="10">
        <v>2.1991700000000002E-5</v>
      </c>
    </row>
    <row r="216" spans="1:16">
      <c r="A216" s="10">
        <v>1.03</v>
      </c>
      <c r="B216">
        <v>1.16812</v>
      </c>
      <c r="C216">
        <v>2.83066</v>
      </c>
      <c r="D216">
        <v>0.1358422</v>
      </c>
      <c r="E216">
        <v>0.46341579999999999</v>
      </c>
      <c r="F216">
        <v>0.40074199999999999</v>
      </c>
      <c r="G216">
        <v>0.773316</v>
      </c>
      <c r="H216">
        <v>1.3519E-2</v>
      </c>
      <c r="I216">
        <v>0.773316</v>
      </c>
      <c r="J216" s="10">
        <v>9.9400000000000009E-4</v>
      </c>
      <c r="N216">
        <v>1.5</v>
      </c>
      <c r="O216">
        <v>13.7258</v>
      </c>
      <c r="P216" s="10">
        <v>2.2166300000000002E-5</v>
      </c>
    </row>
    <row r="217" spans="1:16">
      <c r="A217" s="10">
        <v>1.08</v>
      </c>
      <c r="B217">
        <v>1.16855</v>
      </c>
      <c r="C217">
        <v>2.8308</v>
      </c>
      <c r="D217">
        <v>0.137281773</v>
      </c>
      <c r="E217">
        <v>0.46167682599999998</v>
      </c>
      <c r="F217">
        <v>0.40104200000000001</v>
      </c>
      <c r="G217">
        <v>0.77080000000000004</v>
      </c>
      <c r="H217">
        <v>1.39869E-2</v>
      </c>
      <c r="I217">
        <v>0.77080000000000004</v>
      </c>
      <c r="J217" s="10">
        <v>9.9400000000000009E-4</v>
      </c>
      <c r="N217">
        <v>1.51</v>
      </c>
      <c r="O217">
        <v>13.745100000000001</v>
      </c>
      <c r="P217" s="10">
        <v>2.2320899999999998E-5</v>
      </c>
    </row>
    <row r="218" spans="1:16">
      <c r="A218" s="10">
        <v>1.1299999999999999</v>
      </c>
      <c r="B218">
        <v>1.1689499999999999</v>
      </c>
      <c r="C218">
        <v>2.8309299999999999</v>
      </c>
      <c r="D218">
        <v>0.13855241099999999</v>
      </c>
      <c r="E218">
        <v>0.46008058899999998</v>
      </c>
      <c r="F218">
        <v>0.40136699999999997</v>
      </c>
      <c r="G218">
        <v>0.76855200000000001</v>
      </c>
      <c r="H218">
        <v>1.4404699999999999E-2</v>
      </c>
      <c r="I218">
        <v>0.76855200000000001</v>
      </c>
      <c r="J218" s="10">
        <v>9.9400000000000009E-4</v>
      </c>
      <c r="N218">
        <v>1.52</v>
      </c>
      <c r="O218">
        <v>13.7645</v>
      </c>
      <c r="P218" s="10">
        <v>2.2458000000000001E-5</v>
      </c>
    </row>
    <row r="219" spans="1:16">
      <c r="A219" s="10">
        <v>1.18</v>
      </c>
      <c r="B219">
        <v>1.1693100000000001</v>
      </c>
      <c r="C219">
        <v>2.8310399999999998</v>
      </c>
      <c r="D219">
        <v>0.13964707500000001</v>
      </c>
      <c r="E219">
        <v>0.45860792500000003</v>
      </c>
      <c r="F219">
        <v>0.40174500000000002</v>
      </c>
      <c r="G219">
        <v>0.76657600000000004</v>
      </c>
      <c r="H219">
        <v>1.4772199999999999E-2</v>
      </c>
      <c r="I219">
        <v>0.76657600000000004</v>
      </c>
      <c r="J219" s="10">
        <v>9.9400000000000009E-4</v>
      </c>
      <c r="N219">
        <v>1.53</v>
      </c>
      <c r="O219">
        <v>13.784000000000001</v>
      </c>
      <c r="P219" s="10">
        <v>2.2580000000000001E-5</v>
      </c>
    </row>
    <row r="220" spans="1:16">
      <c r="A220" s="10">
        <v>1.23</v>
      </c>
      <c r="B220">
        <v>1.1695899999999999</v>
      </c>
      <c r="C220">
        <v>2.8311299999999999</v>
      </c>
      <c r="D220">
        <v>0.140593249</v>
      </c>
      <c r="E220">
        <v>0.457352751</v>
      </c>
      <c r="F220">
        <v>0.40205400000000002</v>
      </c>
      <c r="G220">
        <v>0.76487300000000003</v>
      </c>
      <c r="H220">
        <v>1.5088900000000001E-2</v>
      </c>
      <c r="I220">
        <v>0.76487300000000003</v>
      </c>
      <c r="J220" s="10">
        <v>9.9400000000000009E-4</v>
      </c>
      <c r="N220">
        <v>1.54</v>
      </c>
      <c r="O220">
        <v>13.803599999999999</v>
      </c>
      <c r="P220" s="10">
        <v>2.2688200000000001E-5</v>
      </c>
    </row>
    <row r="221" spans="1:16">
      <c r="A221" s="10">
        <v>1.28</v>
      </c>
      <c r="B221">
        <v>1.1698299999999999</v>
      </c>
      <c r="C221">
        <v>2.83121</v>
      </c>
      <c r="D221">
        <v>0.141397315</v>
      </c>
      <c r="E221">
        <v>0.45634068500000002</v>
      </c>
      <c r="F221">
        <v>0.40226200000000001</v>
      </c>
      <c r="G221">
        <v>0.76344599999999996</v>
      </c>
      <c r="H221">
        <v>1.5354100000000001E-2</v>
      </c>
      <c r="I221">
        <v>0.76344599999999996</v>
      </c>
      <c r="J221" s="10">
        <v>9.9400000000000009E-4</v>
      </c>
      <c r="N221">
        <v>1.55</v>
      </c>
      <c r="O221">
        <v>13.8233</v>
      </c>
      <c r="P221" s="10">
        <v>2.2784400000000002E-5</v>
      </c>
    </row>
    <row r="222" spans="1:16">
      <c r="A222" s="10">
        <v>1.33</v>
      </c>
      <c r="B222">
        <v>1.17001</v>
      </c>
      <c r="C222">
        <v>2.83127</v>
      </c>
      <c r="D222">
        <v>0.14202788899999999</v>
      </c>
      <c r="E222">
        <v>0.45548111099999999</v>
      </c>
      <c r="F222">
        <v>0.40249099999999999</v>
      </c>
      <c r="G222">
        <v>0.76229999999999998</v>
      </c>
      <c r="H222">
        <v>1.55672E-2</v>
      </c>
      <c r="I222">
        <v>0.76229999999999998</v>
      </c>
      <c r="J222" s="10">
        <v>9.9400000000000009E-4</v>
      </c>
      <c r="N222">
        <v>1.56</v>
      </c>
      <c r="O222">
        <v>13.843</v>
      </c>
      <c r="P222" s="10">
        <v>2.2869400000000002E-5</v>
      </c>
    </row>
    <row r="223" spans="1:16">
      <c r="A223" s="10">
        <v>1.38</v>
      </c>
      <c r="B223">
        <v>1.1701699999999999</v>
      </c>
      <c r="C223">
        <v>2.8313100000000002</v>
      </c>
      <c r="D223">
        <v>0.14250214999999999</v>
      </c>
      <c r="E223">
        <v>0.45483085000000001</v>
      </c>
      <c r="F223">
        <v>0.402667</v>
      </c>
      <c r="G223">
        <v>0.761436</v>
      </c>
      <c r="H223">
        <v>1.57278E-2</v>
      </c>
      <c r="I223">
        <v>0.761436</v>
      </c>
      <c r="J223" s="10">
        <v>9.9400000000000009E-4</v>
      </c>
      <c r="N223">
        <v>1.57</v>
      </c>
      <c r="O223">
        <v>13.8629</v>
      </c>
      <c r="P223" s="10">
        <v>2.2944900000000001E-5</v>
      </c>
    </row>
    <row r="224" spans="1:16">
      <c r="A224" s="10">
        <v>1.43</v>
      </c>
      <c r="B224">
        <v>1.1702600000000001</v>
      </c>
      <c r="C224">
        <v>2.83134</v>
      </c>
      <c r="D224">
        <v>0.14282672299999999</v>
      </c>
      <c r="E224">
        <v>0.45442227699999999</v>
      </c>
      <c r="F224">
        <v>0.40275100000000003</v>
      </c>
      <c r="G224">
        <v>0.76085899999999995</v>
      </c>
      <c r="H224">
        <v>1.5835100000000001E-2</v>
      </c>
      <c r="I224">
        <v>0.76085899999999995</v>
      </c>
      <c r="J224" s="10">
        <v>9.9400000000000009E-4</v>
      </c>
      <c r="N224">
        <v>1.58</v>
      </c>
      <c r="O224">
        <v>13.8827</v>
      </c>
      <c r="P224" s="10">
        <v>2.3011300000000001E-5</v>
      </c>
    </row>
    <row r="225" spans="1:16">
      <c r="A225" s="10">
        <v>1.48</v>
      </c>
      <c r="B225">
        <v>1.1702900000000001</v>
      </c>
      <c r="C225">
        <v>2.8313600000000001</v>
      </c>
      <c r="D225">
        <v>0.14300016500000001</v>
      </c>
      <c r="E225">
        <v>0.45424983499999999</v>
      </c>
      <c r="F225">
        <v>0.40275</v>
      </c>
      <c r="G225">
        <v>0.76056900000000005</v>
      </c>
      <c r="H225">
        <v>1.5888900000000001E-2</v>
      </c>
      <c r="I225">
        <v>0.76056900000000005</v>
      </c>
      <c r="J225" s="10">
        <v>9.9400000000000009E-4</v>
      </c>
      <c r="N225">
        <v>1.59</v>
      </c>
      <c r="O225">
        <v>13.902699999999999</v>
      </c>
      <c r="P225" s="10">
        <v>2.30696E-5</v>
      </c>
    </row>
    <row r="226" spans="1:16">
      <c r="A226" s="10" t="s">
        <v>123</v>
      </c>
      <c r="J226" s="10"/>
      <c r="N226">
        <v>1.6</v>
      </c>
      <c r="O226">
        <v>13.922700000000001</v>
      </c>
      <c r="P226" s="10">
        <v>2.3120099999999999E-5</v>
      </c>
    </row>
    <row r="227" spans="1:16">
      <c r="A227" s="10">
        <v>0</v>
      </c>
      <c r="B227">
        <v>5.99939</v>
      </c>
      <c r="C227">
        <v>2.8046500000000001</v>
      </c>
      <c r="D227">
        <v>0</v>
      </c>
      <c r="E227">
        <v>1</v>
      </c>
      <c r="F227">
        <v>0</v>
      </c>
      <c r="G227">
        <v>1</v>
      </c>
      <c r="H227">
        <v>0</v>
      </c>
      <c r="I227">
        <v>1</v>
      </c>
      <c r="J227" s="10">
        <v>9.9200000000000002E-8</v>
      </c>
      <c r="N227">
        <v>1.61</v>
      </c>
      <c r="O227">
        <v>13.9427</v>
      </c>
      <c r="P227" s="10">
        <v>2.3164400000000001E-5</v>
      </c>
    </row>
    <row r="228" spans="1:16">
      <c r="A228" s="10">
        <v>2.5000000000000001E-2</v>
      </c>
      <c r="B228">
        <v>5.5731799999999998</v>
      </c>
      <c r="C228">
        <v>2.81189</v>
      </c>
      <c r="D228">
        <v>5.67357E-2</v>
      </c>
      <c r="E228">
        <v>0.94326399999999999</v>
      </c>
      <c r="F228">
        <v>0</v>
      </c>
      <c r="G228">
        <v>0.94326399999999999</v>
      </c>
      <c r="H228" s="10">
        <v>7.6199999999999995E-5</v>
      </c>
      <c r="I228">
        <v>0.94326399999999999</v>
      </c>
      <c r="J228" s="10">
        <v>8.7299999999999997E-4</v>
      </c>
      <c r="N228">
        <v>1.62</v>
      </c>
      <c r="O228">
        <v>13.9627</v>
      </c>
      <c r="P228" s="10">
        <v>2.3202700000000001E-5</v>
      </c>
    </row>
    <row r="229" spans="1:16">
      <c r="A229" s="10">
        <v>7.4999999999999997E-2</v>
      </c>
      <c r="B229">
        <v>4.7427400000000004</v>
      </c>
      <c r="C229">
        <v>2.8153800000000002</v>
      </c>
      <c r="D229">
        <v>7.9976500000000006E-2</v>
      </c>
      <c r="E229">
        <v>0.92002399999999995</v>
      </c>
      <c r="F229">
        <v>0</v>
      </c>
      <c r="G229">
        <v>0.92002399999999995</v>
      </c>
      <c r="H229">
        <v>3.1664600000000002E-4</v>
      </c>
      <c r="I229">
        <v>0.92002399999999995</v>
      </c>
      <c r="J229" s="10">
        <v>8.9499999999999996E-4</v>
      </c>
      <c r="N229">
        <v>1.63</v>
      </c>
      <c r="O229">
        <v>13.982799999999999</v>
      </c>
      <c r="P229" s="10">
        <v>2.3235600000000002E-5</v>
      </c>
    </row>
    <row r="230" spans="1:16">
      <c r="A230" s="10">
        <v>0.125</v>
      </c>
      <c r="B230">
        <v>3.9309400000000001</v>
      </c>
      <c r="C230">
        <v>2.81732</v>
      </c>
      <c r="D230">
        <v>9.2884999999999995E-2</v>
      </c>
      <c r="E230">
        <v>0.907115</v>
      </c>
      <c r="F230">
        <v>0</v>
      </c>
      <c r="G230">
        <v>0.907115</v>
      </c>
      <c r="H230">
        <v>5.7486799999999997E-4</v>
      </c>
      <c r="I230">
        <v>0.907115</v>
      </c>
      <c r="J230" s="10">
        <v>9.1600000000000004E-4</v>
      </c>
      <c r="N230">
        <v>1.64</v>
      </c>
      <c r="O230">
        <v>14.0029</v>
      </c>
      <c r="P230" s="10">
        <v>2.3263699999999999E-5</v>
      </c>
    </row>
    <row r="231" spans="1:16">
      <c r="A231" s="10">
        <v>0.17499999999999999</v>
      </c>
      <c r="B231">
        <v>3.1563400000000001</v>
      </c>
      <c r="C231">
        <v>2.8186499999999999</v>
      </c>
      <c r="D231">
        <v>0.10198</v>
      </c>
      <c r="E231">
        <v>0.89802000000000004</v>
      </c>
      <c r="F231">
        <v>0</v>
      </c>
      <c r="G231">
        <v>0.89802000000000004</v>
      </c>
      <c r="H231">
        <v>8.4923300000000002E-4</v>
      </c>
      <c r="I231">
        <v>0.89802000000000004</v>
      </c>
      <c r="J231" s="10">
        <v>9.3800000000000003E-4</v>
      </c>
      <c r="N231">
        <v>1.65</v>
      </c>
      <c r="O231">
        <v>14.023</v>
      </c>
      <c r="P231" s="10">
        <v>2.32872E-5</v>
      </c>
    </row>
    <row r="232" spans="1:16">
      <c r="A232" s="10">
        <v>0.22500000000000001</v>
      </c>
      <c r="B232">
        <v>2.43533</v>
      </c>
      <c r="C232">
        <v>2.8195899999999998</v>
      </c>
      <c r="D232">
        <v>0.109234</v>
      </c>
      <c r="E232">
        <v>0.89076599999999995</v>
      </c>
      <c r="F232" s="10">
        <v>0</v>
      </c>
      <c r="G232">
        <v>0.89076599999999995</v>
      </c>
      <c r="H232">
        <v>1.20794E-3</v>
      </c>
      <c r="I232">
        <v>0.89076599999999995</v>
      </c>
      <c r="J232" s="10">
        <v>9.5799999999999998E-4</v>
      </c>
      <c r="N232">
        <v>1.66</v>
      </c>
      <c r="O232">
        <v>14.043100000000001</v>
      </c>
      <c r="P232" s="10">
        <v>2.3306400000000001E-5</v>
      </c>
    </row>
    <row r="233" spans="1:16">
      <c r="A233" s="10">
        <v>0.27500000000000002</v>
      </c>
      <c r="B233">
        <v>1.77145</v>
      </c>
      <c r="C233">
        <v>2.8203499999999999</v>
      </c>
      <c r="D233">
        <v>0.115151</v>
      </c>
      <c r="E233">
        <v>0.884849</v>
      </c>
      <c r="F233" s="10">
        <v>5.9599999999999997E-25</v>
      </c>
      <c r="G233">
        <v>0.884849</v>
      </c>
      <c r="H233">
        <v>1.5005699999999999E-3</v>
      </c>
      <c r="I233">
        <v>0.884849</v>
      </c>
      <c r="J233" s="10">
        <v>9.7499999999999996E-4</v>
      </c>
      <c r="N233">
        <v>1.67</v>
      </c>
      <c r="O233">
        <v>14.0633</v>
      </c>
      <c r="P233" s="10">
        <v>2.33216E-5</v>
      </c>
    </row>
    <row r="234" spans="1:16">
      <c r="A234" s="10">
        <v>0.32500000000000001</v>
      </c>
      <c r="B234">
        <v>1.14276</v>
      </c>
      <c r="C234">
        <v>2.8224499999999999</v>
      </c>
      <c r="D234">
        <v>8.6075778000000006E-2</v>
      </c>
      <c r="E234">
        <v>0.56841822200000003</v>
      </c>
      <c r="F234">
        <v>0.34550599999999998</v>
      </c>
      <c r="G234">
        <v>0.86848499999999995</v>
      </c>
      <c r="H234">
        <v>2.3098099999999998E-3</v>
      </c>
      <c r="I234">
        <v>0.86848499999999995</v>
      </c>
      <c r="J234" s="10">
        <v>9.9200000000000004E-4</v>
      </c>
      <c r="N234">
        <v>1.68</v>
      </c>
      <c r="O234">
        <v>14.083500000000001</v>
      </c>
      <c r="P234" s="10">
        <v>2.3333199999999999E-5</v>
      </c>
    </row>
    <row r="235" spans="1:16">
      <c r="A235" s="10">
        <v>0.375</v>
      </c>
      <c r="B235">
        <v>1.1441699999999999</v>
      </c>
      <c r="C235">
        <v>2.82294</v>
      </c>
      <c r="D235">
        <v>8.2651675999999993E-2</v>
      </c>
      <c r="E235">
        <v>0.52564032500000002</v>
      </c>
      <c r="F235">
        <v>0.391708</v>
      </c>
      <c r="G235">
        <v>0.86412500000000003</v>
      </c>
      <c r="H235">
        <v>2.5254100000000001E-3</v>
      </c>
      <c r="I235">
        <v>0.86412500000000003</v>
      </c>
      <c r="J235" s="10">
        <v>9.9299999999999996E-4</v>
      </c>
      <c r="N235">
        <v>1.69</v>
      </c>
      <c r="O235">
        <v>14.1036</v>
      </c>
      <c r="P235" s="10">
        <v>2.33413E-5</v>
      </c>
    </row>
    <row r="236" spans="1:16">
      <c r="A236" s="10">
        <v>0.42499999999999999</v>
      </c>
      <c r="B236">
        <v>1.14575</v>
      </c>
      <c r="C236">
        <v>2.8234699999999999</v>
      </c>
      <c r="D236">
        <v>8.5448493E-2</v>
      </c>
      <c r="E236">
        <v>0.52233650700000001</v>
      </c>
      <c r="F236" s="10">
        <v>0.39221499999999998</v>
      </c>
      <c r="G236">
        <v>0.85941000000000001</v>
      </c>
      <c r="H236">
        <v>2.7585399999999999E-3</v>
      </c>
      <c r="I236">
        <v>0.85941000000000001</v>
      </c>
      <c r="J236" s="10">
        <v>9.9299999999999996E-4</v>
      </c>
      <c r="N236">
        <v>1.7</v>
      </c>
      <c r="O236">
        <v>14.123799999999999</v>
      </c>
      <c r="P236" s="10">
        <v>2.3346400000000001E-5</v>
      </c>
    </row>
    <row r="237" spans="1:16">
      <c r="A237" s="10">
        <v>0.47499999999999998</v>
      </c>
      <c r="B237">
        <v>1.1472500000000001</v>
      </c>
      <c r="C237">
        <v>2.82396</v>
      </c>
      <c r="D237">
        <v>8.8035226999999994E-2</v>
      </c>
      <c r="E237">
        <v>0.51884477299999998</v>
      </c>
      <c r="F237" s="10">
        <v>0.39300000000000002</v>
      </c>
      <c r="G237">
        <v>0.85493799999999998</v>
      </c>
      <c r="H237">
        <v>2.9797199999999999E-3</v>
      </c>
      <c r="I237">
        <v>0.85493799999999998</v>
      </c>
      <c r="J237" s="10">
        <v>9.9299999999999996E-4</v>
      </c>
      <c r="N237">
        <v>1.71</v>
      </c>
      <c r="O237">
        <v>14.144</v>
      </c>
      <c r="P237" s="10">
        <v>2.3348499999999998E-5</v>
      </c>
    </row>
    <row r="238" spans="1:16">
      <c r="A238" s="10">
        <v>0.52500000000000002</v>
      </c>
      <c r="B238">
        <v>1.14862</v>
      </c>
      <c r="C238">
        <v>2.8244199999999999</v>
      </c>
      <c r="D238">
        <v>9.0525565000000002E-2</v>
      </c>
      <c r="E238">
        <v>0.515852435</v>
      </c>
      <c r="F238">
        <v>0.39362200000000003</v>
      </c>
      <c r="G238">
        <v>0.85071099999999999</v>
      </c>
      <c r="H238">
        <v>3.1887199999999999E-3</v>
      </c>
      <c r="I238">
        <v>0.85071099999999999</v>
      </c>
      <c r="J238" s="10">
        <v>9.9299999999999996E-4</v>
      </c>
      <c r="N238">
        <v>1.72</v>
      </c>
      <c r="O238">
        <v>14.164099999999999</v>
      </c>
      <c r="P238" s="10">
        <v>2.3347900000000001E-5</v>
      </c>
    </row>
    <row r="239" spans="1:16">
      <c r="A239" s="10">
        <v>0.57499999999999996</v>
      </c>
      <c r="B239">
        <v>1.1498699999999999</v>
      </c>
      <c r="C239">
        <v>2.8248199999999999</v>
      </c>
      <c r="D239">
        <v>9.2762132999999997E-2</v>
      </c>
      <c r="E239">
        <v>0.51273086700000003</v>
      </c>
      <c r="F239">
        <v>0.394507</v>
      </c>
      <c r="G239">
        <v>0.84679899999999997</v>
      </c>
      <c r="H239">
        <v>3.5654200000000001E-3</v>
      </c>
      <c r="I239">
        <v>0.84679899999999997</v>
      </c>
      <c r="J239" s="10">
        <v>9.9299999999999996E-4</v>
      </c>
      <c r="N239">
        <v>1.73</v>
      </c>
      <c r="O239">
        <v>14.1843</v>
      </c>
      <c r="P239" s="10">
        <v>2.3344900000000001E-5</v>
      </c>
    </row>
    <row r="240" spans="1:16">
      <c r="A240" s="10">
        <v>0.625</v>
      </c>
      <c r="B240">
        <v>1.15097</v>
      </c>
      <c r="C240">
        <v>2.82518</v>
      </c>
      <c r="D240">
        <v>9.4795952000000003E-2</v>
      </c>
      <c r="E240">
        <v>0.50993204800000003</v>
      </c>
      <c r="F240">
        <v>0.39527200000000001</v>
      </c>
      <c r="G240">
        <v>0.84324200000000005</v>
      </c>
      <c r="H240">
        <v>3.9448299999999999E-3</v>
      </c>
      <c r="I240">
        <v>0.84324200000000005</v>
      </c>
      <c r="J240" s="10">
        <v>9.9299999999999996E-4</v>
      </c>
      <c r="N240">
        <v>1.74</v>
      </c>
      <c r="O240">
        <v>14.204499999999999</v>
      </c>
      <c r="P240" s="10">
        <v>2.3339599999999999E-5</v>
      </c>
    </row>
    <row r="241" spans="1:16">
      <c r="A241" s="10">
        <v>0.67500000000000004</v>
      </c>
      <c r="B241">
        <v>1.15198</v>
      </c>
      <c r="C241">
        <v>2.8254999999999999</v>
      </c>
      <c r="D241">
        <v>9.6637016000000006E-2</v>
      </c>
      <c r="E241">
        <v>0.50736698400000002</v>
      </c>
      <c r="F241">
        <v>0.39599600000000001</v>
      </c>
      <c r="G241">
        <v>0.84000600000000003</v>
      </c>
      <c r="H241">
        <v>4.2900200000000003E-3</v>
      </c>
      <c r="I241">
        <v>0.84000600000000003</v>
      </c>
      <c r="J241" s="10">
        <v>9.9400000000000009E-4</v>
      </c>
      <c r="N241">
        <v>1.75</v>
      </c>
      <c r="O241">
        <v>14.224600000000001</v>
      </c>
      <c r="P241" s="10">
        <v>2.33321E-5</v>
      </c>
    </row>
    <row r="242" spans="1:16">
      <c r="A242" s="10">
        <v>0.72499999999999998</v>
      </c>
      <c r="B242">
        <v>1.15286</v>
      </c>
      <c r="C242">
        <v>2.82578</v>
      </c>
      <c r="D242">
        <v>9.8290461999999995E-2</v>
      </c>
      <c r="E242">
        <v>0.50490353799999999</v>
      </c>
      <c r="F242">
        <v>0.39680599999999999</v>
      </c>
      <c r="G242">
        <v>0.83704999999999996</v>
      </c>
      <c r="H242">
        <v>4.6054399999999997E-3</v>
      </c>
      <c r="I242">
        <v>0.83704999999999996</v>
      </c>
      <c r="J242" s="10">
        <v>9.9400000000000009E-4</v>
      </c>
      <c r="N242">
        <v>1.76</v>
      </c>
      <c r="O242">
        <v>14.2448</v>
      </c>
      <c r="P242" s="10">
        <v>2.3322599999999999E-5</v>
      </c>
    </row>
    <row r="243" spans="1:16">
      <c r="A243" s="10">
        <v>0.77500000000000002</v>
      </c>
      <c r="B243">
        <v>1.1536599999999999</v>
      </c>
      <c r="C243">
        <v>2.8260399999999999</v>
      </c>
      <c r="D243">
        <v>9.9808342999999994E-2</v>
      </c>
      <c r="E243">
        <v>0.50269165800000004</v>
      </c>
      <c r="F243">
        <v>0.39750000000000002</v>
      </c>
      <c r="G243">
        <v>0.83434299999999995</v>
      </c>
      <c r="H243">
        <v>4.8941799999999997E-3</v>
      </c>
      <c r="I243">
        <v>0.83434299999999995</v>
      </c>
      <c r="J243" s="10">
        <v>9.9400000000000009E-4</v>
      </c>
      <c r="N243">
        <v>1.77</v>
      </c>
      <c r="O243">
        <v>14.264900000000001</v>
      </c>
      <c r="P243" s="10">
        <v>2.3311300000000002E-5</v>
      </c>
    </row>
    <row r="244" spans="1:16">
      <c r="A244" s="10">
        <v>0.82499999999999996</v>
      </c>
      <c r="B244">
        <v>1.15439</v>
      </c>
      <c r="C244">
        <v>2.8262700000000001</v>
      </c>
      <c r="D244">
        <v>0.101186572</v>
      </c>
      <c r="E244">
        <v>0.50063442800000002</v>
      </c>
      <c r="F244">
        <v>0.39817900000000001</v>
      </c>
      <c r="G244">
        <v>0.83186599999999999</v>
      </c>
      <c r="H244">
        <v>5.1584300000000003E-3</v>
      </c>
      <c r="I244">
        <v>0.83186599999999999</v>
      </c>
      <c r="J244" s="10">
        <v>9.9400000000000009E-4</v>
      </c>
      <c r="N244">
        <v>1.78</v>
      </c>
      <c r="O244">
        <v>14.2851</v>
      </c>
      <c r="P244" s="10">
        <v>2.32983E-5</v>
      </c>
    </row>
    <row r="245" spans="1:16">
      <c r="A245" s="10">
        <v>0.875</v>
      </c>
      <c r="B245">
        <v>1.15506</v>
      </c>
      <c r="C245">
        <v>2.8264800000000001</v>
      </c>
      <c r="D245">
        <v>0.10241354799999999</v>
      </c>
      <c r="E245">
        <v>0.49860845199999998</v>
      </c>
      <c r="F245">
        <v>0.398978</v>
      </c>
      <c r="G245">
        <v>0.82960100000000003</v>
      </c>
      <c r="H245">
        <v>5.4000699999999999E-3</v>
      </c>
      <c r="I245">
        <v>0.82960100000000003</v>
      </c>
      <c r="J245" s="10">
        <v>9.9400000000000009E-4</v>
      </c>
      <c r="N245">
        <v>1.79</v>
      </c>
      <c r="O245">
        <v>14.305199999999999</v>
      </c>
      <c r="P245" s="10">
        <v>2.3283599999999998E-5</v>
      </c>
    </row>
    <row r="246" spans="1:16">
      <c r="A246" s="10">
        <v>0.92500000000000004</v>
      </c>
      <c r="B246">
        <v>1.15564</v>
      </c>
      <c r="C246">
        <v>2.82667</v>
      </c>
      <c r="D246">
        <v>0.103578173</v>
      </c>
      <c r="E246">
        <v>0.49700382700000001</v>
      </c>
      <c r="F246">
        <v>0.399418</v>
      </c>
      <c r="G246">
        <v>0.82753699999999997</v>
      </c>
      <c r="H246">
        <v>5.6202500000000002E-3</v>
      </c>
      <c r="I246">
        <v>0.82753699999999997</v>
      </c>
      <c r="J246" s="10">
        <v>9.9400000000000009E-4</v>
      </c>
      <c r="N246">
        <v>1.8</v>
      </c>
      <c r="O246">
        <v>14.3253</v>
      </c>
      <c r="P246" s="10">
        <v>2.32674E-5</v>
      </c>
    </row>
    <row r="247" spans="1:16">
      <c r="A247" s="10">
        <v>0.97499999999999998</v>
      </c>
      <c r="B247">
        <v>1.1561600000000001</v>
      </c>
      <c r="C247">
        <v>2.8268300000000002</v>
      </c>
      <c r="D247">
        <v>0.104628739</v>
      </c>
      <c r="E247">
        <v>0.49553726100000001</v>
      </c>
      <c r="F247">
        <v>0.39983400000000002</v>
      </c>
      <c r="G247">
        <v>0.82566700000000004</v>
      </c>
      <c r="H247">
        <v>5.8197500000000003E-3</v>
      </c>
      <c r="I247">
        <v>0.82566700000000004</v>
      </c>
      <c r="J247" s="10">
        <v>9.9400000000000009E-4</v>
      </c>
      <c r="N247">
        <v>1.81</v>
      </c>
      <c r="O247">
        <v>14.3454</v>
      </c>
      <c r="P247" s="10">
        <v>2.3249699999999999E-5</v>
      </c>
    </row>
    <row r="248" spans="1:16">
      <c r="A248" s="10">
        <v>1.03</v>
      </c>
      <c r="B248">
        <v>1.15662</v>
      </c>
      <c r="C248">
        <v>2.8269799999999998</v>
      </c>
      <c r="D248">
        <v>0.105523567</v>
      </c>
      <c r="E248">
        <v>0.49397743300000002</v>
      </c>
      <c r="F248">
        <v>0.40049899999999999</v>
      </c>
      <c r="G248">
        <v>0.82398099999999996</v>
      </c>
      <c r="H248">
        <v>5.9995999999999999E-3</v>
      </c>
      <c r="I248">
        <v>0.82398099999999996</v>
      </c>
      <c r="J248" s="10">
        <v>9.9400000000000009E-4</v>
      </c>
      <c r="N248">
        <v>1.82</v>
      </c>
      <c r="O248">
        <v>14.365399999999999</v>
      </c>
      <c r="P248" s="10">
        <v>2.32302E-5</v>
      </c>
    </row>
    <row r="249" spans="1:16">
      <c r="A249" s="10">
        <v>1.08</v>
      </c>
      <c r="B249">
        <v>1.1570400000000001</v>
      </c>
      <c r="C249">
        <v>2.8271099999999998</v>
      </c>
      <c r="D249">
        <v>0.106374467</v>
      </c>
      <c r="E249">
        <v>0.49283053300000002</v>
      </c>
      <c r="F249">
        <v>0.40079500000000001</v>
      </c>
      <c r="G249">
        <v>0.82247400000000004</v>
      </c>
      <c r="H249">
        <v>6.1603700000000001E-3</v>
      </c>
      <c r="I249">
        <v>0.82247400000000004</v>
      </c>
      <c r="J249" s="10">
        <v>9.9400000000000009E-4</v>
      </c>
      <c r="N249">
        <v>1.83</v>
      </c>
      <c r="O249">
        <v>14.3855</v>
      </c>
      <c r="P249" s="10">
        <v>2.32086E-5</v>
      </c>
    </row>
    <row r="250" spans="1:16">
      <c r="A250" s="10">
        <v>1.1299999999999999</v>
      </c>
      <c r="B250">
        <v>1.15741</v>
      </c>
      <c r="C250">
        <v>2.8272300000000001</v>
      </c>
      <c r="D250">
        <v>0.107114417</v>
      </c>
      <c r="E250">
        <v>0.49176858299999998</v>
      </c>
      <c r="F250">
        <v>0.401117</v>
      </c>
      <c r="G250">
        <v>0.82114299999999996</v>
      </c>
      <c r="H250">
        <v>6.3023899999999997E-3</v>
      </c>
      <c r="I250">
        <v>0.82114299999999996</v>
      </c>
      <c r="J250" s="10">
        <v>9.9400000000000009E-4</v>
      </c>
      <c r="N250">
        <v>1.84</v>
      </c>
      <c r="O250">
        <v>14.4055</v>
      </c>
      <c r="P250" s="10">
        <v>2.31838E-5</v>
      </c>
    </row>
    <row r="251" spans="1:16">
      <c r="A251" s="10">
        <v>1.18</v>
      </c>
      <c r="B251">
        <v>1.15771</v>
      </c>
      <c r="C251">
        <v>2.8273299999999999</v>
      </c>
      <c r="D251">
        <v>0.107741795</v>
      </c>
      <c r="E251">
        <v>0.49076720499999998</v>
      </c>
      <c r="F251">
        <v>0.40149099999999999</v>
      </c>
      <c r="G251">
        <v>0.81998300000000002</v>
      </c>
      <c r="H251">
        <v>6.4261099999999996E-3</v>
      </c>
      <c r="I251">
        <v>0.81998300000000002</v>
      </c>
      <c r="J251" s="10">
        <v>9.9400000000000009E-4</v>
      </c>
      <c r="N251">
        <v>1.85</v>
      </c>
      <c r="O251">
        <v>14.4255</v>
      </c>
      <c r="P251" s="10">
        <v>2.3153700000000002E-5</v>
      </c>
    </row>
    <row r="252" spans="1:16">
      <c r="A252" s="10">
        <v>1.23</v>
      </c>
      <c r="B252">
        <v>1.1579900000000001</v>
      </c>
      <c r="C252">
        <v>2.82741</v>
      </c>
      <c r="D252">
        <v>0.108279167</v>
      </c>
      <c r="E252">
        <v>0.48992183299999997</v>
      </c>
      <c r="F252">
        <v>0.40179900000000002</v>
      </c>
      <c r="G252">
        <v>0.81899200000000005</v>
      </c>
      <c r="H252">
        <v>6.5318399999999997E-3</v>
      </c>
      <c r="I252">
        <v>0.81899200000000005</v>
      </c>
      <c r="J252" s="10">
        <v>9.9400000000000009E-4</v>
      </c>
      <c r="N252">
        <v>1.86</v>
      </c>
      <c r="O252">
        <v>14.445499999999999</v>
      </c>
      <c r="P252" s="10">
        <v>2.31126E-5</v>
      </c>
    </row>
    <row r="253" spans="1:16">
      <c r="A253" s="10">
        <v>1.28</v>
      </c>
      <c r="B253">
        <v>1.1581999999999999</v>
      </c>
      <c r="C253">
        <v>2.82748</v>
      </c>
      <c r="D253">
        <v>0.108734627</v>
      </c>
      <c r="E253">
        <v>0.48926037300000003</v>
      </c>
      <c r="F253">
        <v>0.402005</v>
      </c>
      <c r="G253">
        <v>0.81816800000000001</v>
      </c>
      <c r="H253">
        <v>6.6197299999999999E-3</v>
      </c>
      <c r="I253">
        <v>0.81816800000000001</v>
      </c>
      <c r="J253" s="10">
        <v>9.9400000000000009E-4</v>
      </c>
      <c r="N253">
        <v>1.87</v>
      </c>
      <c r="O253">
        <v>14.465400000000001</v>
      </c>
      <c r="P253" s="10">
        <v>2.3040900000000002E-5</v>
      </c>
    </row>
    <row r="254" spans="1:16">
      <c r="A254" s="10">
        <v>1.33</v>
      </c>
      <c r="B254">
        <v>1.15839</v>
      </c>
      <c r="C254">
        <v>2.8275399999999999</v>
      </c>
      <c r="D254">
        <v>0.1090865</v>
      </c>
      <c r="E254">
        <v>0.48868050000000002</v>
      </c>
      <c r="F254">
        <v>0.40223300000000001</v>
      </c>
      <c r="G254">
        <v>0.81750999999999996</v>
      </c>
      <c r="H254">
        <v>6.6899200000000002E-3</v>
      </c>
      <c r="I254">
        <v>0.81750999999999996</v>
      </c>
      <c r="J254" s="10">
        <v>9.9400000000000009E-4</v>
      </c>
      <c r="N254">
        <v>1.88</v>
      </c>
      <c r="O254">
        <v>14.485099999999999</v>
      </c>
      <c r="P254" s="10">
        <v>2.2834099999999999E-5</v>
      </c>
    </row>
    <row r="255" spans="1:16">
      <c r="A255" s="10">
        <v>1.38</v>
      </c>
      <c r="B255">
        <v>1.1585099999999999</v>
      </c>
      <c r="C255">
        <v>2.8275800000000002</v>
      </c>
      <c r="D255">
        <v>0.10934917700000001</v>
      </c>
      <c r="E255">
        <v>0.48824282299999999</v>
      </c>
      <c r="F255">
        <v>0.40240799999999999</v>
      </c>
      <c r="G255">
        <v>0.81701699999999999</v>
      </c>
      <c r="H255">
        <v>6.7425300000000001E-3</v>
      </c>
      <c r="I255">
        <v>0.81701699999999999</v>
      </c>
      <c r="J255" s="10">
        <v>9.9400000000000009E-4</v>
      </c>
      <c r="N255">
        <v>1.89</v>
      </c>
      <c r="O255">
        <v>14.5031</v>
      </c>
      <c r="P255" s="10">
        <v>2.0846400000000001E-5</v>
      </c>
    </row>
    <row r="256" spans="1:16">
      <c r="A256" s="10">
        <v>1.43</v>
      </c>
      <c r="B256">
        <v>1.1586000000000001</v>
      </c>
      <c r="C256">
        <v>2.82761</v>
      </c>
      <c r="D256">
        <v>0.109529972</v>
      </c>
      <c r="E256">
        <v>0.48797902799999998</v>
      </c>
      <c r="F256">
        <v>0.40249099999999999</v>
      </c>
      <c r="G256">
        <v>0.816689</v>
      </c>
      <c r="H256">
        <v>6.7775999999999999E-3</v>
      </c>
      <c r="I256">
        <v>0.816689</v>
      </c>
      <c r="J256" s="10">
        <v>9.9400000000000009E-4</v>
      </c>
      <c r="N256">
        <v>1.9</v>
      </c>
      <c r="O256">
        <v>14.5191</v>
      </c>
      <c r="P256" s="10">
        <v>1.84295E-5</v>
      </c>
    </row>
    <row r="257" spans="1:16">
      <c r="A257" s="10">
        <v>1.48</v>
      </c>
      <c r="B257">
        <v>1.15866</v>
      </c>
      <c r="C257">
        <v>2.82762</v>
      </c>
      <c r="D257">
        <v>0.109628928</v>
      </c>
      <c r="E257">
        <v>0.487882072</v>
      </c>
      <c r="F257">
        <v>0.40248899999999999</v>
      </c>
      <c r="G257">
        <v>0.81652400000000003</v>
      </c>
      <c r="H257">
        <v>6.7951299999999999E-3</v>
      </c>
      <c r="I257">
        <v>0.81652400000000003</v>
      </c>
      <c r="J257" s="10">
        <v>9.9400000000000009E-4</v>
      </c>
      <c r="N257">
        <v>1.91</v>
      </c>
      <c r="O257">
        <v>14.5334</v>
      </c>
      <c r="P257" s="10">
        <v>1.6616000000000002E-5</v>
      </c>
    </row>
    <row r="258" spans="1:16">
      <c r="A258" s="10" t="s">
        <v>124</v>
      </c>
      <c r="J258" s="10"/>
      <c r="N258">
        <v>1.92</v>
      </c>
      <c r="O258">
        <v>14.5466</v>
      </c>
      <c r="P258" s="10">
        <v>1.52471E-5</v>
      </c>
    </row>
    <row r="259" spans="1:16">
      <c r="A259" s="10">
        <v>0</v>
      </c>
      <c r="B259">
        <v>5.9995099999999999</v>
      </c>
      <c r="C259">
        <v>2.8046500000000001</v>
      </c>
      <c r="D259">
        <v>0</v>
      </c>
      <c r="E259">
        <v>1</v>
      </c>
      <c r="F259">
        <v>0</v>
      </c>
      <c r="G259">
        <v>1</v>
      </c>
      <c r="H259">
        <v>0</v>
      </c>
      <c r="I259">
        <v>1</v>
      </c>
      <c r="J259" s="10">
        <v>1.05E-7</v>
      </c>
      <c r="N259">
        <v>1.93</v>
      </c>
      <c r="O259">
        <v>14.558999999999999</v>
      </c>
      <c r="P259" s="10">
        <v>1.438E-5</v>
      </c>
    </row>
    <row r="260" spans="1:16">
      <c r="A260" s="10">
        <v>2.5000000000000001E-2</v>
      </c>
      <c r="B260">
        <v>5.6582299999999996</v>
      </c>
      <c r="C260">
        <v>2.8119299999999998</v>
      </c>
      <c r="D260">
        <v>5.7058699999999997E-2</v>
      </c>
      <c r="E260">
        <v>0.94294100000000003</v>
      </c>
      <c r="F260">
        <v>0</v>
      </c>
      <c r="G260">
        <v>0.94294100000000003</v>
      </c>
      <c r="H260" s="10">
        <v>7.7899999999999996E-5</v>
      </c>
      <c r="I260">
        <v>0.94294100000000003</v>
      </c>
      <c r="J260" s="10">
        <v>8.7100000000000003E-4</v>
      </c>
      <c r="N260">
        <v>1.94</v>
      </c>
      <c r="O260">
        <v>14.571</v>
      </c>
      <c r="P260" s="10">
        <v>1.3909300000000001E-5</v>
      </c>
    </row>
    <row r="261" spans="1:16">
      <c r="A261" s="10">
        <v>7.4999999999999997E-2</v>
      </c>
      <c r="B261">
        <v>4.9903899999999997</v>
      </c>
      <c r="C261">
        <v>2.8154400000000002</v>
      </c>
      <c r="D261">
        <v>8.0359600000000003E-2</v>
      </c>
      <c r="E261">
        <v>0.91964000000000001</v>
      </c>
      <c r="F261">
        <v>0</v>
      </c>
      <c r="G261">
        <v>0.91964000000000001</v>
      </c>
      <c r="H261">
        <v>3.2366200000000001E-4</v>
      </c>
      <c r="I261">
        <v>0.91964000000000001</v>
      </c>
      <c r="J261" s="10">
        <v>8.8800000000000001E-4</v>
      </c>
      <c r="N261">
        <v>1.95</v>
      </c>
      <c r="O261">
        <v>14.5829</v>
      </c>
      <c r="P261" s="10">
        <v>1.37111E-5</v>
      </c>
    </row>
    <row r="262" spans="1:16">
      <c r="A262" s="10">
        <v>0.125</v>
      </c>
      <c r="B262">
        <v>4.32721</v>
      </c>
      <c r="C262">
        <v>2.81738</v>
      </c>
      <c r="D262">
        <v>9.3256199999999997E-2</v>
      </c>
      <c r="E262">
        <v>0.90674399999999999</v>
      </c>
      <c r="F262">
        <v>0</v>
      </c>
      <c r="G262">
        <v>0.90674399999999999</v>
      </c>
      <c r="H262">
        <v>5.8407299999999995E-4</v>
      </c>
      <c r="I262">
        <v>0.90674399999999999</v>
      </c>
      <c r="J262" s="10">
        <v>9.0499999999999999E-4</v>
      </c>
      <c r="N262">
        <v>1.96</v>
      </c>
      <c r="O262">
        <v>14.5947</v>
      </c>
      <c r="P262" s="10">
        <v>1.3704699999999999E-5</v>
      </c>
    </row>
    <row r="263" spans="1:16">
      <c r="A263" s="10">
        <v>0.17499999999999999</v>
      </c>
      <c r="B263">
        <v>3.67258</v>
      </c>
      <c r="C263">
        <v>2.8186800000000001</v>
      </c>
      <c r="D263">
        <v>0.10227600000000001</v>
      </c>
      <c r="E263">
        <v>0.89772399999999997</v>
      </c>
      <c r="F263">
        <v>0</v>
      </c>
      <c r="G263">
        <v>0.89772399999999997</v>
      </c>
      <c r="H263">
        <v>8.6385800000000001E-4</v>
      </c>
      <c r="I263">
        <v>0.89772399999999997</v>
      </c>
      <c r="J263" s="10">
        <v>9.2199999999999997E-4</v>
      </c>
      <c r="N263">
        <v>1.97</v>
      </c>
      <c r="O263">
        <v>14.6067</v>
      </c>
      <c r="P263" s="10">
        <v>1.38277E-5</v>
      </c>
    </row>
    <row r="264" spans="1:16">
      <c r="A264" s="10">
        <v>0.22500000000000001</v>
      </c>
      <c r="B264">
        <v>3.0283199999999999</v>
      </c>
      <c r="C264">
        <v>2.8196099999999999</v>
      </c>
      <c r="D264">
        <v>0.109418</v>
      </c>
      <c r="E264">
        <v>0.89058199999999998</v>
      </c>
      <c r="F264">
        <v>0</v>
      </c>
      <c r="G264">
        <v>0.89058199999999998</v>
      </c>
      <c r="H264">
        <v>1.21703E-3</v>
      </c>
      <c r="I264">
        <v>0.89058199999999998</v>
      </c>
      <c r="J264" s="10">
        <v>9.3899999999999995E-4</v>
      </c>
      <c r="N264">
        <v>1.98</v>
      </c>
      <c r="O264">
        <v>14.6188</v>
      </c>
      <c r="P264" s="10">
        <v>1.40324E-5</v>
      </c>
    </row>
    <row r="265" spans="1:16">
      <c r="A265" s="10">
        <v>0.27500000000000002</v>
      </c>
      <c r="B265">
        <v>2.3939499999999998</v>
      </c>
      <c r="C265">
        <v>2.82036</v>
      </c>
      <c r="D265">
        <v>0.115202</v>
      </c>
      <c r="E265">
        <v>0.88479799999999997</v>
      </c>
      <c r="F265">
        <v>0</v>
      </c>
      <c r="G265">
        <v>0.88479799999999997</v>
      </c>
      <c r="H265">
        <v>1.50308E-3</v>
      </c>
      <c r="I265">
        <v>0.88479799999999997</v>
      </c>
      <c r="J265" s="10">
        <v>9.5500000000000001E-4</v>
      </c>
      <c r="N265">
        <v>1.99</v>
      </c>
      <c r="O265">
        <v>14.6311</v>
      </c>
      <c r="P265" s="10">
        <v>1.42843E-5</v>
      </c>
    </row>
    <row r="266" spans="1:16">
      <c r="A266" s="10">
        <v>0.32500000000000001</v>
      </c>
      <c r="B266">
        <v>1.76688</v>
      </c>
      <c r="C266">
        <v>2.8210099999999998</v>
      </c>
      <c r="D266">
        <v>0.120175</v>
      </c>
      <c r="E266">
        <v>0.87982499999999997</v>
      </c>
      <c r="F266">
        <v>0</v>
      </c>
      <c r="G266">
        <v>0.87982499999999997</v>
      </c>
      <c r="H266">
        <v>1.7490299999999999E-3</v>
      </c>
      <c r="I266">
        <v>0.87982499999999997</v>
      </c>
      <c r="J266" s="10">
        <v>9.7199999999999999E-4</v>
      </c>
      <c r="N266">
        <v>2</v>
      </c>
      <c r="O266">
        <v>14.643700000000001</v>
      </c>
      <c r="P266" s="10">
        <v>1.4559099999999999E-5</v>
      </c>
    </row>
    <row r="267" spans="1:16">
      <c r="A267" s="10">
        <v>0.375</v>
      </c>
      <c r="B267">
        <v>1.14151</v>
      </c>
      <c r="C267">
        <v>2.82213</v>
      </c>
      <c r="D267">
        <v>0.100289429</v>
      </c>
      <c r="E267">
        <v>0.67798057099999998</v>
      </c>
      <c r="F267">
        <v>0.22173000000000001</v>
      </c>
      <c r="G267">
        <v>0.87113799999999997</v>
      </c>
      <c r="H267">
        <v>2.1785699999999999E-3</v>
      </c>
      <c r="I267">
        <v>0.87113799999999997</v>
      </c>
      <c r="J267" s="10">
        <v>9.9099999999999991E-4</v>
      </c>
      <c r="N267">
        <v>2.0099999999999998</v>
      </c>
      <c r="O267">
        <v>14.656599999999999</v>
      </c>
      <c r="P267" s="10">
        <v>1.48593E-5</v>
      </c>
    </row>
    <row r="268" spans="1:16">
      <c r="A268" s="10">
        <v>0.42499999999999999</v>
      </c>
      <c r="B268">
        <v>1.14215</v>
      </c>
      <c r="C268">
        <v>2.8223600000000002</v>
      </c>
      <c r="D268">
        <v>7.9503010999999998E-2</v>
      </c>
      <c r="E268">
        <v>0.52800698899999998</v>
      </c>
      <c r="F268">
        <v>0.39249000000000001</v>
      </c>
      <c r="G268">
        <v>0.86913300000000004</v>
      </c>
      <c r="H268" s="10">
        <v>2.2799999999999999E-3</v>
      </c>
      <c r="I268">
        <v>0.86913300000000004</v>
      </c>
      <c r="J268" s="10">
        <v>9.9299999999999996E-4</v>
      </c>
      <c r="N268">
        <v>2.02</v>
      </c>
      <c r="O268">
        <v>14.669600000000001</v>
      </c>
      <c r="P268" s="10">
        <v>1.5153900000000001E-5</v>
      </c>
    </row>
    <row r="269" spans="1:16">
      <c r="A269" s="10">
        <v>0.47499999999999998</v>
      </c>
      <c r="B269">
        <v>1.1431</v>
      </c>
      <c r="C269">
        <v>2.82267</v>
      </c>
      <c r="D269">
        <v>8.0869677000000001E-2</v>
      </c>
      <c r="E269">
        <v>0.52437432299999998</v>
      </c>
      <c r="F269">
        <v>0.394756</v>
      </c>
      <c r="G269">
        <v>0.86638499999999996</v>
      </c>
      <c r="H269" s="10">
        <v>2.4099999999999998E-3</v>
      </c>
      <c r="I269">
        <v>0.86638499999999996</v>
      </c>
      <c r="J269" s="10">
        <v>9.9299999999999996E-4</v>
      </c>
      <c r="N269">
        <v>2.0299999999999998</v>
      </c>
      <c r="O269">
        <v>14.683</v>
      </c>
      <c r="P269" s="10">
        <v>1.5433900000000001E-5</v>
      </c>
    </row>
    <row r="270" spans="1:16">
      <c r="A270" s="10">
        <v>0.52500000000000002</v>
      </c>
      <c r="B270">
        <v>1.14398</v>
      </c>
      <c r="C270">
        <v>2.8229700000000002</v>
      </c>
      <c r="D270">
        <v>8.2266771000000002E-2</v>
      </c>
      <c r="E270">
        <v>0.52181422899999996</v>
      </c>
      <c r="F270">
        <v>0.39591900000000002</v>
      </c>
      <c r="G270">
        <v>0.863815</v>
      </c>
      <c r="H270">
        <v>2.5407199999999998E-3</v>
      </c>
      <c r="I270">
        <v>0.863815</v>
      </c>
      <c r="J270" s="10">
        <v>9.9299999999999996E-4</v>
      </c>
      <c r="N270">
        <v>2.04</v>
      </c>
      <c r="O270">
        <v>14.6965</v>
      </c>
      <c r="P270" s="10">
        <v>1.5696500000000001E-5</v>
      </c>
    </row>
    <row r="271" spans="1:16">
      <c r="A271" s="10">
        <v>0.57499999999999996</v>
      </c>
      <c r="B271">
        <v>1.1448100000000001</v>
      </c>
      <c r="C271">
        <v>2.8232400000000002</v>
      </c>
      <c r="D271">
        <v>8.3673406000000006E-2</v>
      </c>
      <c r="E271">
        <v>0.52011359400000001</v>
      </c>
      <c r="F271">
        <v>0.39621299999999998</v>
      </c>
      <c r="G271">
        <v>0.86141900000000005</v>
      </c>
      <c r="H271">
        <v>2.6591900000000001E-3</v>
      </c>
      <c r="I271">
        <v>0.86141900000000005</v>
      </c>
      <c r="J271" s="10">
        <v>9.9299999999999996E-4</v>
      </c>
      <c r="N271">
        <v>2.0499999999999998</v>
      </c>
      <c r="O271">
        <v>14.7103</v>
      </c>
      <c r="P271" s="10">
        <v>1.5941199999999999E-5</v>
      </c>
    </row>
    <row r="272" spans="1:16">
      <c r="A272" s="10">
        <v>0.625</v>
      </c>
      <c r="B272">
        <v>1.14557</v>
      </c>
      <c r="C272">
        <v>2.82348</v>
      </c>
      <c r="D272">
        <v>8.5157471999999998E-2</v>
      </c>
      <c r="E272">
        <v>0.51964552799999997</v>
      </c>
      <c r="F272">
        <v>0.39519700000000002</v>
      </c>
      <c r="G272">
        <v>0.85919800000000002</v>
      </c>
      <c r="H272">
        <v>2.76904E-3</v>
      </c>
      <c r="I272">
        <v>0.85919800000000002</v>
      </c>
      <c r="J272" s="10">
        <v>9.9299999999999996E-4</v>
      </c>
      <c r="N272">
        <v>2.06</v>
      </c>
      <c r="O272">
        <v>14.724299999999999</v>
      </c>
      <c r="P272" s="10">
        <v>1.6168099999999999E-5</v>
      </c>
    </row>
    <row r="273" spans="1:16">
      <c r="A273" s="10">
        <v>0.67500000000000004</v>
      </c>
      <c r="B273">
        <v>1.1462699999999999</v>
      </c>
      <c r="C273">
        <v>2.8237100000000002</v>
      </c>
      <c r="D273">
        <v>8.6303778999999997E-2</v>
      </c>
      <c r="E273">
        <v>0.51778522100000002</v>
      </c>
      <c r="F273">
        <v>0.39591100000000001</v>
      </c>
      <c r="G273">
        <v>0.85713399999999995</v>
      </c>
      <c r="H273">
        <v>2.8711399999999999E-3</v>
      </c>
      <c r="I273">
        <v>0.85713399999999995</v>
      </c>
      <c r="J273" s="10">
        <v>9.9299999999999996E-4</v>
      </c>
      <c r="N273">
        <v>2.0699999999999998</v>
      </c>
      <c r="O273">
        <v>14.7384</v>
      </c>
      <c r="P273" s="10">
        <v>1.6377800000000001E-5</v>
      </c>
    </row>
    <row r="274" spans="1:16">
      <c r="A274" s="10">
        <v>0.72499999999999998</v>
      </c>
      <c r="B274">
        <v>1.1469400000000001</v>
      </c>
      <c r="C274">
        <v>2.8239299999999998</v>
      </c>
      <c r="D274">
        <v>8.7355161000000001E-2</v>
      </c>
      <c r="E274">
        <v>0.51593883900000004</v>
      </c>
      <c r="F274">
        <v>0.396706</v>
      </c>
      <c r="G274">
        <v>0.85520300000000005</v>
      </c>
      <c r="H274">
        <v>2.9666100000000002E-3</v>
      </c>
      <c r="I274">
        <v>0.85520300000000005</v>
      </c>
      <c r="J274" s="10">
        <v>9.9299999999999996E-4</v>
      </c>
      <c r="N274">
        <v>2.08</v>
      </c>
      <c r="O274">
        <v>14.752800000000001</v>
      </c>
      <c r="P274" s="10">
        <v>1.6571200000000002E-5</v>
      </c>
    </row>
    <row r="275" spans="1:16">
      <c r="A275" s="10">
        <v>0.77500000000000002</v>
      </c>
      <c r="B275">
        <v>1.1475500000000001</v>
      </c>
      <c r="C275">
        <v>2.8241299999999998</v>
      </c>
      <c r="D275">
        <v>8.8343195999999999E-2</v>
      </c>
      <c r="E275">
        <v>0.51427480400000003</v>
      </c>
      <c r="F275">
        <v>0.39738200000000001</v>
      </c>
      <c r="G275">
        <v>0.85340099999999997</v>
      </c>
      <c r="H275">
        <v>3.0557100000000001E-3</v>
      </c>
      <c r="I275">
        <v>0.85340099999999997</v>
      </c>
      <c r="J275" s="10">
        <v>9.9299999999999996E-4</v>
      </c>
      <c r="N275">
        <v>2.09</v>
      </c>
      <c r="O275">
        <v>14.767200000000001</v>
      </c>
      <c r="P275" s="10">
        <v>1.6749299999999999E-5</v>
      </c>
    </row>
    <row r="276" spans="1:16">
      <c r="A276" s="10">
        <v>0.82499999999999996</v>
      </c>
      <c r="B276">
        <v>1.1481300000000001</v>
      </c>
      <c r="C276">
        <v>2.8243100000000001</v>
      </c>
      <c r="D276">
        <v>8.9251912000000003E-2</v>
      </c>
      <c r="E276">
        <v>0.51268308799999995</v>
      </c>
      <c r="F276">
        <v>0.398065</v>
      </c>
      <c r="G276">
        <v>0.85172499999999995</v>
      </c>
      <c r="H276">
        <v>3.13861E-3</v>
      </c>
      <c r="I276">
        <v>0.85172499999999995</v>
      </c>
      <c r="J276" s="10">
        <v>9.9299999999999996E-4</v>
      </c>
      <c r="N276">
        <v>2.1</v>
      </c>
      <c r="O276">
        <v>14.7818</v>
      </c>
      <c r="P276" s="10">
        <v>1.69137E-5</v>
      </c>
    </row>
    <row r="277" spans="1:16">
      <c r="A277" s="10">
        <v>0.875</v>
      </c>
      <c r="B277">
        <v>1.1486499999999999</v>
      </c>
      <c r="C277">
        <v>2.8244799999999999</v>
      </c>
      <c r="D277">
        <v>9.0068204999999998E-2</v>
      </c>
      <c r="E277">
        <v>0.511071795</v>
      </c>
      <c r="F277">
        <v>0.39885999999999999</v>
      </c>
      <c r="G277">
        <v>0.85017100000000001</v>
      </c>
      <c r="H277">
        <v>3.2154599999999998E-3</v>
      </c>
      <c r="I277">
        <v>0.85017100000000001</v>
      </c>
      <c r="J277" s="10">
        <v>9.9299999999999996E-4</v>
      </c>
      <c r="N277">
        <v>2.11</v>
      </c>
      <c r="O277">
        <v>14.7966</v>
      </c>
      <c r="P277" s="10">
        <v>1.7065300000000001E-5</v>
      </c>
    </row>
    <row r="278" spans="1:16">
      <c r="A278" s="10">
        <v>0.92500000000000004</v>
      </c>
      <c r="B278">
        <v>1.1491400000000001</v>
      </c>
      <c r="C278">
        <v>2.82463</v>
      </c>
      <c r="D278">
        <v>9.0871195000000002E-2</v>
      </c>
      <c r="E278">
        <v>0.509830805</v>
      </c>
      <c r="F278">
        <v>0.39929799999999999</v>
      </c>
      <c r="G278">
        <v>0.84872499999999995</v>
      </c>
      <c r="H278">
        <v>3.3599400000000001E-3</v>
      </c>
      <c r="I278">
        <v>0.84872499999999995</v>
      </c>
      <c r="J278" s="10">
        <v>9.9400000000000009E-4</v>
      </c>
      <c r="N278">
        <v>2.12</v>
      </c>
      <c r="O278">
        <v>14.811400000000001</v>
      </c>
      <c r="P278" s="10">
        <v>1.7204600000000001E-5</v>
      </c>
    </row>
    <row r="279" spans="1:16">
      <c r="A279" s="10">
        <v>0.97499999999999998</v>
      </c>
      <c r="B279">
        <v>1.14957</v>
      </c>
      <c r="C279">
        <v>2.8247599999999999</v>
      </c>
      <c r="D279">
        <v>9.1591800000000001E-2</v>
      </c>
      <c r="E279">
        <v>0.50869920000000002</v>
      </c>
      <c r="F279">
        <v>0.39970899999999998</v>
      </c>
      <c r="G279">
        <v>0.84742099999999998</v>
      </c>
      <c r="H279">
        <v>3.4990300000000002E-3</v>
      </c>
      <c r="I279">
        <v>0.84742099999999998</v>
      </c>
      <c r="J279" s="10">
        <v>9.9400000000000009E-4</v>
      </c>
      <c r="N279">
        <v>2.13</v>
      </c>
      <c r="O279">
        <v>14.8264</v>
      </c>
      <c r="P279" s="10">
        <v>1.7333199999999999E-5</v>
      </c>
    </row>
    <row r="280" spans="1:16">
      <c r="A280" s="10">
        <v>1.03</v>
      </c>
      <c r="B280">
        <v>1.1499600000000001</v>
      </c>
      <c r="C280">
        <v>2.8248899999999999</v>
      </c>
      <c r="D280">
        <v>9.2191313999999996E-2</v>
      </c>
      <c r="E280">
        <v>0.50743868599999997</v>
      </c>
      <c r="F280">
        <v>0.40037</v>
      </c>
      <c r="G280">
        <v>0.84625300000000003</v>
      </c>
      <c r="H280">
        <v>3.6235999999999998E-3</v>
      </c>
      <c r="I280">
        <v>0.84625300000000003</v>
      </c>
      <c r="J280" s="10">
        <v>9.9400000000000009E-4</v>
      </c>
      <c r="N280">
        <v>2.14</v>
      </c>
      <c r="O280">
        <v>14.8415</v>
      </c>
      <c r="P280" s="10">
        <v>1.7451900000000001E-5</v>
      </c>
    </row>
    <row r="281" spans="1:16">
      <c r="A281" s="10">
        <v>1.08</v>
      </c>
      <c r="B281">
        <v>1.1503000000000001</v>
      </c>
      <c r="C281">
        <v>2.8249900000000001</v>
      </c>
      <c r="D281">
        <v>9.2768377999999999E-2</v>
      </c>
      <c r="E281">
        <v>0.50656862199999997</v>
      </c>
      <c r="F281">
        <v>0.40066299999999999</v>
      </c>
      <c r="G281">
        <v>0.84521500000000005</v>
      </c>
      <c r="H281">
        <v>3.7344000000000001E-3</v>
      </c>
      <c r="I281">
        <v>0.84521500000000005</v>
      </c>
      <c r="J281" s="10">
        <v>9.9400000000000009E-4</v>
      </c>
      <c r="N281">
        <v>2.15</v>
      </c>
      <c r="O281">
        <v>14.8567</v>
      </c>
      <c r="P281" s="10">
        <v>1.7561200000000001E-5</v>
      </c>
    </row>
    <row r="282" spans="1:16">
      <c r="A282" s="10">
        <v>1.1299999999999999</v>
      </c>
      <c r="B282">
        <v>1.1506000000000001</v>
      </c>
      <c r="C282">
        <v>2.8250799999999998</v>
      </c>
      <c r="D282">
        <v>9.3266504E-2</v>
      </c>
      <c r="E282">
        <v>0.50575149600000002</v>
      </c>
      <c r="F282">
        <v>0.40098200000000001</v>
      </c>
      <c r="G282">
        <v>0.84430099999999997</v>
      </c>
      <c r="H282">
        <v>3.8318800000000002E-3</v>
      </c>
      <c r="I282">
        <v>0.84430099999999997</v>
      </c>
      <c r="J282" s="10">
        <v>9.9400000000000009E-4</v>
      </c>
      <c r="N282">
        <v>2.16</v>
      </c>
      <c r="O282">
        <v>14.8719</v>
      </c>
      <c r="P282" s="10">
        <v>1.7662299999999999E-5</v>
      </c>
    </row>
    <row r="283" spans="1:16">
      <c r="A283" s="10">
        <v>1.18</v>
      </c>
      <c r="B283">
        <v>1.1508499999999999</v>
      </c>
      <c r="C283">
        <v>2.8251599999999999</v>
      </c>
      <c r="D283">
        <v>9.3683907999999996E-2</v>
      </c>
      <c r="E283">
        <v>0.50496209199999997</v>
      </c>
      <c r="F283">
        <v>0.40135399999999999</v>
      </c>
      <c r="G283">
        <v>0.84350700000000001</v>
      </c>
      <c r="H283">
        <v>3.9165299999999997E-3</v>
      </c>
      <c r="I283">
        <v>0.84350700000000001</v>
      </c>
      <c r="J283" s="10">
        <v>9.9400000000000009E-4</v>
      </c>
      <c r="N283">
        <v>2.17</v>
      </c>
      <c r="O283">
        <v>14.8873</v>
      </c>
      <c r="P283" s="10">
        <v>1.7755399999999999E-5</v>
      </c>
    </row>
    <row r="284" spans="1:16">
      <c r="A284" s="10">
        <v>1.23</v>
      </c>
      <c r="B284">
        <v>1.15106</v>
      </c>
      <c r="C284">
        <v>2.8252299999999999</v>
      </c>
      <c r="D284">
        <v>9.4040499E-2</v>
      </c>
      <c r="E284">
        <v>0.50429950099999998</v>
      </c>
      <c r="F284">
        <v>0.40166000000000002</v>
      </c>
      <c r="G284">
        <v>0.842831</v>
      </c>
      <c r="H284">
        <v>3.9886899999999996E-3</v>
      </c>
      <c r="I284">
        <v>0.842831</v>
      </c>
      <c r="J284" s="10">
        <v>9.9400000000000009E-4</v>
      </c>
      <c r="N284">
        <v>2.1800000000000002</v>
      </c>
      <c r="O284">
        <v>14.902699999999999</v>
      </c>
      <c r="P284" s="10">
        <v>1.7841699999999999E-5</v>
      </c>
    </row>
    <row r="285" spans="1:16">
      <c r="A285" s="10">
        <v>1.28</v>
      </c>
      <c r="B285">
        <v>1.1512500000000001</v>
      </c>
      <c r="C285">
        <v>2.8252899999999999</v>
      </c>
      <c r="D285">
        <v>9.4343991000000002E-2</v>
      </c>
      <c r="E285">
        <v>0.50379200899999999</v>
      </c>
      <c r="F285">
        <v>0.401864</v>
      </c>
      <c r="G285">
        <v>0.84226999999999996</v>
      </c>
      <c r="H285">
        <v>4.0485499999999997E-3</v>
      </c>
      <c r="I285">
        <v>0.84226999999999996</v>
      </c>
      <c r="J285" s="10">
        <v>9.9400000000000009E-4</v>
      </c>
      <c r="N285">
        <v>2.19</v>
      </c>
      <c r="O285">
        <v>14.918200000000001</v>
      </c>
      <c r="P285" s="10">
        <v>1.79212E-5</v>
      </c>
    </row>
    <row r="286" spans="1:16">
      <c r="A286" s="10">
        <v>1.33</v>
      </c>
      <c r="B286">
        <v>1.1514</v>
      </c>
      <c r="C286">
        <v>2.8253300000000001</v>
      </c>
      <c r="D286">
        <v>9.4576207999999995E-2</v>
      </c>
      <c r="E286">
        <v>0.50333439000000002</v>
      </c>
      <c r="F286">
        <v>0.40209</v>
      </c>
      <c r="G286">
        <v>0.84182299999999999</v>
      </c>
      <c r="H286">
        <v>4.0962899999999998E-3</v>
      </c>
      <c r="I286">
        <v>0.84182299999999999</v>
      </c>
      <c r="J286" s="10">
        <v>9.9400000000000009E-4</v>
      </c>
      <c r="N286">
        <v>2.2000000000000002</v>
      </c>
      <c r="O286">
        <v>14.9337</v>
      </c>
      <c r="P286" s="10">
        <v>1.7994599999999999E-5</v>
      </c>
    </row>
    <row r="287" spans="1:16">
      <c r="A287" s="10">
        <v>1.38</v>
      </c>
      <c r="B287">
        <v>1.1514899999999999</v>
      </c>
      <c r="C287">
        <v>2.8253699999999999</v>
      </c>
      <c r="D287">
        <v>9.4748767999999997E-2</v>
      </c>
      <c r="E287">
        <v>0.50298683</v>
      </c>
      <c r="F287">
        <v>0.40226499999999998</v>
      </c>
      <c r="G287">
        <v>0.84148800000000001</v>
      </c>
      <c r="H287">
        <v>4.1320200000000001E-3</v>
      </c>
      <c r="I287">
        <v>0.84148800000000001</v>
      </c>
      <c r="J287" s="10">
        <v>9.9400000000000009E-4</v>
      </c>
      <c r="N287">
        <v>2.21</v>
      </c>
      <c r="O287">
        <v>14.949299999999999</v>
      </c>
      <c r="P287" s="10">
        <v>1.8062499999999999E-5</v>
      </c>
    </row>
    <row r="288" spans="1:16">
      <c r="A288" s="10">
        <v>1.43</v>
      </c>
      <c r="B288">
        <v>1.1515500000000001</v>
      </c>
      <c r="C288">
        <v>2.8253900000000001</v>
      </c>
      <c r="D288">
        <v>9.4869046999999998E-2</v>
      </c>
      <c r="E288">
        <v>0.50278395300000001</v>
      </c>
      <c r="F288">
        <v>0.40234700000000001</v>
      </c>
      <c r="G288">
        <v>0.84126400000000001</v>
      </c>
      <c r="H288">
        <v>4.1558200000000002E-3</v>
      </c>
      <c r="I288">
        <v>0.84126400000000001</v>
      </c>
      <c r="J288" s="10">
        <v>9.9400000000000009E-4</v>
      </c>
      <c r="N288">
        <v>2.2200000000000002</v>
      </c>
      <c r="O288">
        <v>14.965</v>
      </c>
      <c r="P288" s="10">
        <v>1.81251E-5</v>
      </c>
    </row>
    <row r="289" spans="1:16">
      <c r="A289" s="10">
        <v>1.48</v>
      </c>
      <c r="B289">
        <v>1.15161</v>
      </c>
      <c r="C289">
        <v>2.8254000000000001</v>
      </c>
      <c r="D289">
        <v>9.4935544999999996E-2</v>
      </c>
      <c r="E289">
        <v>0.50271845500000001</v>
      </c>
      <c r="F289">
        <v>0.40234599999999998</v>
      </c>
      <c r="G289">
        <v>0.84115300000000004</v>
      </c>
      <c r="H289">
        <v>4.1677199999999998E-3</v>
      </c>
      <c r="I289">
        <v>0.84115300000000004</v>
      </c>
      <c r="J289" s="10">
        <v>9.9400000000000009E-4</v>
      </c>
      <c r="N289">
        <v>2.23</v>
      </c>
      <c r="O289">
        <v>14.980700000000001</v>
      </c>
      <c r="P289" s="10">
        <v>1.8182999999999999E-5</v>
      </c>
    </row>
    <row r="290" spans="1:16">
      <c r="A290" s="10"/>
      <c r="N290">
        <v>2.2400000000000002</v>
      </c>
      <c r="O290">
        <v>14.996499999999999</v>
      </c>
      <c r="P290" s="10">
        <v>1.82363E-5</v>
      </c>
    </row>
    <row r="291" spans="1:16">
      <c r="A291" s="10"/>
      <c r="N291">
        <v>2.25</v>
      </c>
      <c r="O291">
        <v>15.0123</v>
      </c>
      <c r="P291" s="10">
        <v>1.82855E-5</v>
      </c>
    </row>
    <row r="292" spans="1:16">
      <c r="A292" s="10"/>
      <c r="N292">
        <v>2.2599999999999998</v>
      </c>
      <c r="O292">
        <v>15.0281</v>
      </c>
      <c r="P292" s="10">
        <v>1.8330800000000001E-5</v>
      </c>
    </row>
    <row r="293" spans="1:16">
      <c r="A293" s="10"/>
      <c r="N293">
        <v>2.27</v>
      </c>
      <c r="O293">
        <v>15.044</v>
      </c>
      <c r="P293" s="10">
        <v>1.8372600000000001E-5</v>
      </c>
    </row>
    <row r="294" spans="1:16">
      <c r="A294" s="10"/>
      <c r="N294">
        <v>2.2799999999999998</v>
      </c>
      <c r="O294">
        <v>15.059900000000001</v>
      </c>
      <c r="P294" s="10">
        <v>1.84109E-5</v>
      </c>
    </row>
    <row r="295" spans="1:16">
      <c r="A295" s="10"/>
      <c r="N295">
        <v>2.29</v>
      </c>
      <c r="O295">
        <v>15.075799999999999</v>
      </c>
      <c r="P295" s="10">
        <v>1.8446099999999999E-5</v>
      </c>
    </row>
    <row r="296" spans="1:16">
      <c r="A296" s="10"/>
      <c r="N296">
        <v>2.2999999999999998</v>
      </c>
      <c r="O296">
        <v>15.091799999999999</v>
      </c>
      <c r="P296" s="10">
        <v>1.8478199999999999E-5</v>
      </c>
    </row>
    <row r="297" spans="1:16">
      <c r="A297" s="10"/>
      <c r="N297">
        <v>2.31</v>
      </c>
      <c r="O297">
        <v>15.107799999999999</v>
      </c>
      <c r="P297" s="10">
        <v>1.8507599999999999E-5</v>
      </c>
    </row>
    <row r="298" spans="1:16">
      <c r="A298" s="10"/>
      <c r="N298">
        <v>2.3199999999999998</v>
      </c>
      <c r="O298">
        <v>15.123799999999999</v>
      </c>
      <c r="P298" s="10">
        <v>1.85345E-5</v>
      </c>
    </row>
    <row r="299" spans="1:16">
      <c r="A299" s="10"/>
      <c r="N299">
        <v>2.33</v>
      </c>
      <c r="O299">
        <v>15.139799999999999</v>
      </c>
      <c r="P299" s="10">
        <v>1.8558799999999999E-5</v>
      </c>
    </row>
    <row r="300" spans="1:16">
      <c r="A300" s="10"/>
      <c r="N300">
        <v>2.34</v>
      </c>
      <c r="O300">
        <v>15.155900000000001</v>
      </c>
      <c r="P300" s="10">
        <v>1.85809E-5</v>
      </c>
    </row>
    <row r="301" spans="1:16">
      <c r="A301" s="10"/>
      <c r="N301">
        <v>2.35</v>
      </c>
      <c r="O301">
        <v>15.171900000000001</v>
      </c>
      <c r="P301" s="10">
        <v>1.86008E-5</v>
      </c>
    </row>
    <row r="302" spans="1:16">
      <c r="A302" s="10"/>
      <c r="N302">
        <v>2.36</v>
      </c>
      <c r="O302">
        <v>15.188000000000001</v>
      </c>
      <c r="P302" s="10">
        <v>1.8618799999999999E-5</v>
      </c>
    </row>
    <row r="303" spans="1:16">
      <c r="A303" s="10"/>
      <c r="N303">
        <v>2.37</v>
      </c>
      <c r="O303">
        <v>15.2041</v>
      </c>
      <c r="P303" s="10">
        <v>1.86347E-5</v>
      </c>
    </row>
    <row r="304" spans="1:16">
      <c r="A304" s="10"/>
      <c r="N304">
        <v>2.38</v>
      </c>
      <c r="O304">
        <v>15.2202</v>
      </c>
      <c r="P304" s="10">
        <v>1.86488E-5</v>
      </c>
    </row>
    <row r="305" spans="1:16">
      <c r="A305" s="10"/>
      <c r="N305">
        <v>2.39</v>
      </c>
      <c r="O305">
        <v>15.2364</v>
      </c>
      <c r="P305" s="10">
        <v>1.8661500000000001E-5</v>
      </c>
    </row>
    <row r="306" spans="1:16">
      <c r="A306" s="10"/>
      <c r="N306">
        <v>2.4</v>
      </c>
      <c r="O306">
        <v>15.2525</v>
      </c>
      <c r="P306" s="10">
        <v>1.8672300000000001E-5</v>
      </c>
    </row>
    <row r="307" spans="1:16">
      <c r="A307" s="10"/>
      <c r="N307">
        <v>2.41</v>
      </c>
      <c r="O307">
        <v>15.268599999999999</v>
      </c>
      <c r="P307" s="10">
        <v>1.8681800000000001E-5</v>
      </c>
    </row>
    <row r="308" spans="1:16">
      <c r="A308" s="10"/>
      <c r="N308">
        <v>2.42</v>
      </c>
      <c r="O308">
        <v>15.284800000000001</v>
      </c>
      <c r="P308" s="10">
        <v>1.8689899999999999E-5</v>
      </c>
    </row>
    <row r="309" spans="1:16">
      <c r="A309" s="10"/>
      <c r="N309">
        <v>2.4300000000000002</v>
      </c>
      <c r="O309">
        <v>15.3009</v>
      </c>
      <c r="P309" s="10">
        <v>1.86968E-5</v>
      </c>
    </row>
    <row r="310" spans="1:16">
      <c r="A310" s="10"/>
      <c r="N310">
        <v>2.44</v>
      </c>
      <c r="O310">
        <v>15.3171</v>
      </c>
      <c r="P310" s="10">
        <v>1.8702299999999999E-5</v>
      </c>
    </row>
    <row r="311" spans="1:16">
      <c r="A311" s="10"/>
      <c r="N311">
        <v>2.4500000000000002</v>
      </c>
      <c r="O311">
        <v>15.333299999999999</v>
      </c>
      <c r="P311" s="10">
        <v>1.8706700000000002E-5</v>
      </c>
    </row>
    <row r="312" spans="1:16">
      <c r="A312" s="10"/>
      <c r="N312">
        <v>2.46</v>
      </c>
      <c r="O312">
        <v>15.349399999999999</v>
      </c>
      <c r="P312" s="10">
        <v>1.8710099999999999E-5</v>
      </c>
    </row>
    <row r="313" spans="1:16">
      <c r="A313" s="10"/>
      <c r="N313">
        <v>2.4700000000000002</v>
      </c>
      <c r="O313">
        <v>15.365600000000001</v>
      </c>
      <c r="P313" s="10">
        <v>1.87123E-5</v>
      </c>
    </row>
    <row r="314" spans="1:16">
      <c r="A314" s="10"/>
      <c r="N314">
        <v>2.48</v>
      </c>
      <c r="O314">
        <v>15.3818</v>
      </c>
      <c r="P314" s="10">
        <v>1.8713399999999999E-5</v>
      </c>
    </row>
    <row r="315" spans="1:16">
      <c r="A315" s="10"/>
      <c r="N315">
        <v>2.4900000000000002</v>
      </c>
      <c r="O315">
        <v>15.3979</v>
      </c>
      <c r="P315" s="10">
        <v>1.87135E-5</v>
      </c>
    </row>
    <row r="316" spans="1:16">
      <c r="A316" s="10"/>
      <c r="N316">
        <v>2.5</v>
      </c>
      <c r="O316">
        <v>15.414099999999999</v>
      </c>
      <c r="P316" s="10">
        <v>1.8712800000000001E-5</v>
      </c>
    </row>
    <row r="317" spans="1:16">
      <c r="A317" s="10"/>
      <c r="N317">
        <v>2.5099999999999998</v>
      </c>
      <c r="O317">
        <v>15.430300000000001</v>
      </c>
      <c r="P317" s="10">
        <v>1.8711000000000001E-5</v>
      </c>
    </row>
    <row r="318" spans="1:16">
      <c r="A318" s="10"/>
      <c r="N318">
        <v>2.52</v>
      </c>
      <c r="O318">
        <v>15.446400000000001</v>
      </c>
      <c r="P318" s="10">
        <v>1.8708100000000001E-5</v>
      </c>
    </row>
    <row r="319" spans="1:16">
      <c r="A319" s="10"/>
      <c r="N319">
        <v>2.5299999999999998</v>
      </c>
      <c r="O319">
        <v>15.4626</v>
      </c>
      <c r="P319" s="10">
        <v>1.87042E-5</v>
      </c>
    </row>
    <row r="320" spans="1:16">
      <c r="A320" s="10"/>
      <c r="N320">
        <v>2.54</v>
      </c>
      <c r="O320">
        <v>15.4787</v>
      </c>
      <c r="P320" s="10">
        <v>1.8698800000000001E-5</v>
      </c>
    </row>
    <row r="321" spans="1:16">
      <c r="A321" s="10"/>
      <c r="N321">
        <v>2.5499999999999998</v>
      </c>
      <c r="O321">
        <v>15.494899999999999</v>
      </c>
      <c r="P321" s="10">
        <v>1.8691799999999999E-5</v>
      </c>
    </row>
    <row r="322" spans="1:16">
      <c r="A322" s="10"/>
      <c r="N322">
        <v>2.56</v>
      </c>
      <c r="O322">
        <v>15.510999999999999</v>
      </c>
      <c r="P322" s="10">
        <v>1.8682199999999999E-5</v>
      </c>
    </row>
    <row r="323" spans="1:16">
      <c r="N323">
        <v>2.57</v>
      </c>
      <c r="O323">
        <v>15.527200000000001</v>
      </c>
      <c r="P323" s="10">
        <v>1.8668199999999999E-5</v>
      </c>
    </row>
    <row r="324" spans="1:16">
      <c r="N324">
        <v>2.58</v>
      </c>
      <c r="O324">
        <v>15.5433</v>
      </c>
      <c r="P324" s="10">
        <v>1.8644700000000001E-5</v>
      </c>
    </row>
    <row r="325" spans="1:16">
      <c r="N325">
        <v>2.59</v>
      </c>
      <c r="O325">
        <v>15.5593</v>
      </c>
      <c r="P325" s="10">
        <v>1.8592899999999999E-5</v>
      </c>
    </row>
    <row r="326" spans="1:16">
      <c r="N326">
        <v>2.6</v>
      </c>
      <c r="O326">
        <v>15.575100000000001</v>
      </c>
      <c r="P326" s="10">
        <v>1.8195699999999999E-5</v>
      </c>
    </row>
    <row r="327" spans="1:16">
      <c r="N327">
        <v>2.61</v>
      </c>
      <c r="O327">
        <v>15.589600000000001</v>
      </c>
      <c r="P327" s="10">
        <v>1.6830400000000001E-5</v>
      </c>
    </row>
    <row r="328" spans="1:16">
      <c r="N328">
        <v>2.62</v>
      </c>
      <c r="O328">
        <v>15.6029</v>
      </c>
      <c r="P328" s="10">
        <v>1.53407E-5</v>
      </c>
    </row>
    <row r="329" spans="1:16">
      <c r="N329">
        <v>2.63</v>
      </c>
      <c r="O329">
        <v>15.615</v>
      </c>
      <c r="P329" s="10">
        <v>1.40725E-5</v>
      </c>
    </row>
    <row r="330" spans="1:16">
      <c r="N330">
        <v>2.64</v>
      </c>
      <c r="O330">
        <v>15.6264</v>
      </c>
      <c r="P330" s="10">
        <v>1.31257E-5</v>
      </c>
    </row>
    <row r="331" spans="1:16">
      <c r="N331">
        <v>2.65</v>
      </c>
      <c r="O331">
        <v>15.6371</v>
      </c>
      <c r="P331" s="10">
        <v>1.24572E-5</v>
      </c>
    </row>
    <row r="332" spans="1:16">
      <c r="N332">
        <v>2.66</v>
      </c>
      <c r="O332">
        <v>15.647500000000001</v>
      </c>
      <c r="P332" s="10">
        <v>1.2014100000000001E-5</v>
      </c>
    </row>
    <row r="333" spans="1:16">
      <c r="N333">
        <v>2.67</v>
      </c>
      <c r="O333">
        <v>15.6576</v>
      </c>
      <c r="P333" s="10">
        <v>1.1745E-5</v>
      </c>
    </row>
    <row r="334" spans="1:16">
      <c r="N334">
        <v>2.68</v>
      </c>
      <c r="O334">
        <v>15.6677</v>
      </c>
      <c r="P334" s="10">
        <v>1.1608699999999999E-5</v>
      </c>
    </row>
    <row r="335" spans="1:16">
      <c r="N335">
        <v>2.69</v>
      </c>
      <c r="O335">
        <v>15.6777</v>
      </c>
      <c r="P335" s="10">
        <v>1.15718E-5</v>
      </c>
    </row>
    <row r="336" spans="1:16">
      <c r="N336">
        <v>2.7</v>
      </c>
      <c r="O336">
        <v>15.6877</v>
      </c>
      <c r="P336" s="10">
        <v>1.1607799999999999E-5</v>
      </c>
    </row>
    <row r="337" spans="14:16">
      <c r="N337">
        <v>2.71</v>
      </c>
      <c r="O337">
        <v>15.697800000000001</v>
      </c>
      <c r="P337" s="10">
        <v>1.16955E-5</v>
      </c>
    </row>
    <row r="338" spans="14:16">
      <c r="N338">
        <v>2.72</v>
      </c>
      <c r="O338">
        <v>15.708</v>
      </c>
      <c r="P338" s="10">
        <v>1.1818799999999999E-5</v>
      </c>
    </row>
    <row r="339" spans="14:16">
      <c r="N339">
        <v>2.73</v>
      </c>
      <c r="O339">
        <v>15.718400000000001</v>
      </c>
      <c r="P339" s="10">
        <v>1.19652E-5</v>
      </c>
    </row>
    <row r="340" spans="14:16">
      <c r="N340">
        <v>2.74</v>
      </c>
      <c r="O340">
        <v>15.7288</v>
      </c>
      <c r="P340" s="10">
        <v>1.2125300000000001E-5</v>
      </c>
    </row>
    <row r="341" spans="14:16">
      <c r="N341">
        <v>2.75</v>
      </c>
      <c r="O341">
        <v>15.7395</v>
      </c>
      <c r="P341" s="10">
        <v>1.22927E-5</v>
      </c>
    </row>
    <row r="342" spans="14:16">
      <c r="N342">
        <v>2.76</v>
      </c>
      <c r="O342">
        <v>15.7502</v>
      </c>
      <c r="P342" s="10">
        <v>1.2462200000000001E-5</v>
      </c>
    </row>
    <row r="343" spans="14:16">
      <c r="N343">
        <v>2.77</v>
      </c>
      <c r="O343">
        <v>15.761100000000001</v>
      </c>
      <c r="P343" s="10">
        <v>1.2634599999999999E-5</v>
      </c>
    </row>
    <row r="344" spans="14:16">
      <c r="N344">
        <v>2.78</v>
      </c>
      <c r="O344">
        <v>15.7722</v>
      </c>
      <c r="P344" s="10">
        <v>1.28049E-5</v>
      </c>
    </row>
    <row r="345" spans="14:16">
      <c r="N345">
        <v>2.79</v>
      </c>
      <c r="O345">
        <v>15.7834</v>
      </c>
      <c r="P345" s="10">
        <v>1.2969800000000001E-5</v>
      </c>
    </row>
    <row r="346" spans="14:16">
      <c r="N346">
        <v>2.8</v>
      </c>
      <c r="O346">
        <v>15.794700000000001</v>
      </c>
      <c r="P346" s="10">
        <v>1.3127400000000001E-5</v>
      </c>
    </row>
    <row r="347" spans="14:16">
      <c r="N347">
        <v>2.81</v>
      </c>
      <c r="O347">
        <v>15.8062</v>
      </c>
      <c r="P347" s="10">
        <v>1.3277200000000001E-5</v>
      </c>
    </row>
    <row r="348" spans="14:16">
      <c r="N348">
        <v>2.82</v>
      </c>
      <c r="O348">
        <v>15.8178</v>
      </c>
      <c r="P348" s="10">
        <v>1.34262E-5</v>
      </c>
    </row>
    <row r="349" spans="14:16">
      <c r="N349">
        <v>2.83</v>
      </c>
      <c r="O349">
        <v>15.829499999999999</v>
      </c>
      <c r="P349" s="10">
        <v>1.35697E-5</v>
      </c>
    </row>
    <row r="350" spans="14:16">
      <c r="N350">
        <v>2.84</v>
      </c>
      <c r="O350">
        <v>15.8414</v>
      </c>
      <c r="P350" s="10">
        <v>1.3705200000000001E-5</v>
      </c>
    </row>
    <row r="351" spans="14:16">
      <c r="N351">
        <v>2.85</v>
      </c>
      <c r="O351">
        <v>15.853300000000001</v>
      </c>
      <c r="P351" s="10">
        <v>1.38317E-5</v>
      </c>
    </row>
    <row r="352" spans="14:16">
      <c r="N352">
        <v>2.86</v>
      </c>
      <c r="O352">
        <v>15.865399999999999</v>
      </c>
      <c r="P352" s="10">
        <v>1.39493E-5</v>
      </c>
    </row>
    <row r="353" spans="14:16">
      <c r="N353">
        <v>2.87</v>
      </c>
      <c r="O353">
        <v>15.8775</v>
      </c>
      <c r="P353" s="10">
        <v>1.40587E-5</v>
      </c>
    </row>
    <row r="354" spans="14:16">
      <c r="N354">
        <v>2.88</v>
      </c>
      <c r="O354">
        <v>15.889799999999999</v>
      </c>
      <c r="P354" s="10">
        <v>1.4160400000000001E-5</v>
      </c>
    </row>
    <row r="355" spans="14:16">
      <c r="N355">
        <v>2.89</v>
      </c>
      <c r="O355">
        <v>15.902100000000001</v>
      </c>
      <c r="P355" s="10">
        <v>1.42552E-5</v>
      </c>
    </row>
    <row r="356" spans="14:16">
      <c r="N356">
        <v>2.9</v>
      </c>
      <c r="O356">
        <v>15.9145</v>
      </c>
      <c r="P356" s="10">
        <v>1.43438E-5</v>
      </c>
    </row>
    <row r="357" spans="14:16">
      <c r="N357">
        <v>2.91</v>
      </c>
      <c r="O357">
        <v>15.9269</v>
      </c>
      <c r="P357" s="10">
        <v>1.44265E-5</v>
      </c>
    </row>
    <row r="358" spans="14:16">
      <c r="N358">
        <v>2.92</v>
      </c>
      <c r="O358">
        <v>15.939500000000001</v>
      </c>
      <c r="P358" s="10">
        <v>1.45039E-5</v>
      </c>
    </row>
    <row r="359" spans="14:16">
      <c r="N359">
        <v>2.93</v>
      </c>
      <c r="O359">
        <v>15.9521</v>
      </c>
      <c r="P359" s="10">
        <v>1.45765E-5</v>
      </c>
    </row>
    <row r="360" spans="14:16">
      <c r="N360">
        <v>2.94</v>
      </c>
      <c r="O360">
        <v>15.964700000000001</v>
      </c>
      <c r="P360" s="10">
        <v>1.46446E-5</v>
      </c>
    </row>
    <row r="361" spans="14:16">
      <c r="N361">
        <v>2.95</v>
      </c>
      <c r="O361">
        <v>15.977399999999999</v>
      </c>
      <c r="P361" s="10">
        <v>1.4714499999999999E-5</v>
      </c>
    </row>
    <row r="362" spans="14:16">
      <c r="N362">
        <v>2.96</v>
      </c>
      <c r="O362">
        <v>15.9902</v>
      </c>
      <c r="P362" s="10">
        <v>1.4777700000000001E-5</v>
      </c>
    </row>
    <row r="363" spans="14:16">
      <c r="N363">
        <v>2.97</v>
      </c>
      <c r="O363">
        <v>16.003</v>
      </c>
      <c r="P363" s="10">
        <v>1.4836E-5</v>
      </c>
    </row>
    <row r="364" spans="14:16">
      <c r="N364">
        <v>2.98</v>
      </c>
      <c r="O364">
        <v>16.015899999999998</v>
      </c>
      <c r="P364" s="10">
        <v>1.48903E-5</v>
      </c>
    </row>
    <row r="365" spans="14:16">
      <c r="N365">
        <v>2.99</v>
      </c>
      <c r="O365">
        <v>16.0288</v>
      </c>
      <c r="P365" s="10">
        <v>1.4941E-5</v>
      </c>
    </row>
    <row r="366" spans="14:16">
      <c r="N366">
        <v>3</v>
      </c>
      <c r="O366">
        <v>16.041699999999999</v>
      </c>
      <c r="P366" s="10">
        <v>1.49884E-5</v>
      </c>
    </row>
  </sheetData>
  <phoneticPr fontId="1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J427"/>
  <sheetViews>
    <sheetView topLeftCell="D1" zoomScale="85" workbookViewId="0">
      <pane ySplit="2" topLeftCell="A153" activePane="bottomLeft" state="frozenSplit"/>
      <selection pane="bottomLeft" activeCell="K165" sqref="K165"/>
    </sheetView>
  </sheetViews>
  <sheetFormatPr defaultRowHeight="12.75"/>
  <cols>
    <col min="1" max="1" width="10.75" style="1" customWidth="1"/>
    <col min="3" max="3" width="10.125" customWidth="1"/>
    <col min="4" max="4" width="10.875" customWidth="1"/>
    <col min="5" max="5" width="12.875" customWidth="1"/>
    <col min="10" max="10" width="12.5" customWidth="1"/>
    <col min="12" max="12" width="11.5" bestFit="1" customWidth="1"/>
    <col min="17" max="17" width="11.875" bestFit="1" customWidth="1"/>
  </cols>
  <sheetData>
    <row r="1" spans="1:30" s="18" customFormat="1">
      <c r="A1" s="5" t="s">
        <v>30</v>
      </c>
      <c r="B1" s="18" t="s">
        <v>72</v>
      </c>
      <c r="C1" s="6" t="s">
        <v>39</v>
      </c>
      <c r="D1" s="6" t="s">
        <v>40</v>
      </c>
      <c r="E1" s="6" t="s">
        <v>75</v>
      </c>
      <c r="F1" s="6" t="s">
        <v>79</v>
      </c>
      <c r="G1" s="6" t="s">
        <v>80</v>
      </c>
      <c r="H1" s="18" t="s">
        <v>200</v>
      </c>
      <c r="I1" s="18" t="s">
        <v>201</v>
      </c>
      <c r="J1" s="18" t="s">
        <v>202</v>
      </c>
      <c r="K1" s="18" t="s">
        <v>203</v>
      </c>
      <c r="L1" s="18" t="s">
        <v>8</v>
      </c>
      <c r="M1" s="18" t="s">
        <v>10</v>
      </c>
    </row>
    <row r="2" spans="1:30" s="18" customFormat="1">
      <c r="A2" s="5" t="s">
        <v>31</v>
      </c>
      <c r="B2" s="18" t="s">
        <v>73</v>
      </c>
      <c r="C2" s="6" t="s">
        <v>191</v>
      </c>
      <c r="D2" s="6" t="s">
        <v>74</v>
      </c>
      <c r="E2" s="6" t="s">
        <v>76</v>
      </c>
      <c r="K2" s="18" t="s">
        <v>204</v>
      </c>
      <c r="L2" s="18" t="s">
        <v>9</v>
      </c>
      <c r="M2" s="18" t="s">
        <v>9</v>
      </c>
    </row>
    <row r="3" spans="1:30" s="18" customFormat="1">
      <c r="A3" s="18" t="s">
        <v>190</v>
      </c>
      <c r="C3" s="6"/>
      <c r="D3" s="6"/>
      <c r="E3" s="6"/>
      <c r="AD3"/>
    </row>
    <row r="4" spans="1:30">
      <c r="A4">
        <v>2.5000000000000001E-2</v>
      </c>
      <c r="B4" s="9"/>
      <c r="C4">
        <v>8000</v>
      </c>
      <c r="D4">
        <v>6</v>
      </c>
      <c r="E4">
        <v>0.5</v>
      </c>
      <c r="F4">
        <v>0</v>
      </c>
      <c r="G4">
        <v>0.5</v>
      </c>
      <c r="H4">
        <v>8.0519800000000002E-2</v>
      </c>
      <c r="I4" s="10">
        <v>1.0000000000000001E-5</v>
      </c>
      <c r="J4" s="10">
        <f>I4*16/18</f>
        <v>8.88888888888889E-6</v>
      </c>
      <c r="K4">
        <v>0</v>
      </c>
      <c r="L4">
        <f>K4*0.001</f>
        <v>0</v>
      </c>
      <c r="M4">
        <f>C4*0.001</f>
        <v>8</v>
      </c>
      <c r="O4" s="27"/>
      <c r="P4" s="27"/>
      <c r="Q4" s="27"/>
    </row>
    <row r="5" spans="1:30">
      <c r="A5">
        <v>7.4999999999999997E-2</v>
      </c>
      <c r="C5">
        <v>8000</v>
      </c>
      <c r="D5">
        <v>6</v>
      </c>
      <c r="E5">
        <v>0.5</v>
      </c>
      <c r="F5">
        <v>0</v>
      </c>
      <c r="G5">
        <v>0.5</v>
      </c>
      <c r="H5">
        <v>8.0519800000000002E-2</v>
      </c>
      <c r="I5" s="10">
        <v>1.0000000000000001E-5</v>
      </c>
      <c r="J5" s="10">
        <f t="shared" ref="J5:J33" si="0">I5*16/18</f>
        <v>8.88888888888889E-6</v>
      </c>
      <c r="K5">
        <v>0</v>
      </c>
      <c r="L5">
        <f t="shared" ref="L5:L68" si="1">K5*0.001</f>
        <v>0</v>
      </c>
      <c r="M5">
        <f t="shared" ref="M5:M33" si="2">C5*0.001</f>
        <v>8</v>
      </c>
      <c r="O5" s="27"/>
      <c r="P5" s="27" t="s">
        <v>0</v>
      </c>
      <c r="Q5" s="27" t="s">
        <v>1</v>
      </c>
    </row>
    <row r="6" spans="1:30">
      <c r="A6">
        <v>0.125</v>
      </c>
      <c r="C6">
        <v>8000</v>
      </c>
      <c r="D6">
        <v>6</v>
      </c>
      <c r="E6">
        <v>0.5</v>
      </c>
      <c r="F6">
        <v>0</v>
      </c>
      <c r="G6">
        <v>0.5</v>
      </c>
      <c r="H6">
        <v>8.0519800000000002E-2</v>
      </c>
      <c r="I6" s="10">
        <v>1.0000000000000001E-5</v>
      </c>
      <c r="J6" s="10">
        <f t="shared" si="0"/>
        <v>8.88888888888889E-6</v>
      </c>
      <c r="K6">
        <v>0</v>
      </c>
      <c r="L6">
        <f t="shared" si="1"/>
        <v>0</v>
      </c>
      <c r="M6">
        <f t="shared" si="2"/>
        <v>8</v>
      </c>
      <c r="O6" s="27" t="s">
        <v>2</v>
      </c>
      <c r="P6" s="27" t="s">
        <v>3</v>
      </c>
      <c r="Q6" s="27" t="s">
        <v>4</v>
      </c>
      <c r="Z6" s="10"/>
    </row>
    <row r="7" spans="1:30">
      <c r="A7">
        <v>0.17499999999999999</v>
      </c>
      <c r="C7">
        <v>8000</v>
      </c>
      <c r="D7">
        <v>6</v>
      </c>
      <c r="E7">
        <v>0.5</v>
      </c>
      <c r="F7">
        <v>0</v>
      </c>
      <c r="G7">
        <v>0.5</v>
      </c>
      <c r="H7">
        <v>8.0519800000000002E-2</v>
      </c>
      <c r="I7" s="10">
        <v>1.0000000000000001E-5</v>
      </c>
      <c r="J7" s="10">
        <f t="shared" si="0"/>
        <v>8.88888888888889E-6</v>
      </c>
      <c r="K7">
        <v>0</v>
      </c>
      <c r="L7">
        <f t="shared" si="1"/>
        <v>0</v>
      </c>
      <c r="M7">
        <f t="shared" si="2"/>
        <v>8</v>
      </c>
      <c r="O7" s="27" t="s">
        <v>5</v>
      </c>
      <c r="P7" s="27" t="s">
        <v>6</v>
      </c>
      <c r="Q7" s="27" t="s">
        <v>7</v>
      </c>
      <c r="Z7" s="10"/>
    </row>
    <row r="8" spans="1:30">
      <c r="A8">
        <v>0.22500000000000001</v>
      </c>
      <c r="C8">
        <v>8000</v>
      </c>
      <c r="D8">
        <v>6</v>
      </c>
      <c r="E8">
        <v>0.5</v>
      </c>
      <c r="F8">
        <v>0</v>
      </c>
      <c r="G8">
        <v>0.5</v>
      </c>
      <c r="H8">
        <v>8.0519800000000002E-2</v>
      </c>
      <c r="I8" s="10">
        <v>1.0000000000000001E-5</v>
      </c>
      <c r="J8" s="10">
        <f t="shared" si="0"/>
        <v>8.88888888888889E-6</v>
      </c>
      <c r="K8">
        <v>0</v>
      </c>
      <c r="L8">
        <f t="shared" si="1"/>
        <v>0</v>
      </c>
      <c r="M8">
        <f t="shared" si="2"/>
        <v>8</v>
      </c>
      <c r="O8" s="27">
        <v>0</v>
      </c>
      <c r="P8" s="27">
        <v>0</v>
      </c>
      <c r="Q8" s="27">
        <v>0</v>
      </c>
      <c r="R8">
        <f>Q8/86400</f>
        <v>0</v>
      </c>
      <c r="Z8" s="10"/>
    </row>
    <row r="9" spans="1:30">
      <c r="A9">
        <v>0.27500000000000002</v>
      </c>
      <c r="C9">
        <v>8000</v>
      </c>
      <c r="D9">
        <v>6</v>
      </c>
      <c r="E9">
        <v>0.5</v>
      </c>
      <c r="F9">
        <v>0</v>
      </c>
      <c r="G9">
        <v>0.5</v>
      </c>
      <c r="H9">
        <v>8.0519800000000002E-2</v>
      </c>
      <c r="I9" s="10">
        <v>1.0000000000000001E-5</v>
      </c>
      <c r="J9" s="10">
        <f t="shared" si="0"/>
        <v>8.88888888888889E-6</v>
      </c>
      <c r="K9">
        <v>0</v>
      </c>
      <c r="L9">
        <f t="shared" si="1"/>
        <v>0</v>
      </c>
      <c r="M9">
        <f t="shared" si="2"/>
        <v>8</v>
      </c>
      <c r="O9" s="27">
        <v>1E-3</v>
      </c>
      <c r="P9" s="27">
        <v>0.25786999999999999</v>
      </c>
      <c r="Q9" s="27">
        <v>257.87</v>
      </c>
      <c r="R9">
        <f t="shared" ref="R9:R42" si="3">Q9/86400</f>
        <v>2.9846064814814817E-3</v>
      </c>
      <c r="S9" s="10"/>
      <c r="Z9" s="10"/>
    </row>
    <row r="10" spans="1:30">
      <c r="A10">
        <v>0.32500000000000001</v>
      </c>
      <c r="C10">
        <v>8000</v>
      </c>
      <c r="D10">
        <v>6</v>
      </c>
      <c r="E10">
        <v>0.5</v>
      </c>
      <c r="F10">
        <v>0</v>
      </c>
      <c r="G10">
        <v>0.5</v>
      </c>
      <c r="H10">
        <v>8.0519800000000002E-2</v>
      </c>
      <c r="I10" s="10">
        <v>1.0000000000000001E-5</v>
      </c>
      <c r="J10" s="10">
        <f t="shared" si="0"/>
        <v>8.88888888888889E-6</v>
      </c>
      <c r="K10">
        <v>0</v>
      </c>
      <c r="L10">
        <f t="shared" si="1"/>
        <v>0</v>
      </c>
      <c r="M10">
        <f t="shared" si="2"/>
        <v>8</v>
      </c>
      <c r="O10" s="27">
        <v>1.25E-3</v>
      </c>
      <c r="P10" s="27">
        <v>0.31558199999999997</v>
      </c>
      <c r="Q10" s="27">
        <v>230.84899999999999</v>
      </c>
      <c r="R10">
        <f t="shared" si="3"/>
        <v>2.6718634259259256E-3</v>
      </c>
      <c r="S10" s="10"/>
      <c r="Z10" s="10"/>
    </row>
    <row r="11" spans="1:30">
      <c r="A11">
        <v>0.375</v>
      </c>
      <c r="C11">
        <v>8000</v>
      </c>
      <c r="D11">
        <v>6</v>
      </c>
      <c r="E11">
        <v>0.5</v>
      </c>
      <c r="F11">
        <v>0</v>
      </c>
      <c r="G11">
        <v>0.5</v>
      </c>
      <c r="H11">
        <v>8.0519800000000002E-2</v>
      </c>
      <c r="I11" s="10">
        <v>1.0000000000000001E-5</v>
      </c>
      <c r="J11" s="10">
        <f t="shared" si="0"/>
        <v>8.88888888888889E-6</v>
      </c>
      <c r="K11">
        <v>0</v>
      </c>
      <c r="L11">
        <f t="shared" si="1"/>
        <v>0</v>
      </c>
      <c r="M11">
        <f t="shared" si="2"/>
        <v>8</v>
      </c>
      <c r="O11" s="27">
        <v>1.39E-3</v>
      </c>
      <c r="P11" s="27">
        <v>0.34860600000000003</v>
      </c>
      <c r="Q11" s="27">
        <v>235.88499999999999</v>
      </c>
      <c r="R11">
        <f t="shared" si="3"/>
        <v>2.7301504629629629E-3</v>
      </c>
      <c r="S11" s="10"/>
      <c r="Z11" s="10"/>
    </row>
    <row r="12" spans="1:30">
      <c r="A12">
        <v>0.42499999999999999</v>
      </c>
      <c r="C12">
        <v>8000</v>
      </c>
      <c r="D12">
        <v>6</v>
      </c>
      <c r="E12">
        <v>0.5</v>
      </c>
      <c r="F12">
        <v>0</v>
      </c>
      <c r="G12">
        <v>0.5</v>
      </c>
      <c r="H12">
        <v>8.0519800000000002E-2</v>
      </c>
      <c r="I12" s="10">
        <v>1.0000000000000001E-5</v>
      </c>
      <c r="J12" s="10">
        <f t="shared" si="0"/>
        <v>8.88888888888889E-6</v>
      </c>
      <c r="K12">
        <v>0</v>
      </c>
      <c r="L12">
        <f t="shared" si="1"/>
        <v>0</v>
      </c>
      <c r="M12">
        <f t="shared" si="2"/>
        <v>8</v>
      </c>
      <c r="O12" s="27">
        <v>1.6949999999999999E-3</v>
      </c>
      <c r="P12" s="27">
        <v>0.416412</v>
      </c>
      <c r="Q12" s="27">
        <v>222.357</v>
      </c>
      <c r="R12">
        <f t="shared" si="3"/>
        <v>2.5735763888888887E-3</v>
      </c>
      <c r="S12" s="10"/>
      <c r="Z12" s="10"/>
    </row>
    <row r="13" spans="1:30">
      <c r="A13">
        <v>0.47499999999999998</v>
      </c>
      <c r="C13">
        <v>8000</v>
      </c>
      <c r="D13">
        <v>6</v>
      </c>
      <c r="E13">
        <v>0.5</v>
      </c>
      <c r="F13">
        <v>0</v>
      </c>
      <c r="G13">
        <v>0.5</v>
      </c>
      <c r="H13">
        <v>8.0519800000000002E-2</v>
      </c>
      <c r="I13" s="10">
        <v>1.0000000000000001E-5</v>
      </c>
      <c r="J13" s="10">
        <f t="shared" si="0"/>
        <v>8.88888888888889E-6</v>
      </c>
      <c r="K13">
        <v>0</v>
      </c>
      <c r="L13">
        <f t="shared" si="1"/>
        <v>0</v>
      </c>
      <c r="M13">
        <f t="shared" si="2"/>
        <v>8</v>
      </c>
      <c r="O13" s="27">
        <v>2.2399999999999998E-3</v>
      </c>
      <c r="P13" s="27">
        <v>0.51731199999999999</v>
      </c>
      <c r="Q13" s="27">
        <v>185.136</v>
      </c>
      <c r="R13">
        <f t="shared" si="3"/>
        <v>2.1427777777777777E-3</v>
      </c>
      <c r="S13" s="10"/>
      <c r="Z13" s="10"/>
    </row>
    <row r="14" spans="1:30">
      <c r="A14">
        <v>0.52500000000000002</v>
      </c>
      <c r="C14">
        <v>8000</v>
      </c>
      <c r="D14">
        <v>6</v>
      </c>
      <c r="E14">
        <v>0.5</v>
      </c>
      <c r="F14">
        <v>0</v>
      </c>
      <c r="G14">
        <v>0.5</v>
      </c>
      <c r="H14">
        <v>8.0519800000000002E-2</v>
      </c>
      <c r="I14" s="10">
        <v>1.0000000000000001E-5</v>
      </c>
      <c r="J14" s="10">
        <f t="shared" si="0"/>
        <v>8.88888888888889E-6</v>
      </c>
      <c r="K14">
        <v>0</v>
      </c>
      <c r="L14">
        <f t="shared" si="1"/>
        <v>0</v>
      </c>
      <c r="M14">
        <f t="shared" si="2"/>
        <v>8</v>
      </c>
      <c r="O14" s="27">
        <v>3.1389999999999999E-3</v>
      </c>
      <c r="P14" s="27">
        <v>0.64224700000000001</v>
      </c>
      <c r="Q14" s="27">
        <v>138.928</v>
      </c>
      <c r="R14">
        <f t="shared" si="3"/>
        <v>1.6079629629629629E-3</v>
      </c>
      <c r="S14" s="10"/>
      <c r="Z14" s="10"/>
    </row>
    <row r="15" spans="1:30">
      <c r="A15">
        <v>0.57499999999999996</v>
      </c>
      <c r="C15">
        <v>8000</v>
      </c>
      <c r="D15">
        <v>6</v>
      </c>
      <c r="E15">
        <v>0.5</v>
      </c>
      <c r="F15">
        <v>0</v>
      </c>
      <c r="G15">
        <v>0.5</v>
      </c>
      <c r="H15">
        <v>8.0519800000000002E-2</v>
      </c>
      <c r="I15" s="10">
        <v>1.0000000000000001E-5</v>
      </c>
      <c r="J15" s="10">
        <f t="shared" si="0"/>
        <v>8.88888888888889E-6</v>
      </c>
      <c r="K15">
        <v>0</v>
      </c>
      <c r="L15">
        <f t="shared" si="1"/>
        <v>0</v>
      </c>
      <c r="M15">
        <f t="shared" si="2"/>
        <v>8</v>
      </c>
      <c r="O15" s="27">
        <v>3.47E-3</v>
      </c>
      <c r="P15" s="27">
        <v>0.68363499999999999</v>
      </c>
      <c r="Q15" s="27">
        <v>125.125</v>
      </c>
      <c r="R15">
        <f t="shared" si="3"/>
        <v>1.4482060185185186E-3</v>
      </c>
      <c r="S15" s="10"/>
      <c r="Z15" s="10"/>
    </row>
    <row r="16" spans="1:30">
      <c r="A16">
        <v>0.625</v>
      </c>
      <c r="C16">
        <v>8000</v>
      </c>
      <c r="D16">
        <v>6</v>
      </c>
      <c r="E16">
        <v>0.5</v>
      </c>
      <c r="F16">
        <v>0</v>
      </c>
      <c r="G16">
        <v>0.5</v>
      </c>
      <c r="H16">
        <v>8.0519800000000002E-2</v>
      </c>
      <c r="I16" s="10">
        <v>1.0000000000000001E-5</v>
      </c>
      <c r="J16" s="10">
        <f t="shared" si="0"/>
        <v>8.88888888888889E-6</v>
      </c>
      <c r="K16">
        <v>0</v>
      </c>
      <c r="L16">
        <f t="shared" si="1"/>
        <v>0</v>
      </c>
      <c r="M16">
        <f t="shared" si="2"/>
        <v>8</v>
      </c>
      <c r="O16" s="27">
        <v>4.542E-3</v>
      </c>
      <c r="P16" s="27">
        <v>0.78824700000000003</v>
      </c>
      <c r="Q16" s="27">
        <v>97.576700000000002</v>
      </c>
      <c r="R16">
        <f t="shared" si="3"/>
        <v>1.1293599537037038E-3</v>
      </c>
      <c r="S16" s="10"/>
      <c r="Z16" s="10"/>
    </row>
    <row r="17" spans="1:26">
      <c r="A17">
        <v>0.67500000000000004</v>
      </c>
      <c r="C17">
        <v>8000</v>
      </c>
      <c r="D17">
        <v>6</v>
      </c>
      <c r="E17">
        <v>0.5</v>
      </c>
      <c r="F17">
        <v>0</v>
      </c>
      <c r="G17">
        <v>0.5</v>
      </c>
      <c r="H17">
        <v>8.0519800000000002E-2</v>
      </c>
      <c r="I17" s="10">
        <v>1.0000000000000001E-5</v>
      </c>
      <c r="J17" s="10">
        <f t="shared" si="0"/>
        <v>8.88888888888889E-6</v>
      </c>
      <c r="K17">
        <v>0</v>
      </c>
      <c r="L17">
        <f t="shared" si="1"/>
        <v>0</v>
      </c>
      <c r="M17">
        <f t="shared" si="2"/>
        <v>8</v>
      </c>
      <c r="O17" s="27">
        <v>6.3150000000000003E-3</v>
      </c>
      <c r="P17" s="27">
        <v>0.94704200000000005</v>
      </c>
      <c r="Q17" s="27">
        <v>89.569599999999994</v>
      </c>
      <c r="R17">
        <f t="shared" si="3"/>
        <v>1.0366851851851852E-3</v>
      </c>
      <c r="S17" s="10"/>
      <c r="Z17" s="10"/>
    </row>
    <row r="18" spans="1:26">
      <c r="A18">
        <v>0.72499999999999998</v>
      </c>
      <c r="C18">
        <v>8000</v>
      </c>
      <c r="D18">
        <v>6</v>
      </c>
      <c r="E18">
        <v>0.5</v>
      </c>
      <c r="F18">
        <v>0</v>
      </c>
      <c r="G18">
        <v>0.5</v>
      </c>
      <c r="H18">
        <v>8.0519800000000002E-2</v>
      </c>
      <c r="I18" s="10">
        <v>1.0000000000000001E-5</v>
      </c>
      <c r="J18" s="10">
        <f t="shared" si="0"/>
        <v>8.88888888888889E-6</v>
      </c>
      <c r="K18">
        <v>0</v>
      </c>
      <c r="L18">
        <f t="shared" si="1"/>
        <v>0</v>
      </c>
      <c r="M18">
        <f t="shared" si="2"/>
        <v>8</v>
      </c>
      <c r="O18" s="27">
        <v>9.0629999999999999E-3</v>
      </c>
      <c r="P18" s="27">
        <v>1.1627799999999999</v>
      </c>
      <c r="Q18" s="27">
        <v>78.519300000000001</v>
      </c>
      <c r="R18">
        <f t="shared" si="3"/>
        <v>9.0878819444444449E-4</v>
      </c>
      <c r="S18" s="10"/>
      <c r="Z18" s="10"/>
    </row>
    <row r="19" spans="1:26">
      <c r="A19">
        <v>0.77500000000000002</v>
      </c>
      <c r="C19">
        <v>8000</v>
      </c>
      <c r="D19">
        <v>6</v>
      </c>
      <c r="E19">
        <v>0.5</v>
      </c>
      <c r="F19">
        <v>0</v>
      </c>
      <c r="G19">
        <v>0.5</v>
      </c>
      <c r="H19">
        <v>8.0519800000000002E-2</v>
      </c>
      <c r="I19" s="10">
        <v>1.0000000000000001E-5</v>
      </c>
      <c r="J19" s="10">
        <f t="shared" si="0"/>
        <v>8.88888888888889E-6</v>
      </c>
      <c r="K19">
        <v>0</v>
      </c>
      <c r="L19">
        <f t="shared" si="1"/>
        <v>0</v>
      </c>
      <c r="M19">
        <f t="shared" si="2"/>
        <v>8</v>
      </c>
      <c r="O19" s="27">
        <v>1.3042E-2</v>
      </c>
      <c r="P19" s="27">
        <v>1.45991</v>
      </c>
      <c r="Q19" s="27">
        <v>74.664500000000004</v>
      </c>
      <c r="R19">
        <f t="shared" si="3"/>
        <v>8.641724537037037E-4</v>
      </c>
      <c r="S19" s="10"/>
      <c r="Z19" s="10"/>
    </row>
    <row r="20" spans="1:26">
      <c r="A20">
        <v>0.82499999999999996</v>
      </c>
      <c r="C20">
        <v>8000</v>
      </c>
      <c r="D20">
        <v>6</v>
      </c>
      <c r="E20">
        <v>0.5</v>
      </c>
      <c r="F20">
        <v>0</v>
      </c>
      <c r="G20">
        <v>0.5</v>
      </c>
      <c r="H20">
        <v>8.0519800000000002E-2</v>
      </c>
      <c r="I20" s="10">
        <v>1.0000000000000001E-5</v>
      </c>
      <c r="J20" s="10">
        <f t="shared" si="0"/>
        <v>8.88888888888889E-6</v>
      </c>
      <c r="K20">
        <v>0</v>
      </c>
      <c r="L20">
        <f t="shared" si="1"/>
        <v>0</v>
      </c>
      <c r="M20">
        <f t="shared" si="2"/>
        <v>8</v>
      </c>
      <c r="O20" s="27">
        <v>1.389E-2</v>
      </c>
      <c r="P20" s="27">
        <v>1.52284</v>
      </c>
      <c r="Q20" s="27">
        <v>74.216300000000004</v>
      </c>
      <c r="R20">
        <f t="shared" si="3"/>
        <v>8.5898495370370371E-4</v>
      </c>
      <c r="S20" s="10"/>
      <c r="Z20" s="10"/>
    </row>
    <row r="21" spans="1:26">
      <c r="A21">
        <v>0.875</v>
      </c>
      <c r="C21">
        <v>8000</v>
      </c>
      <c r="D21">
        <v>6</v>
      </c>
      <c r="E21">
        <v>0.5</v>
      </c>
      <c r="F21">
        <v>0</v>
      </c>
      <c r="G21">
        <v>0.5</v>
      </c>
      <c r="H21">
        <v>8.0519800000000002E-2</v>
      </c>
      <c r="I21" s="10">
        <v>1.0000000000000001E-5</v>
      </c>
      <c r="J21" s="10">
        <f t="shared" si="0"/>
        <v>8.88888888888889E-6</v>
      </c>
      <c r="K21">
        <v>0</v>
      </c>
      <c r="L21">
        <f t="shared" si="1"/>
        <v>0</v>
      </c>
      <c r="M21">
        <f t="shared" si="2"/>
        <v>8</v>
      </c>
      <c r="O21" s="27">
        <v>1.7935E-2</v>
      </c>
      <c r="P21" s="27">
        <v>1.81386</v>
      </c>
      <c r="Q21" s="27">
        <v>71.948599999999999</v>
      </c>
      <c r="R21">
        <f t="shared" si="3"/>
        <v>8.327384259259259E-4</v>
      </c>
      <c r="S21" s="10"/>
      <c r="Z21" s="10"/>
    </row>
    <row r="22" spans="1:26">
      <c r="A22">
        <v>0.92500000000000004</v>
      </c>
      <c r="C22">
        <v>8000</v>
      </c>
      <c r="D22">
        <v>6</v>
      </c>
      <c r="E22">
        <v>0.5</v>
      </c>
      <c r="F22">
        <v>0</v>
      </c>
      <c r="G22">
        <v>0.5</v>
      </c>
      <c r="H22">
        <v>8.0519800000000002E-2</v>
      </c>
      <c r="I22" s="10">
        <v>1.0000000000000001E-5</v>
      </c>
      <c r="J22" s="10">
        <f t="shared" si="0"/>
        <v>8.88888888888889E-6</v>
      </c>
      <c r="K22">
        <v>0</v>
      </c>
      <c r="L22">
        <f t="shared" si="1"/>
        <v>0</v>
      </c>
      <c r="M22">
        <f t="shared" si="2"/>
        <v>8</v>
      </c>
      <c r="O22" s="27">
        <v>2.3335999999999999E-2</v>
      </c>
      <c r="P22" s="27">
        <v>2.1436099999999998</v>
      </c>
      <c r="Q22" s="27">
        <v>61.057499999999997</v>
      </c>
      <c r="R22">
        <f t="shared" si="3"/>
        <v>7.0668402777777776E-4</v>
      </c>
      <c r="S22" s="10"/>
      <c r="Z22" s="10"/>
    </row>
    <row r="23" spans="1:26">
      <c r="A23">
        <v>0.97499999999999998</v>
      </c>
      <c r="C23">
        <v>8000</v>
      </c>
      <c r="D23">
        <v>6</v>
      </c>
      <c r="E23">
        <v>0.5</v>
      </c>
      <c r="F23">
        <v>0</v>
      </c>
      <c r="G23">
        <v>0.5</v>
      </c>
      <c r="H23">
        <v>8.0519800000000002E-2</v>
      </c>
      <c r="I23" s="10">
        <v>1.0000000000000001E-5</v>
      </c>
      <c r="J23" s="10">
        <f t="shared" si="0"/>
        <v>8.88888888888889E-6</v>
      </c>
      <c r="K23">
        <v>0</v>
      </c>
      <c r="L23">
        <f t="shared" si="1"/>
        <v>0</v>
      </c>
      <c r="M23">
        <f t="shared" si="2"/>
        <v>8</v>
      </c>
      <c r="O23" s="27">
        <v>3.0821999999999999E-2</v>
      </c>
      <c r="P23" s="27">
        <v>2.4721000000000002</v>
      </c>
      <c r="Q23" s="27">
        <v>43.88</v>
      </c>
      <c r="R23">
        <f t="shared" si="3"/>
        <v>5.0787037037037044E-4</v>
      </c>
      <c r="S23" s="10"/>
      <c r="Z23" s="10"/>
    </row>
    <row r="24" spans="1:26">
      <c r="A24">
        <v>1.0249999999999999</v>
      </c>
      <c r="C24">
        <v>8000</v>
      </c>
      <c r="D24">
        <v>6</v>
      </c>
      <c r="E24">
        <v>0.5</v>
      </c>
      <c r="F24">
        <v>0</v>
      </c>
      <c r="G24">
        <v>0.5</v>
      </c>
      <c r="H24">
        <v>8.0519800000000002E-2</v>
      </c>
      <c r="I24" s="10">
        <v>1.0000000000000001E-5</v>
      </c>
      <c r="J24" s="10">
        <f t="shared" si="0"/>
        <v>8.88888888888889E-6</v>
      </c>
      <c r="K24">
        <v>0</v>
      </c>
      <c r="L24">
        <f t="shared" si="1"/>
        <v>0</v>
      </c>
      <c r="M24">
        <f t="shared" si="2"/>
        <v>8</v>
      </c>
      <c r="O24" s="27">
        <v>4.1669999999999999E-2</v>
      </c>
      <c r="P24" s="27">
        <v>2.7593100000000002</v>
      </c>
      <c r="Q24" s="27">
        <v>26.475100000000001</v>
      </c>
      <c r="R24">
        <f t="shared" si="3"/>
        <v>3.0642476851851854E-4</v>
      </c>
      <c r="S24" s="10"/>
      <c r="Z24" s="10"/>
    </row>
    <row r="25" spans="1:26">
      <c r="A25">
        <v>1.075</v>
      </c>
      <c r="C25">
        <v>8000</v>
      </c>
      <c r="D25">
        <v>6</v>
      </c>
      <c r="E25">
        <v>0.5</v>
      </c>
      <c r="F25">
        <v>0</v>
      </c>
      <c r="G25">
        <v>0.5</v>
      </c>
      <c r="H25">
        <v>8.0519800000000002E-2</v>
      </c>
      <c r="I25" s="10">
        <v>1.0000000000000001E-5</v>
      </c>
      <c r="J25" s="10">
        <f t="shared" si="0"/>
        <v>8.88888888888889E-6</v>
      </c>
      <c r="K25">
        <v>0</v>
      </c>
      <c r="L25">
        <f t="shared" si="1"/>
        <v>0</v>
      </c>
      <c r="M25">
        <f t="shared" si="2"/>
        <v>8</v>
      </c>
      <c r="O25" s="27">
        <v>6.0527999999999998E-2</v>
      </c>
      <c r="P25" s="27">
        <v>3.0198700000000001</v>
      </c>
      <c r="Q25" s="27">
        <v>13.816599999999999</v>
      </c>
      <c r="R25">
        <f t="shared" si="3"/>
        <v>1.5991435185185184E-4</v>
      </c>
      <c r="S25" s="10"/>
      <c r="Z25" s="10"/>
    </row>
    <row r="26" spans="1:26">
      <c r="A26">
        <v>1.125</v>
      </c>
      <c r="C26">
        <v>8000</v>
      </c>
      <c r="D26">
        <v>6</v>
      </c>
      <c r="E26">
        <v>0.5</v>
      </c>
      <c r="F26">
        <v>0</v>
      </c>
      <c r="G26">
        <v>0.5</v>
      </c>
      <c r="H26">
        <v>8.0519800000000002E-2</v>
      </c>
      <c r="I26" s="10">
        <v>1.0000000000000001E-5</v>
      </c>
      <c r="J26" s="10">
        <f t="shared" si="0"/>
        <v>8.88888888888889E-6</v>
      </c>
      <c r="K26">
        <v>0</v>
      </c>
      <c r="L26">
        <f t="shared" si="1"/>
        <v>0</v>
      </c>
      <c r="M26">
        <f t="shared" si="2"/>
        <v>8</v>
      </c>
      <c r="O26" s="27">
        <v>6.25E-2</v>
      </c>
      <c r="P26" s="27">
        <v>3.0450300000000001</v>
      </c>
      <c r="Q26" s="27">
        <v>12.7605</v>
      </c>
      <c r="R26">
        <f t="shared" si="3"/>
        <v>1.4769097222222223E-4</v>
      </c>
      <c r="S26" s="10"/>
      <c r="Z26" s="10"/>
    </row>
    <row r="27" spans="1:26">
      <c r="A27">
        <v>1.175</v>
      </c>
      <c r="C27">
        <v>8000</v>
      </c>
      <c r="D27">
        <v>6</v>
      </c>
      <c r="E27">
        <v>0.5</v>
      </c>
      <c r="F27">
        <v>0</v>
      </c>
      <c r="G27">
        <v>0.5</v>
      </c>
      <c r="H27">
        <v>8.0519800000000002E-2</v>
      </c>
      <c r="I27" s="10">
        <v>1.0000000000000001E-5</v>
      </c>
      <c r="J27" s="10">
        <f t="shared" si="0"/>
        <v>8.88888888888889E-6</v>
      </c>
      <c r="K27">
        <v>0</v>
      </c>
      <c r="L27">
        <f t="shared" si="1"/>
        <v>0</v>
      </c>
      <c r="M27">
        <f t="shared" si="2"/>
        <v>8</v>
      </c>
      <c r="O27" s="27">
        <v>9.2766000000000001E-2</v>
      </c>
      <c r="P27" s="27">
        <v>3.2983099999999999</v>
      </c>
      <c r="Q27" s="27">
        <v>8.3683300000000003</v>
      </c>
      <c r="R27">
        <f t="shared" si="3"/>
        <v>9.6855671296296295E-5</v>
      </c>
      <c r="S27" s="10"/>
      <c r="Z27" s="10"/>
    </row>
    <row r="28" spans="1:26">
      <c r="A28">
        <v>1.2250000000000001</v>
      </c>
      <c r="C28">
        <v>8000</v>
      </c>
      <c r="D28">
        <v>6</v>
      </c>
      <c r="E28">
        <v>0.5</v>
      </c>
      <c r="F28">
        <v>0</v>
      </c>
      <c r="G28">
        <v>0.5</v>
      </c>
      <c r="H28">
        <v>8.0519800000000002E-2</v>
      </c>
      <c r="I28" s="10">
        <v>1.0000000000000001E-5</v>
      </c>
      <c r="J28" s="10">
        <f t="shared" si="0"/>
        <v>8.88888888888889E-6</v>
      </c>
      <c r="K28">
        <v>0</v>
      </c>
      <c r="L28">
        <f t="shared" si="1"/>
        <v>0</v>
      </c>
      <c r="M28">
        <f t="shared" si="2"/>
        <v>8</v>
      </c>
      <c r="O28" s="27">
        <v>0.13631599999999999</v>
      </c>
      <c r="P28" s="27">
        <v>3.6011199999999999</v>
      </c>
      <c r="Q28" s="27">
        <v>6.9531999999999998</v>
      </c>
      <c r="R28">
        <f t="shared" si="3"/>
        <v>8.0476851851851854E-5</v>
      </c>
      <c r="S28" s="10"/>
      <c r="Z28" s="10"/>
    </row>
    <row r="29" spans="1:26">
      <c r="A29">
        <v>1.2749999999999999</v>
      </c>
      <c r="C29">
        <v>8000</v>
      </c>
      <c r="D29">
        <v>6</v>
      </c>
      <c r="E29">
        <v>0.5</v>
      </c>
      <c r="F29">
        <v>0</v>
      </c>
      <c r="G29">
        <v>0.5</v>
      </c>
      <c r="H29">
        <v>8.0519800000000002E-2</v>
      </c>
      <c r="I29" s="10">
        <v>1.0000000000000001E-5</v>
      </c>
      <c r="J29" s="10">
        <f t="shared" si="0"/>
        <v>8.88888888888889E-6</v>
      </c>
      <c r="K29">
        <v>0</v>
      </c>
      <c r="L29">
        <f t="shared" si="1"/>
        <v>0</v>
      </c>
      <c r="M29">
        <f t="shared" si="2"/>
        <v>8</v>
      </c>
      <c r="O29" s="27">
        <v>0.19384499999999999</v>
      </c>
      <c r="P29" s="27">
        <v>3.9180199999999998</v>
      </c>
      <c r="Q29" s="27">
        <v>5.5084400000000002</v>
      </c>
      <c r="R29">
        <f t="shared" si="3"/>
        <v>6.3755092592592599E-5</v>
      </c>
      <c r="S29" s="10"/>
      <c r="Z29" s="10"/>
    </row>
    <row r="30" spans="1:26">
      <c r="A30">
        <v>1.325</v>
      </c>
      <c r="C30">
        <v>8000</v>
      </c>
      <c r="D30">
        <v>6</v>
      </c>
      <c r="E30">
        <v>0.5</v>
      </c>
      <c r="F30">
        <v>0</v>
      </c>
      <c r="G30">
        <v>0.5</v>
      </c>
      <c r="H30">
        <v>8.0519800000000002E-2</v>
      </c>
      <c r="I30" s="10">
        <v>1.0000000000000001E-5</v>
      </c>
      <c r="J30" s="10">
        <f t="shared" si="0"/>
        <v>8.88888888888889E-6</v>
      </c>
      <c r="K30">
        <v>0</v>
      </c>
      <c r="L30">
        <f t="shared" si="1"/>
        <v>0</v>
      </c>
      <c r="M30">
        <f t="shared" si="2"/>
        <v>8</v>
      </c>
      <c r="O30" s="27">
        <v>0.281192</v>
      </c>
      <c r="P30" s="27">
        <v>4.3345099999999999</v>
      </c>
      <c r="Q30" s="27">
        <v>4.7683099999999996</v>
      </c>
      <c r="R30">
        <f t="shared" si="3"/>
        <v>5.5188773148148145E-5</v>
      </c>
      <c r="S30" s="10"/>
      <c r="Z30" s="10"/>
    </row>
    <row r="31" spans="1:26">
      <c r="A31">
        <v>1.375</v>
      </c>
      <c r="C31">
        <v>8000</v>
      </c>
      <c r="D31">
        <v>6</v>
      </c>
      <c r="E31">
        <v>0.5</v>
      </c>
      <c r="F31">
        <v>0</v>
      </c>
      <c r="G31">
        <v>0.5</v>
      </c>
      <c r="H31">
        <v>8.0519800000000002E-2</v>
      </c>
      <c r="I31" s="10">
        <v>1.0000000000000001E-5</v>
      </c>
      <c r="J31" s="10">
        <f t="shared" si="0"/>
        <v>8.88888888888889E-6</v>
      </c>
      <c r="K31">
        <v>0</v>
      </c>
      <c r="L31">
        <f t="shared" si="1"/>
        <v>0</v>
      </c>
      <c r="M31">
        <f t="shared" si="2"/>
        <v>8</v>
      </c>
      <c r="O31" s="27">
        <v>0.39154</v>
      </c>
      <c r="P31" s="27">
        <v>4.7924899999999999</v>
      </c>
      <c r="Q31" s="27">
        <v>4.1502699999999999</v>
      </c>
      <c r="R31">
        <f t="shared" si="3"/>
        <v>4.8035532407407403E-5</v>
      </c>
      <c r="S31" s="10"/>
      <c r="Z31" s="10"/>
    </row>
    <row r="32" spans="1:26">
      <c r="A32">
        <v>1.425</v>
      </c>
      <c r="C32">
        <v>8000</v>
      </c>
      <c r="D32">
        <v>6</v>
      </c>
      <c r="E32">
        <v>0.5</v>
      </c>
      <c r="F32">
        <v>0</v>
      </c>
      <c r="G32">
        <v>0.5</v>
      </c>
      <c r="H32">
        <v>8.0519800000000002E-2</v>
      </c>
      <c r="I32" s="10">
        <v>1.0000000000000001E-5</v>
      </c>
      <c r="J32" s="10">
        <f t="shared" si="0"/>
        <v>8.88888888888889E-6</v>
      </c>
      <c r="K32">
        <v>0</v>
      </c>
      <c r="L32">
        <f t="shared" si="1"/>
        <v>0</v>
      </c>
      <c r="M32">
        <f t="shared" si="2"/>
        <v>8</v>
      </c>
      <c r="O32" s="27">
        <v>0.5</v>
      </c>
      <c r="P32" s="27">
        <v>5.1732100000000001</v>
      </c>
      <c r="Q32" s="27">
        <v>3.5102500000000001</v>
      </c>
      <c r="R32">
        <f t="shared" si="3"/>
        <v>4.0627893518518522E-5</v>
      </c>
      <c r="S32" s="10"/>
    </row>
    <row r="33" spans="1:19">
      <c r="A33">
        <v>1.4750000000000001</v>
      </c>
      <c r="C33">
        <v>8000</v>
      </c>
      <c r="D33">
        <v>6</v>
      </c>
      <c r="E33">
        <v>0.5</v>
      </c>
      <c r="F33">
        <v>0</v>
      </c>
      <c r="G33">
        <v>0.5</v>
      </c>
      <c r="H33">
        <v>8.0519800000000002E-2</v>
      </c>
      <c r="I33" s="10">
        <v>1.0000000000000001E-5</v>
      </c>
      <c r="J33" s="10">
        <f t="shared" si="0"/>
        <v>8.88888888888889E-6</v>
      </c>
      <c r="K33">
        <v>0</v>
      </c>
      <c r="L33">
        <f t="shared" si="1"/>
        <v>0</v>
      </c>
      <c r="M33">
        <f t="shared" si="2"/>
        <v>8</v>
      </c>
      <c r="O33" s="27">
        <v>0.664323</v>
      </c>
      <c r="P33" s="27">
        <v>5.6750600000000002</v>
      </c>
      <c r="Q33" s="27">
        <v>3.0540799999999999</v>
      </c>
      <c r="R33">
        <f t="shared" si="3"/>
        <v>3.5348148148148149E-5</v>
      </c>
      <c r="S33" s="10"/>
    </row>
    <row r="34" spans="1:19">
      <c r="C34" s="12"/>
      <c r="D34" s="12"/>
      <c r="F34" s="11"/>
      <c r="G34" s="11"/>
      <c r="O34" s="27">
        <v>0.847329</v>
      </c>
      <c r="P34" s="27">
        <v>6.1897099999999998</v>
      </c>
      <c r="Q34" s="27">
        <v>2.8121999999999998</v>
      </c>
      <c r="R34">
        <f t="shared" si="3"/>
        <v>3.2548611111111111E-5</v>
      </c>
      <c r="S34" s="10"/>
    </row>
    <row r="35" spans="1:19">
      <c r="A35" s="19" t="s">
        <v>192</v>
      </c>
      <c r="C35" s="12"/>
      <c r="D35" s="12"/>
      <c r="F35" s="11"/>
      <c r="G35" s="11"/>
      <c r="O35" s="27">
        <v>1</v>
      </c>
      <c r="P35" s="27">
        <v>6.5107699999999999</v>
      </c>
      <c r="Q35" s="27">
        <v>2.1029599999999999</v>
      </c>
      <c r="R35">
        <f t="shared" si="3"/>
        <v>2.4339814814814814E-5</v>
      </c>
      <c r="S35" s="10"/>
    </row>
    <row r="36" spans="1:19">
      <c r="A36">
        <v>2.5000000000000001E-2</v>
      </c>
      <c r="B36" s="9"/>
      <c r="C36">
        <v>2836.28</v>
      </c>
      <c r="D36">
        <v>4.7546999999999997</v>
      </c>
      <c r="E36">
        <v>0.86480800000000002</v>
      </c>
      <c r="F36">
        <v>0.13519200000000001</v>
      </c>
      <c r="G36">
        <v>0</v>
      </c>
      <c r="H36">
        <v>0.60703399999999996</v>
      </c>
      <c r="I36">
        <v>1.0112700000000001E-3</v>
      </c>
      <c r="J36">
        <f>I36*16/18</f>
        <v>8.9890666666666674E-4</v>
      </c>
      <c r="K36">
        <v>50.574599999999997</v>
      </c>
      <c r="L36">
        <f t="shared" si="1"/>
        <v>5.0574599999999997E-2</v>
      </c>
      <c r="M36">
        <f>C36*0.001</f>
        <v>2.8362800000000004</v>
      </c>
      <c r="O36" s="27">
        <v>1.218909</v>
      </c>
      <c r="P36" s="27">
        <v>7.0135199999999998</v>
      </c>
      <c r="Q36" s="27">
        <v>2.2966199999999999</v>
      </c>
      <c r="R36">
        <f t="shared" si="3"/>
        <v>2.6581249999999999E-5</v>
      </c>
      <c r="S36" s="10"/>
    </row>
    <row r="37" spans="1:19">
      <c r="A37">
        <v>7.4999999999999997E-2</v>
      </c>
      <c r="C37">
        <v>3035.19</v>
      </c>
      <c r="D37">
        <v>2.56229</v>
      </c>
      <c r="E37">
        <v>0.47847899999999999</v>
      </c>
      <c r="F37">
        <v>8.6176100000000005E-2</v>
      </c>
      <c r="G37">
        <v>0.43534499999999998</v>
      </c>
      <c r="H37">
        <v>6.8560399999999994E-2</v>
      </c>
      <c r="I37">
        <v>1.11651E-3</v>
      </c>
      <c r="J37">
        <f t="shared" ref="J37:J65" si="4">I37*16/18</f>
        <v>9.9245333333333329E-4</v>
      </c>
      <c r="K37">
        <v>46.280700000000003</v>
      </c>
      <c r="L37">
        <f t="shared" si="1"/>
        <v>4.6280700000000001E-2</v>
      </c>
      <c r="M37">
        <f t="shared" ref="M37:M100" si="5">C37*0.001</f>
        <v>3.0351900000000001</v>
      </c>
      <c r="O37" s="27">
        <v>1.4585969999999999</v>
      </c>
      <c r="P37" s="27">
        <v>7.4701399999999998</v>
      </c>
      <c r="Q37" s="27">
        <v>1.9050400000000001</v>
      </c>
      <c r="R37">
        <f t="shared" si="3"/>
        <v>2.2049074074074076E-5</v>
      </c>
      <c r="S37" s="10"/>
    </row>
    <row r="38" spans="1:19">
      <c r="A38">
        <v>0.125</v>
      </c>
      <c r="C38">
        <v>3231.84</v>
      </c>
      <c r="D38">
        <v>3.0222500000000001</v>
      </c>
      <c r="E38">
        <v>0.47224500000000003</v>
      </c>
      <c r="F38">
        <v>7.9879900000000004E-2</v>
      </c>
      <c r="G38">
        <v>0.44787500000000002</v>
      </c>
      <c r="H38">
        <v>6.5096100000000004E-2</v>
      </c>
      <c r="I38">
        <v>1.18103E-3</v>
      </c>
      <c r="J38">
        <f t="shared" si="4"/>
        <v>1.0498044444444445E-3</v>
      </c>
      <c r="K38">
        <v>45.634700000000002</v>
      </c>
      <c r="L38">
        <f t="shared" si="1"/>
        <v>4.56347E-2</v>
      </c>
      <c r="M38">
        <f t="shared" si="5"/>
        <v>3.23184</v>
      </c>
      <c r="O38" s="27">
        <v>1.812093</v>
      </c>
      <c r="P38" s="27">
        <v>8.1172199999999997</v>
      </c>
      <c r="Q38" s="27">
        <v>1.8305100000000001</v>
      </c>
      <c r="R38">
        <f t="shared" si="3"/>
        <v>2.1186458333333333E-5</v>
      </c>
      <c r="S38" s="10"/>
    </row>
    <row r="39" spans="1:19">
      <c r="A39">
        <v>0.17499999999999999</v>
      </c>
      <c r="C39">
        <v>3424.08</v>
      </c>
      <c r="D39">
        <v>3.4534899999999999</v>
      </c>
      <c r="E39">
        <v>0.46739199999999997</v>
      </c>
      <c r="F39">
        <v>7.5020900000000001E-2</v>
      </c>
      <c r="G39">
        <v>0.45758700000000002</v>
      </c>
      <c r="H39">
        <v>6.2399099999999999E-2</v>
      </c>
      <c r="I39">
        <v>1.24361E-3</v>
      </c>
      <c r="J39">
        <f t="shared" si="4"/>
        <v>1.1054311111111112E-3</v>
      </c>
      <c r="K39">
        <v>43.485500000000002</v>
      </c>
      <c r="L39">
        <f t="shared" si="1"/>
        <v>4.3485500000000003E-2</v>
      </c>
      <c r="M39">
        <f t="shared" si="5"/>
        <v>3.42408</v>
      </c>
      <c r="O39" s="27">
        <v>2</v>
      </c>
      <c r="P39" s="27">
        <v>8.4392600000000009</v>
      </c>
      <c r="Q39" s="27">
        <v>1.7138500000000001</v>
      </c>
      <c r="R39">
        <f t="shared" si="3"/>
        <v>1.9836226851851853E-5</v>
      </c>
    </row>
    <row r="40" spans="1:19">
      <c r="A40">
        <v>0.22500000000000001</v>
      </c>
      <c r="C40">
        <v>3599.19</v>
      </c>
      <c r="D40">
        <v>3.82477</v>
      </c>
      <c r="E40">
        <v>0.46603699999999998</v>
      </c>
      <c r="F40">
        <v>6.8172899999999995E-2</v>
      </c>
      <c r="G40">
        <v>0.46578999999999998</v>
      </c>
      <c r="H40">
        <v>6.1646199999999998E-2</v>
      </c>
      <c r="I40">
        <v>1.30032E-3</v>
      </c>
      <c r="J40">
        <f t="shared" si="4"/>
        <v>1.15584E-3</v>
      </c>
      <c r="K40">
        <v>41.609900000000003</v>
      </c>
      <c r="L40">
        <f t="shared" si="1"/>
        <v>4.1609900000000005E-2</v>
      </c>
      <c r="M40">
        <f t="shared" si="5"/>
        <v>3.5991900000000001</v>
      </c>
      <c r="O40" s="27">
        <v>2.2794819999999998</v>
      </c>
      <c r="P40" s="27">
        <v>8.8518399999999993</v>
      </c>
      <c r="Q40" s="27">
        <v>1.4762299999999999</v>
      </c>
      <c r="R40">
        <f t="shared" si="3"/>
        <v>1.7085995370370369E-5</v>
      </c>
    </row>
    <row r="41" spans="1:19">
      <c r="A41">
        <v>0.27500000000000002</v>
      </c>
      <c r="C41">
        <v>3758.06</v>
      </c>
      <c r="D41">
        <v>4.1436799999999998</v>
      </c>
      <c r="E41">
        <v>0.465254</v>
      </c>
      <c r="F41">
        <v>6.1999699999999998E-2</v>
      </c>
      <c r="G41">
        <v>0.472746</v>
      </c>
      <c r="H41">
        <v>6.1211300000000003E-2</v>
      </c>
      <c r="I41">
        <v>1.35158E-3</v>
      </c>
      <c r="J41">
        <f t="shared" si="4"/>
        <v>1.2014044444444445E-3</v>
      </c>
      <c r="K41">
        <v>39.5687</v>
      </c>
      <c r="L41">
        <f t="shared" si="1"/>
        <v>3.9568699999999998E-2</v>
      </c>
      <c r="M41">
        <f t="shared" si="5"/>
        <v>3.75806</v>
      </c>
      <c r="O41" s="27">
        <v>2.6344729999999998</v>
      </c>
      <c r="P41" s="27">
        <v>9.38842</v>
      </c>
      <c r="Q41" s="27">
        <v>1.51152</v>
      </c>
      <c r="R41">
        <f t="shared" si="3"/>
        <v>1.7494444444444445E-5</v>
      </c>
    </row>
    <row r="42" spans="1:19">
      <c r="A42">
        <v>0.32500000000000001</v>
      </c>
      <c r="C42">
        <v>3901.74</v>
      </c>
      <c r="D42">
        <v>4.4149200000000004</v>
      </c>
      <c r="E42">
        <v>0.46509899999999998</v>
      </c>
      <c r="F42">
        <v>5.6350999999999998E-2</v>
      </c>
      <c r="G42">
        <v>0.47854999999999998</v>
      </c>
      <c r="H42">
        <v>6.11253E-2</v>
      </c>
      <c r="I42">
        <v>1.39788E-3</v>
      </c>
      <c r="J42">
        <f t="shared" si="4"/>
        <v>1.24256E-3</v>
      </c>
      <c r="K42">
        <v>35.589700000000001</v>
      </c>
      <c r="L42">
        <f t="shared" si="1"/>
        <v>3.5589700000000002E-2</v>
      </c>
      <c r="M42">
        <f t="shared" si="5"/>
        <v>3.9017399999999998</v>
      </c>
      <c r="O42" s="27">
        <v>3</v>
      </c>
      <c r="P42" s="27">
        <v>9.8568899999999999</v>
      </c>
      <c r="Q42" s="27">
        <v>1.28163</v>
      </c>
      <c r="R42">
        <f t="shared" si="3"/>
        <v>1.4833680555555556E-5</v>
      </c>
    </row>
    <row r="43" spans="1:19">
      <c r="A43">
        <v>0.375</v>
      </c>
      <c r="C43">
        <v>4031.1</v>
      </c>
      <c r="D43">
        <v>4.6421200000000002</v>
      </c>
      <c r="E43">
        <v>0.46535799999999999</v>
      </c>
      <c r="F43">
        <v>5.1316800000000003E-2</v>
      </c>
      <c r="G43">
        <v>0.483325</v>
      </c>
      <c r="H43">
        <v>6.1268999999999997E-2</v>
      </c>
      <c r="I43">
        <v>1.4396000000000001E-3</v>
      </c>
      <c r="J43">
        <f t="shared" si="4"/>
        <v>1.2796444444444445E-3</v>
      </c>
      <c r="K43">
        <v>32.0062</v>
      </c>
      <c r="L43">
        <f t="shared" si="1"/>
        <v>3.2006199999999999E-2</v>
      </c>
      <c r="M43">
        <f t="shared" si="5"/>
        <v>4.0311000000000003</v>
      </c>
    </row>
    <row r="44" spans="1:19">
      <c r="A44">
        <v>0.42499999999999999</v>
      </c>
      <c r="C44">
        <v>4140.97</v>
      </c>
      <c r="D44">
        <v>4.8257099999999999</v>
      </c>
      <c r="E44">
        <v>0.46815000000000001</v>
      </c>
      <c r="F44">
        <v>4.4723600000000002E-2</v>
      </c>
      <c r="G44">
        <v>0.487126</v>
      </c>
      <c r="H44">
        <v>6.2820500000000001E-2</v>
      </c>
      <c r="I44">
        <v>1.4750099999999999E-3</v>
      </c>
      <c r="J44">
        <f t="shared" si="4"/>
        <v>1.3111199999999998E-3</v>
      </c>
      <c r="K44">
        <v>28.957000000000001</v>
      </c>
      <c r="L44">
        <f t="shared" si="1"/>
        <v>2.8957E-2</v>
      </c>
      <c r="M44">
        <f t="shared" si="5"/>
        <v>4.1409700000000003</v>
      </c>
    </row>
    <row r="45" spans="1:19">
      <c r="A45">
        <v>0.47499999999999998</v>
      </c>
      <c r="C45">
        <v>4229.75</v>
      </c>
      <c r="D45">
        <v>4.96915</v>
      </c>
      <c r="E45">
        <v>0.47349599999999997</v>
      </c>
      <c r="F45">
        <v>3.64528E-2</v>
      </c>
      <c r="G45">
        <v>0.49005100000000001</v>
      </c>
      <c r="H45">
        <v>6.5791600000000006E-2</v>
      </c>
      <c r="I45">
        <v>1.50359E-3</v>
      </c>
      <c r="J45">
        <f t="shared" si="4"/>
        <v>1.3365244444444443E-3</v>
      </c>
      <c r="K45">
        <v>25.5504</v>
      </c>
      <c r="L45">
        <f t="shared" si="1"/>
        <v>2.5550400000000001E-2</v>
      </c>
      <c r="M45">
        <f t="shared" si="5"/>
        <v>4.2297500000000001</v>
      </c>
    </row>
    <row r="46" spans="1:19">
      <c r="A46">
        <v>0.52500000000000002</v>
      </c>
      <c r="C46">
        <v>4298.75</v>
      </c>
      <c r="D46">
        <v>5.0797100000000004</v>
      </c>
      <c r="E46">
        <v>0.47949900000000001</v>
      </c>
      <c r="F46">
        <v>2.8213499999999999E-2</v>
      </c>
      <c r="G46">
        <v>0.49228699999999997</v>
      </c>
      <c r="H46">
        <v>6.9127400000000006E-2</v>
      </c>
      <c r="I46">
        <v>1.52575E-3</v>
      </c>
      <c r="J46">
        <f t="shared" si="4"/>
        <v>1.3562222222222222E-3</v>
      </c>
      <c r="K46">
        <v>22.336500000000001</v>
      </c>
      <c r="L46">
        <f t="shared" si="1"/>
        <v>2.2336500000000002E-2</v>
      </c>
      <c r="M46">
        <f t="shared" si="5"/>
        <v>4.2987500000000001</v>
      </c>
    </row>
    <row r="47" spans="1:19">
      <c r="A47">
        <v>0.57499999999999996</v>
      </c>
      <c r="C47">
        <v>4352.2</v>
      </c>
      <c r="D47">
        <v>5.1657099999999998</v>
      </c>
      <c r="E47">
        <v>0.48466399999999998</v>
      </c>
      <c r="F47">
        <v>2.1317800000000001E-2</v>
      </c>
      <c r="G47">
        <v>0.49401800000000001</v>
      </c>
      <c r="H47">
        <v>7.1997400000000003E-2</v>
      </c>
      <c r="I47">
        <v>1.5428499999999999E-3</v>
      </c>
      <c r="J47">
        <f t="shared" si="4"/>
        <v>1.3714222222222221E-3</v>
      </c>
      <c r="K47">
        <v>18.119599999999998</v>
      </c>
      <c r="L47">
        <f t="shared" si="1"/>
        <v>1.81196E-2</v>
      </c>
      <c r="M47">
        <f t="shared" si="5"/>
        <v>4.3521999999999998</v>
      </c>
      <c r="R47" s="10"/>
    </row>
    <row r="48" spans="1:19">
      <c r="A48">
        <v>0.625</v>
      </c>
      <c r="C48">
        <v>4394.04</v>
      </c>
      <c r="D48">
        <v>5.2334899999999998</v>
      </c>
      <c r="E48">
        <v>0.488705</v>
      </c>
      <c r="F48">
        <v>1.5916099999999999E-2</v>
      </c>
      <c r="G48">
        <v>0.49537900000000001</v>
      </c>
      <c r="H48">
        <v>7.4243000000000003E-2</v>
      </c>
      <c r="I48">
        <v>1.5562E-3</v>
      </c>
      <c r="J48">
        <f t="shared" si="4"/>
        <v>1.3832888888888888E-3</v>
      </c>
      <c r="K48">
        <v>13.484400000000001</v>
      </c>
      <c r="L48">
        <f t="shared" si="1"/>
        <v>1.3484400000000001E-2</v>
      </c>
      <c r="M48">
        <f t="shared" si="5"/>
        <v>4.3940400000000004</v>
      </c>
      <c r="R48" s="10"/>
    </row>
    <row r="49" spans="1:23">
      <c r="A49">
        <v>0.67500000000000004</v>
      </c>
      <c r="C49">
        <v>4426.9799999999996</v>
      </c>
      <c r="D49">
        <v>5.2874800000000004</v>
      </c>
      <c r="E49">
        <v>0.49184499999999998</v>
      </c>
      <c r="F49">
        <v>1.16939E-2</v>
      </c>
      <c r="G49">
        <v>0.49646099999999999</v>
      </c>
      <c r="H49">
        <v>7.5988200000000006E-2</v>
      </c>
      <c r="I49">
        <v>1.56668E-3</v>
      </c>
      <c r="J49">
        <f t="shared" si="4"/>
        <v>1.3926044444444443E-3</v>
      </c>
      <c r="K49">
        <v>9.8059200000000004</v>
      </c>
      <c r="L49">
        <f t="shared" si="1"/>
        <v>9.805920000000001E-3</v>
      </c>
      <c r="M49">
        <f t="shared" si="5"/>
        <v>4.4269799999999995</v>
      </c>
      <c r="P49" t="s">
        <v>215</v>
      </c>
      <c r="Q49" t="s">
        <v>216</v>
      </c>
      <c r="R49">
        <v>0</v>
      </c>
    </row>
    <row r="50" spans="1:23">
      <c r="A50">
        <v>0.72499999999999998</v>
      </c>
      <c r="C50">
        <v>4452.8599999999997</v>
      </c>
      <c r="D50">
        <v>5.33066</v>
      </c>
      <c r="E50">
        <v>0.49430299999999999</v>
      </c>
      <c r="F50">
        <v>8.3709300000000004E-3</v>
      </c>
      <c r="G50">
        <v>0.49732599999999999</v>
      </c>
      <c r="H50">
        <v>7.7354199999999998E-2</v>
      </c>
      <c r="I50">
        <v>1.5748800000000001E-3</v>
      </c>
      <c r="J50">
        <f t="shared" si="4"/>
        <v>1.3998933333333333E-3</v>
      </c>
      <c r="K50">
        <v>6.8755699999999997</v>
      </c>
      <c r="L50">
        <f t="shared" si="1"/>
        <v>6.8755700000000001E-3</v>
      </c>
      <c r="M50">
        <f t="shared" si="5"/>
        <v>4.4528599999999994</v>
      </c>
      <c r="P50" t="s">
        <v>215</v>
      </c>
      <c r="Q50" t="s">
        <v>217</v>
      </c>
      <c r="R50" t="s">
        <v>218</v>
      </c>
      <c r="S50" t="s">
        <v>219</v>
      </c>
      <c r="T50" t="s">
        <v>220</v>
      </c>
    </row>
    <row r="51" spans="1:23">
      <c r="A51">
        <v>0.77500000000000002</v>
      </c>
      <c r="C51">
        <v>4472.8999999999996</v>
      </c>
      <c r="D51">
        <v>5.3650799999999998</v>
      </c>
      <c r="E51">
        <v>0.49638500000000002</v>
      </c>
      <c r="F51">
        <v>5.6002500000000002E-3</v>
      </c>
      <c r="G51">
        <v>0.49801499999999999</v>
      </c>
      <c r="H51">
        <v>7.8510800000000006E-2</v>
      </c>
      <c r="I51">
        <v>1.5812000000000001E-3</v>
      </c>
      <c r="J51">
        <f t="shared" si="4"/>
        <v>1.4055111111111111E-3</v>
      </c>
      <c r="K51">
        <v>5.2248900000000003</v>
      </c>
      <c r="L51">
        <f t="shared" si="1"/>
        <v>5.2248900000000003E-3</v>
      </c>
      <c r="M51">
        <f t="shared" si="5"/>
        <v>4.4729000000000001</v>
      </c>
      <c r="P51" t="s">
        <v>215</v>
      </c>
      <c r="Q51" t="s">
        <v>221</v>
      </c>
      <c r="R51" t="s">
        <v>222</v>
      </c>
    </row>
    <row r="52" spans="1:23">
      <c r="A52">
        <v>0.82499999999999996</v>
      </c>
      <c r="C52">
        <v>4487.9399999999996</v>
      </c>
      <c r="D52">
        <v>5.3921799999999998</v>
      </c>
      <c r="E52">
        <v>0.49787700000000001</v>
      </c>
      <c r="F52">
        <v>3.5631199999999999E-3</v>
      </c>
      <c r="G52">
        <v>0.49856</v>
      </c>
      <c r="H52">
        <v>7.9339800000000002E-2</v>
      </c>
      <c r="I52">
        <v>1.58592E-3</v>
      </c>
      <c r="J52">
        <f t="shared" si="4"/>
        <v>1.4097066666666667E-3</v>
      </c>
      <c r="K52">
        <v>2.6196799999999998</v>
      </c>
      <c r="L52">
        <f t="shared" si="1"/>
        <v>2.6196799999999997E-3</v>
      </c>
      <c r="M52">
        <f t="shared" si="5"/>
        <v>4.48794</v>
      </c>
      <c r="P52" t="s">
        <v>215</v>
      </c>
      <c r="Q52" t="s">
        <v>223</v>
      </c>
      <c r="R52" t="s">
        <v>224</v>
      </c>
      <c r="S52" t="s">
        <v>225</v>
      </c>
      <c r="T52" t="s">
        <v>226</v>
      </c>
      <c r="U52" t="s">
        <v>227</v>
      </c>
      <c r="V52" t="s">
        <v>228</v>
      </c>
    </row>
    <row r="53" spans="1:23">
      <c r="A53">
        <v>0.875</v>
      </c>
      <c r="C53">
        <v>4498.5</v>
      </c>
      <c r="D53">
        <v>5.4137599999999999</v>
      </c>
      <c r="E53">
        <v>0.499029</v>
      </c>
      <c r="F53">
        <v>1.9713700000000001E-3</v>
      </c>
      <c r="G53">
        <v>0.49899900000000003</v>
      </c>
      <c r="H53">
        <v>7.9980499999999996E-2</v>
      </c>
      <c r="I53">
        <v>1.58917E-3</v>
      </c>
      <c r="J53">
        <f t="shared" si="4"/>
        <v>1.4125955555555555E-3</v>
      </c>
      <c r="K53">
        <v>1.07721</v>
      </c>
      <c r="L53">
        <f t="shared" si="1"/>
        <v>1.0772100000000001E-3</v>
      </c>
      <c r="M53">
        <f t="shared" si="5"/>
        <v>4.4984999999999999</v>
      </c>
      <c r="P53" t="s">
        <v>229</v>
      </c>
      <c r="Q53" t="s">
        <v>223</v>
      </c>
      <c r="R53" t="s">
        <v>230</v>
      </c>
      <c r="S53" t="s">
        <v>229</v>
      </c>
      <c r="T53" t="s">
        <v>225</v>
      </c>
      <c r="U53" t="s">
        <v>230</v>
      </c>
      <c r="V53" t="s">
        <v>231</v>
      </c>
      <c r="W53" t="s">
        <v>232</v>
      </c>
    </row>
    <row r="54" spans="1:23">
      <c r="A54">
        <v>0.92500000000000004</v>
      </c>
      <c r="C54">
        <v>4504.74</v>
      </c>
      <c r="D54">
        <v>5.4311199999999999</v>
      </c>
      <c r="E54">
        <v>0.49997999999999998</v>
      </c>
      <c r="F54">
        <v>6.5956599999999999E-4</v>
      </c>
      <c r="G54">
        <v>0.49936000000000003</v>
      </c>
      <c r="H54">
        <v>8.0508800000000005E-2</v>
      </c>
      <c r="I54">
        <v>1.5910500000000001E-3</v>
      </c>
      <c r="J54">
        <f t="shared" si="4"/>
        <v>1.4142666666666667E-3</v>
      </c>
      <c r="K54">
        <v>0</v>
      </c>
      <c r="L54">
        <f t="shared" si="1"/>
        <v>0</v>
      </c>
      <c r="M54">
        <f t="shared" si="5"/>
        <v>4.50474</v>
      </c>
      <c r="Q54">
        <v>0.5</v>
      </c>
      <c r="R54">
        <v>-0.5</v>
      </c>
      <c r="S54">
        <v>0</v>
      </c>
    </row>
    <row r="55" spans="1:23">
      <c r="A55">
        <v>0.97499999999999998</v>
      </c>
      <c r="C55">
        <v>4508.97</v>
      </c>
      <c r="D55">
        <v>5.4461399999999998</v>
      </c>
      <c r="E55">
        <v>0.50032600000000005</v>
      </c>
      <c r="F55">
        <v>0</v>
      </c>
      <c r="G55">
        <v>0.49967400000000001</v>
      </c>
      <c r="H55">
        <v>8.0755300000000002E-2</v>
      </c>
      <c r="I55">
        <v>1.5600799999999999E-3</v>
      </c>
      <c r="J55">
        <f t="shared" si="4"/>
        <v>1.3867377777777778E-3</v>
      </c>
      <c r="K55">
        <v>0</v>
      </c>
      <c r="L55">
        <f t="shared" si="1"/>
        <v>0</v>
      </c>
      <c r="M55">
        <f t="shared" si="5"/>
        <v>4.5089700000000006</v>
      </c>
      <c r="Q55">
        <v>1.5</v>
      </c>
      <c r="R55">
        <v>-0.5</v>
      </c>
      <c r="S55">
        <v>0</v>
      </c>
    </row>
    <row r="56" spans="1:23">
      <c r="A56">
        <v>1.0249999999999999</v>
      </c>
      <c r="C56">
        <v>4512.84</v>
      </c>
      <c r="D56">
        <v>5.4598399999999998</v>
      </c>
      <c r="E56">
        <v>0.50002500000000005</v>
      </c>
      <c r="F56">
        <v>0</v>
      </c>
      <c r="G56">
        <v>0.499975</v>
      </c>
      <c r="H56">
        <v>8.0537899999999996E-2</v>
      </c>
      <c r="I56">
        <v>1.48547E-3</v>
      </c>
      <c r="J56">
        <f t="shared" si="4"/>
        <v>1.3204177777777779E-3</v>
      </c>
      <c r="K56">
        <v>0</v>
      </c>
      <c r="L56">
        <f t="shared" si="1"/>
        <v>0</v>
      </c>
      <c r="M56">
        <f t="shared" si="5"/>
        <v>4.5128400000000006</v>
      </c>
      <c r="Q56">
        <v>2.0249999999999999</v>
      </c>
      <c r="R56">
        <v>-0.5</v>
      </c>
      <c r="S56">
        <v>0</v>
      </c>
    </row>
    <row r="57" spans="1:23">
      <c r="A57">
        <v>1.075</v>
      </c>
      <c r="C57">
        <v>4516.3</v>
      </c>
      <c r="D57">
        <v>5.4648399999999997</v>
      </c>
      <c r="E57">
        <v>0.499942</v>
      </c>
      <c r="F57">
        <v>0</v>
      </c>
      <c r="G57">
        <v>0.500058</v>
      </c>
      <c r="H57">
        <v>8.0487600000000006E-2</v>
      </c>
      <c r="I57">
        <v>1.4622400000000001E-3</v>
      </c>
      <c r="J57">
        <f t="shared" si="4"/>
        <v>1.2997688888888889E-3</v>
      </c>
      <c r="K57">
        <v>0</v>
      </c>
      <c r="L57">
        <f t="shared" si="1"/>
        <v>0</v>
      </c>
      <c r="M57">
        <f t="shared" si="5"/>
        <v>4.5163000000000002</v>
      </c>
      <c r="Q57">
        <v>2.0750000000000002</v>
      </c>
      <c r="R57">
        <v>-0.5</v>
      </c>
      <c r="S57">
        <v>0</v>
      </c>
    </row>
    <row r="58" spans="1:23">
      <c r="A58">
        <v>1.125</v>
      </c>
      <c r="C58">
        <v>4519.3599999999997</v>
      </c>
      <c r="D58">
        <v>5.4690200000000004</v>
      </c>
      <c r="E58">
        <v>0.49986199999999997</v>
      </c>
      <c r="F58">
        <v>0</v>
      </c>
      <c r="G58">
        <v>0.50013799999999997</v>
      </c>
      <c r="H58">
        <v>8.0443299999999995E-2</v>
      </c>
      <c r="I58">
        <v>1.4400699999999999E-3</v>
      </c>
      <c r="J58">
        <f t="shared" si="4"/>
        <v>1.2800622222222222E-3</v>
      </c>
      <c r="K58">
        <v>0</v>
      </c>
      <c r="L58">
        <f t="shared" si="1"/>
        <v>0</v>
      </c>
      <c r="M58">
        <f t="shared" si="5"/>
        <v>4.5193599999999998</v>
      </c>
      <c r="Q58">
        <v>2.125</v>
      </c>
      <c r="R58">
        <v>-0.5</v>
      </c>
      <c r="S58">
        <v>0</v>
      </c>
    </row>
    <row r="59" spans="1:23">
      <c r="A59">
        <v>1.175</v>
      </c>
      <c r="C59">
        <v>4522.0200000000004</v>
      </c>
      <c r="D59">
        <v>5.4726600000000003</v>
      </c>
      <c r="E59">
        <v>0.49979299999999999</v>
      </c>
      <c r="F59">
        <v>0</v>
      </c>
      <c r="G59">
        <v>0.50020699999999996</v>
      </c>
      <c r="H59">
        <v>8.0404900000000001E-2</v>
      </c>
      <c r="I59">
        <v>1.4207899999999999E-3</v>
      </c>
      <c r="J59">
        <f t="shared" si="4"/>
        <v>1.2629244444444443E-3</v>
      </c>
      <c r="K59">
        <v>0</v>
      </c>
      <c r="L59">
        <f t="shared" si="1"/>
        <v>0</v>
      </c>
      <c r="M59">
        <f t="shared" si="5"/>
        <v>4.5220200000000004</v>
      </c>
      <c r="Q59">
        <v>2.1749999999999998</v>
      </c>
      <c r="R59">
        <v>-0.5</v>
      </c>
      <c r="S59">
        <v>0</v>
      </c>
    </row>
    <row r="60" spans="1:23">
      <c r="A60">
        <v>1.2250000000000001</v>
      </c>
      <c r="C60">
        <v>4524.29</v>
      </c>
      <c r="D60">
        <v>5.4757699999999998</v>
      </c>
      <c r="E60">
        <v>0.49973400000000001</v>
      </c>
      <c r="F60">
        <v>0</v>
      </c>
      <c r="G60">
        <v>0.50026599999999999</v>
      </c>
      <c r="H60">
        <v>8.0372200000000005E-2</v>
      </c>
      <c r="I60">
        <v>1.40438E-3</v>
      </c>
      <c r="J60">
        <f t="shared" si="4"/>
        <v>1.2483377777777777E-3</v>
      </c>
      <c r="K60">
        <v>0</v>
      </c>
      <c r="L60">
        <f t="shared" si="1"/>
        <v>0</v>
      </c>
      <c r="M60">
        <f t="shared" si="5"/>
        <v>4.5242899999999997</v>
      </c>
      <c r="Q60">
        <v>2.2250000000000001</v>
      </c>
      <c r="R60">
        <v>-0.5</v>
      </c>
      <c r="S60">
        <v>0</v>
      </c>
    </row>
    <row r="61" spans="1:23">
      <c r="A61">
        <v>1.2749999999999999</v>
      </c>
      <c r="C61">
        <v>4526.17</v>
      </c>
      <c r="D61">
        <v>5.4783299999999997</v>
      </c>
      <c r="E61">
        <v>0.49968600000000002</v>
      </c>
      <c r="F61">
        <v>0</v>
      </c>
      <c r="G61">
        <v>0.50031400000000004</v>
      </c>
      <c r="H61">
        <v>8.0345100000000003E-2</v>
      </c>
      <c r="I61">
        <v>1.3907800000000001E-3</v>
      </c>
      <c r="J61">
        <f t="shared" si="4"/>
        <v>1.236248888888889E-3</v>
      </c>
      <c r="K61">
        <v>0</v>
      </c>
      <c r="L61">
        <f t="shared" si="1"/>
        <v>0</v>
      </c>
      <c r="M61">
        <f t="shared" si="5"/>
        <v>4.5261700000000005</v>
      </c>
      <c r="Q61">
        <v>2.2749999999999999</v>
      </c>
      <c r="R61">
        <v>-0.5</v>
      </c>
      <c r="S61">
        <v>0</v>
      </c>
    </row>
    <row r="62" spans="1:23">
      <c r="A62">
        <v>1.325</v>
      </c>
      <c r="C62">
        <v>4527.67</v>
      </c>
      <c r="D62">
        <v>5.4803800000000003</v>
      </c>
      <c r="E62">
        <v>0.49964700000000001</v>
      </c>
      <c r="F62">
        <v>0</v>
      </c>
      <c r="G62">
        <v>0.50035300000000005</v>
      </c>
      <c r="H62">
        <v>8.0323500000000006E-2</v>
      </c>
      <c r="I62">
        <v>1.37995E-3</v>
      </c>
      <c r="J62">
        <f t="shared" si="4"/>
        <v>1.2266222222222223E-3</v>
      </c>
      <c r="K62">
        <v>0</v>
      </c>
      <c r="L62">
        <f t="shared" si="1"/>
        <v>0</v>
      </c>
      <c r="M62">
        <f t="shared" si="5"/>
        <v>4.5276700000000005</v>
      </c>
      <c r="Q62">
        <v>2.3250000000000002</v>
      </c>
      <c r="R62">
        <v>-0.5</v>
      </c>
      <c r="S62">
        <v>0</v>
      </c>
    </row>
    <row r="63" spans="1:23">
      <c r="A63">
        <v>1.375</v>
      </c>
      <c r="C63">
        <v>4528.8</v>
      </c>
      <c r="D63">
        <v>5.4819000000000004</v>
      </c>
      <c r="E63">
        <v>0.49961800000000001</v>
      </c>
      <c r="F63">
        <v>0</v>
      </c>
      <c r="G63">
        <v>0.50038199999999999</v>
      </c>
      <c r="H63">
        <v>8.0307400000000001E-2</v>
      </c>
      <c r="I63">
        <v>1.37185E-3</v>
      </c>
      <c r="J63">
        <f t="shared" si="4"/>
        <v>1.2194222222222221E-3</v>
      </c>
      <c r="K63">
        <v>0</v>
      </c>
      <c r="L63">
        <f t="shared" si="1"/>
        <v>0</v>
      </c>
      <c r="M63">
        <f t="shared" si="5"/>
        <v>4.5288000000000004</v>
      </c>
      <c r="Q63">
        <v>2.375</v>
      </c>
      <c r="R63">
        <v>-0.5</v>
      </c>
      <c r="S63">
        <v>0</v>
      </c>
    </row>
    <row r="64" spans="1:23">
      <c r="A64">
        <v>1.425</v>
      </c>
      <c r="C64">
        <v>4529.54</v>
      </c>
      <c r="D64">
        <v>5.4829100000000004</v>
      </c>
      <c r="E64">
        <v>0.49959799999999999</v>
      </c>
      <c r="F64">
        <v>0</v>
      </c>
      <c r="G64">
        <v>0.50040099999999998</v>
      </c>
      <c r="H64">
        <v>8.0296699999999999E-2</v>
      </c>
      <c r="I64">
        <v>1.3664700000000001E-3</v>
      </c>
      <c r="J64">
        <f t="shared" si="4"/>
        <v>1.2146400000000001E-3</v>
      </c>
      <c r="K64">
        <v>0</v>
      </c>
      <c r="L64">
        <f t="shared" si="1"/>
        <v>0</v>
      </c>
      <c r="M64">
        <f t="shared" si="5"/>
        <v>4.5295399999999999</v>
      </c>
      <c r="Q64">
        <v>2.4249999999999998</v>
      </c>
      <c r="R64">
        <v>-0.5</v>
      </c>
      <c r="S64">
        <v>0</v>
      </c>
    </row>
    <row r="65" spans="1:19">
      <c r="A65">
        <v>1.4750000000000001</v>
      </c>
      <c r="C65">
        <v>4529.92</v>
      </c>
      <c r="D65">
        <v>5.4834300000000002</v>
      </c>
      <c r="E65">
        <v>0.49958900000000001</v>
      </c>
      <c r="F65">
        <v>0</v>
      </c>
      <c r="G65">
        <v>0.50041100000000005</v>
      </c>
      <c r="H65">
        <v>8.0291299999999996E-2</v>
      </c>
      <c r="I65">
        <v>1.3637899999999999E-3</v>
      </c>
      <c r="J65">
        <f t="shared" si="4"/>
        <v>1.2122577777777777E-3</v>
      </c>
      <c r="K65">
        <v>0</v>
      </c>
      <c r="L65">
        <f t="shared" si="1"/>
        <v>0</v>
      </c>
      <c r="M65">
        <f t="shared" si="5"/>
        <v>4.5299199999999997</v>
      </c>
      <c r="Q65">
        <v>2.4750000000000001</v>
      </c>
      <c r="R65">
        <v>-0.5</v>
      </c>
      <c r="S65">
        <v>0</v>
      </c>
    </row>
    <row r="66" spans="1:19">
      <c r="A66"/>
      <c r="D66" s="12"/>
      <c r="F66" s="12"/>
      <c r="G66" s="11"/>
      <c r="L66">
        <f t="shared" si="1"/>
        <v>0</v>
      </c>
      <c r="Q66">
        <v>2.5249999999999999</v>
      </c>
      <c r="R66">
        <v>-0.5</v>
      </c>
      <c r="S66">
        <v>0</v>
      </c>
    </row>
    <row r="67" spans="1:19">
      <c r="A67" s="18" t="s">
        <v>193</v>
      </c>
      <c r="D67" s="12"/>
      <c r="F67" s="12"/>
      <c r="G67" s="11"/>
      <c r="L67">
        <f t="shared" si="1"/>
        <v>0</v>
      </c>
      <c r="Q67">
        <v>2.5750000000000002</v>
      </c>
      <c r="R67">
        <v>-0.5</v>
      </c>
      <c r="S67">
        <v>0</v>
      </c>
    </row>
    <row r="68" spans="1:19">
      <c r="A68">
        <v>2.5000000000000001E-2</v>
      </c>
      <c r="B68" s="9"/>
      <c r="C68">
        <v>2818.12</v>
      </c>
      <c r="D68">
        <v>3.9435099999999998</v>
      </c>
      <c r="E68">
        <v>0.86203700000000005</v>
      </c>
      <c r="F68">
        <v>0.137962</v>
      </c>
      <c r="G68">
        <v>0</v>
      </c>
      <c r="H68">
        <v>0.60026400000000002</v>
      </c>
      <c r="I68">
        <v>1.0164E-3</v>
      </c>
      <c r="J68">
        <f>I68*16/18</f>
        <v>9.0346666666666665E-4</v>
      </c>
      <c r="K68">
        <v>47.985399999999998</v>
      </c>
      <c r="L68">
        <f t="shared" si="1"/>
        <v>4.7985399999999998E-2</v>
      </c>
      <c r="M68">
        <f t="shared" si="5"/>
        <v>2.81812</v>
      </c>
      <c r="Q68">
        <v>2.625</v>
      </c>
      <c r="R68">
        <v>-0.5</v>
      </c>
      <c r="S68">
        <v>0</v>
      </c>
    </row>
    <row r="69" spans="1:19">
      <c r="A69">
        <v>7.4999999999999997E-2</v>
      </c>
      <c r="C69">
        <v>2914.02</v>
      </c>
      <c r="D69">
        <v>1.53833</v>
      </c>
      <c r="E69">
        <v>0.49369499999999999</v>
      </c>
      <c r="F69">
        <v>9.9301200000000006E-2</v>
      </c>
      <c r="G69">
        <v>0.40700399999999998</v>
      </c>
      <c r="H69">
        <v>7.7016100000000004E-2</v>
      </c>
      <c r="I69">
        <v>1.0878699999999999E-3</v>
      </c>
      <c r="J69">
        <f t="shared" ref="J69:J97" si="6">I69*16/18</f>
        <v>9.6699555555555545E-4</v>
      </c>
      <c r="K69">
        <v>46.948500000000003</v>
      </c>
      <c r="L69">
        <f t="shared" ref="L69:L132" si="7">K69*0.001</f>
        <v>4.6948500000000004E-2</v>
      </c>
      <c r="M69">
        <f t="shared" si="5"/>
        <v>2.9140199999999998</v>
      </c>
      <c r="Q69">
        <v>2.6749999999999998</v>
      </c>
      <c r="R69">
        <v>-0.5</v>
      </c>
      <c r="S69">
        <v>0</v>
      </c>
    </row>
    <row r="70" spans="1:19">
      <c r="A70">
        <v>0.125</v>
      </c>
      <c r="C70">
        <v>3015.22</v>
      </c>
      <c r="D70">
        <v>1.8366400000000001</v>
      </c>
      <c r="E70">
        <v>0.485572</v>
      </c>
      <c r="F70">
        <v>9.4173599999999996E-2</v>
      </c>
      <c r="G70">
        <v>0.42025400000000002</v>
      </c>
      <c r="H70">
        <v>7.2502200000000003E-2</v>
      </c>
      <c r="I70">
        <v>1.1208100000000001E-3</v>
      </c>
      <c r="J70">
        <f t="shared" si="6"/>
        <v>9.9627555555555558E-4</v>
      </c>
      <c r="K70">
        <v>48.058100000000003</v>
      </c>
      <c r="L70">
        <f t="shared" si="7"/>
        <v>4.8058100000000006E-2</v>
      </c>
      <c r="M70">
        <f t="shared" si="5"/>
        <v>3.0152199999999998</v>
      </c>
      <c r="Q70">
        <v>2.7250000000000001</v>
      </c>
      <c r="R70">
        <v>-0.5</v>
      </c>
      <c r="S70">
        <v>0</v>
      </c>
    </row>
    <row r="71" spans="1:19">
      <c r="A71">
        <v>0.17499999999999999</v>
      </c>
      <c r="C71">
        <v>3118.62</v>
      </c>
      <c r="D71">
        <v>2.16629</v>
      </c>
      <c r="E71">
        <v>0.48132399999999997</v>
      </c>
      <c r="F71">
        <v>9.0257799999999999E-2</v>
      </c>
      <c r="G71">
        <v>0.42841800000000002</v>
      </c>
      <c r="H71">
        <v>7.0141599999999998E-2</v>
      </c>
      <c r="I71">
        <v>1.15375E-3</v>
      </c>
      <c r="J71">
        <f t="shared" si="6"/>
        <v>1.0255555555555556E-3</v>
      </c>
      <c r="K71">
        <v>46.363399999999999</v>
      </c>
      <c r="L71">
        <f t="shared" si="7"/>
        <v>4.6363399999999999E-2</v>
      </c>
      <c r="M71">
        <f t="shared" si="5"/>
        <v>3.1186199999999999</v>
      </c>
      <c r="Q71">
        <v>2.7749999999999999</v>
      </c>
      <c r="R71">
        <v>-0.5</v>
      </c>
      <c r="S71">
        <v>0</v>
      </c>
    </row>
    <row r="72" spans="1:19">
      <c r="A72">
        <v>0.22500000000000001</v>
      </c>
      <c r="C72">
        <v>3223.76</v>
      </c>
      <c r="D72">
        <v>2.4857800000000001</v>
      </c>
      <c r="E72">
        <v>0.47744900000000001</v>
      </c>
      <c r="F72">
        <v>8.6509100000000005E-2</v>
      </c>
      <c r="G72">
        <v>0.43604199999999999</v>
      </c>
      <c r="H72">
        <v>6.7988099999999996E-2</v>
      </c>
      <c r="I72">
        <v>1.1871799999999999E-3</v>
      </c>
      <c r="J72">
        <f t="shared" si="6"/>
        <v>1.055271111111111E-3</v>
      </c>
      <c r="K72">
        <v>46.165399999999998</v>
      </c>
      <c r="L72">
        <f t="shared" si="7"/>
        <v>4.6165400000000002E-2</v>
      </c>
      <c r="M72">
        <f t="shared" si="5"/>
        <v>3.2237600000000004</v>
      </c>
      <c r="Q72">
        <v>2.8250000000000002</v>
      </c>
      <c r="R72">
        <v>-0.5</v>
      </c>
      <c r="S72">
        <v>0</v>
      </c>
    </row>
    <row r="73" spans="1:19">
      <c r="A73">
        <v>0.27500000000000002</v>
      </c>
      <c r="C73">
        <v>3330.24</v>
      </c>
      <c r="D73">
        <v>2.79413</v>
      </c>
      <c r="E73">
        <v>0.473831</v>
      </c>
      <c r="F73">
        <v>8.2930100000000007E-2</v>
      </c>
      <c r="G73">
        <v>0.44323899999999999</v>
      </c>
      <c r="H73">
        <v>6.5977400000000005E-2</v>
      </c>
      <c r="I73">
        <v>1.22098E-3</v>
      </c>
      <c r="J73">
        <f t="shared" si="6"/>
        <v>1.0853155555555554E-3</v>
      </c>
      <c r="K73">
        <v>46.097499999999997</v>
      </c>
      <c r="L73">
        <f t="shared" si="7"/>
        <v>4.60975E-2</v>
      </c>
      <c r="M73">
        <f t="shared" si="5"/>
        <v>3.3302399999999999</v>
      </c>
      <c r="Q73">
        <v>2.875</v>
      </c>
      <c r="R73">
        <v>-0.5</v>
      </c>
      <c r="S73">
        <v>0</v>
      </c>
    </row>
    <row r="74" spans="1:19">
      <c r="A74">
        <v>0.32500000000000001</v>
      </c>
      <c r="C74">
        <v>3437.66</v>
      </c>
      <c r="D74">
        <v>3.09036</v>
      </c>
      <c r="E74">
        <v>0.47047</v>
      </c>
      <c r="F74">
        <v>7.9553700000000005E-2</v>
      </c>
      <c r="G74">
        <v>0.44997700000000002</v>
      </c>
      <c r="H74">
        <v>6.4109600000000003E-2</v>
      </c>
      <c r="I74">
        <v>1.2550300000000001E-3</v>
      </c>
      <c r="J74">
        <f t="shared" si="6"/>
        <v>1.1155822222222223E-3</v>
      </c>
      <c r="K74">
        <v>44.578099999999999</v>
      </c>
      <c r="L74">
        <f t="shared" si="7"/>
        <v>4.4578100000000002E-2</v>
      </c>
      <c r="M74">
        <f t="shared" si="5"/>
        <v>3.4376599999999997</v>
      </c>
      <c r="Q74">
        <v>2.9249999999999998</v>
      </c>
      <c r="R74">
        <v>-0.5</v>
      </c>
      <c r="S74">
        <v>0</v>
      </c>
    </row>
    <row r="75" spans="1:19">
      <c r="A75">
        <v>0.375</v>
      </c>
      <c r="C75">
        <v>3545.62</v>
      </c>
      <c r="D75">
        <v>3.3730799999999999</v>
      </c>
      <c r="E75">
        <v>0.46730699999999997</v>
      </c>
      <c r="F75">
        <v>7.6412300000000002E-2</v>
      </c>
      <c r="G75">
        <v>0.45628000000000002</v>
      </c>
      <c r="H75">
        <v>6.2352200000000003E-2</v>
      </c>
      <c r="I75">
        <v>1.2892299999999999E-3</v>
      </c>
      <c r="J75">
        <f t="shared" si="6"/>
        <v>1.1459822222222222E-3</v>
      </c>
      <c r="K75">
        <v>43.099400000000003</v>
      </c>
      <c r="L75">
        <f t="shared" si="7"/>
        <v>4.3099400000000003E-2</v>
      </c>
      <c r="M75">
        <f t="shared" si="5"/>
        <v>3.54562</v>
      </c>
      <c r="Q75">
        <v>2.9750000000000001</v>
      </c>
      <c r="R75">
        <v>-0.5</v>
      </c>
      <c r="S75">
        <v>0</v>
      </c>
    </row>
    <row r="76" spans="1:19">
      <c r="A76">
        <v>0.42499999999999999</v>
      </c>
      <c r="C76">
        <v>3651.97</v>
      </c>
      <c r="D76">
        <v>3.6374499999999999</v>
      </c>
      <c r="E76">
        <v>0.46595799999999998</v>
      </c>
      <c r="F76">
        <v>7.1981900000000001E-2</v>
      </c>
      <c r="G76">
        <v>0.46206000000000003</v>
      </c>
      <c r="H76">
        <v>6.1602400000000002E-2</v>
      </c>
      <c r="I76">
        <v>1.3229100000000001E-3</v>
      </c>
      <c r="J76">
        <f t="shared" si="6"/>
        <v>1.17592E-3</v>
      </c>
      <c r="K76">
        <v>41.710500000000003</v>
      </c>
      <c r="L76">
        <f t="shared" si="7"/>
        <v>4.1710500000000005E-2</v>
      </c>
      <c r="M76">
        <f t="shared" si="5"/>
        <v>3.6519699999999999</v>
      </c>
      <c r="Q76">
        <v>3.0249999999999999</v>
      </c>
      <c r="R76">
        <v>-0.5</v>
      </c>
      <c r="S76">
        <v>0</v>
      </c>
    </row>
    <row r="77" spans="1:19">
      <c r="A77">
        <v>0.47499999999999998</v>
      </c>
      <c r="C77">
        <v>3753.98</v>
      </c>
      <c r="D77">
        <v>3.8812899999999999</v>
      </c>
      <c r="E77">
        <v>0.46568399999999999</v>
      </c>
      <c r="F77">
        <v>6.7021200000000003E-2</v>
      </c>
      <c r="G77">
        <v>0.46729500000000002</v>
      </c>
      <c r="H77">
        <v>6.1449999999999998E-2</v>
      </c>
      <c r="I77">
        <v>1.3551500000000001E-3</v>
      </c>
      <c r="J77">
        <f t="shared" si="6"/>
        <v>1.2045777777777778E-3</v>
      </c>
      <c r="K77">
        <v>42.544600000000003</v>
      </c>
      <c r="L77">
        <f t="shared" si="7"/>
        <v>4.2544600000000002E-2</v>
      </c>
      <c r="M77">
        <f t="shared" si="5"/>
        <v>3.7539800000000003</v>
      </c>
      <c r="Q77">
        <v>3.0750000000000002</v>
      </c>
      <c r="R77">
        <v>-0.5</v>
      </c>
      <c r="S77">
        <v>0</v>
      </c>
    </row>
    <row r="78" spans="1:19">
      <c r="A78">
        <v>0.52500000000000002</v>
      </c>
      <c r="C78">
        <v>3851.19</v>
      </c>
      <c r="D78">
        <v>4.10501</v>
      </c>
      <c r="E78">
        <v>0.46551900000000002</v>
      </c>
      <c r="F78">
        <v>6.2430800000000002E-2</v>
      </c>
      <c r="G78">
        <v>0.472051</v>
      </c>
      <c r="H78">
        <v>6.1358299999999998E-2</v>
      </c>
      <c r="I78">
        <v>1.3858399999999999E-3</v>
      </c>
      <c r="J78">
        <f t="shared" si="6"/>
        <v>1.2318577777777778E-3</v>
      </c>
      <c r="K78">
        <v>39.399700000000003</v>
      </c>
      <c r="L78">
        <f t="shared" si="7"/>
        <v>3.9399700000000003E-2</v>
      </c>
      <c r="M78">
        <f t="shared" si="5"/>
        <v>3.8511900000000003</v>
      </c>
      <c r="Q78">
        <v>3.125</v>
      </c>
      <c r="R78">
        <v>-0.5</v>
      </c>
      <c r="S78">
        <v>0</v>
      </c>
    </row>
    <row r="79" spans="1:19">
      <c r="A79">
        <v>0.57499999999999996</v>
      </c>
      <c r="C79">
        <v>3943.05</v>
      </c>
      <c r="D79">
        <v>4.3085300000000002</v>
      </c>
      <c r="E79">
        <v>0.46539599999999998</v>
      </c>
      <c r="F79">
        <v>5.8280400000000003E-2</v>
      </c>
      <c r="G79">
        <v>0.47632400000000003</v>
      </c>
      <c r="H79">
        <v>6.1289900000000001E-2</v>
      </c>
      <c r="I79">
        <v>1.4148100000000001E-3</v>
      </c>
      <c r="J79">
        <f t="shared" si="6"/>
        <v>1.257608888888889E-3</v>
      </c>
      <c r="K79">
        <v>36.873800000000003</v>
      </c>
      <c r="L79">
        <f t="shared" si="7"/>
        <v>3.6873800000000005E-2</v>
      </c>
      <c r="M79">
        <f t="shared" si="5"/>
        <v>3.9430500000000004</v>
      </c>
      <c r="Q79">
        <v>3.1749999999999998</v>
      </c>
      <c r="R79">
        <v>-0.5</v>
      </c>
      <c r="S79">
        <v>0</v>
      </c>
    </row>
    <row r="80" spans="1:19">
      <c r="A80">
        <v>0.625</v>
      </c>
      <c r="C80">
        <v>4028.83</v>
      </c>
      <c r="D80">
        <v>4.4917600000000002</v>
      </c>
      <c r="E80">
        <v>0.46519300000000002</v>
      </c>
      <c r="F80">
        <v>5.4662799999999998E-2</v>
      </c>
      <c r="G80">
        <v>0.48014400000000002</v>
      </c>
      <c r="H80">
        <v>6.11774E-2</v>
      </c>
      <c r="I80">
        <v>1.4418499999999999E-3</v>
      </c>
      <c r="J80">
        <f t="shared" si="6"/>
        <v>1.2816444444444443E-3</v>
      </c>
      <c r="K80">
        <v>31.740300000000001</v>
      </c>
      <c r="L80">
        <f t="shared" si="7"/>
        <v>3.1740299999999999E-2</v>
      </c>
      <c r="M80">
        <f t="shared" si="5"/>
        <v>4.0288300000000001</v>
      </c>
      <c r="Q80">
        <v>3.2250000000000001</v>
      </c>
      <c r="R80">
        <v>-0.5</v>
      </c>
      <c r="S80">
        <v>0</v>
      </c>
    </row>
    <row r="81" spans="1:23">
      <c r="A81">
        <v>0.67500000000000004</v>
      </c>
      <c r="C81">
        <v>4108.1000000000004</v>
      </c>
      <c r="D81">
        <v>4.6545699999999997</v>
      </c>
      <c r="E81">
        <v>0.46501999999999999</v>
      </c>
      <c r="F81">
        <v>5.1441099999999997E-2</v>
      </c>
      <c r="G81">
        <v>0.483539</v>
      </c>
      <c r="H81">
        <v>6.10809E-2</v>
      </c>
      <c r="I81">
        <v>1.4668400000000001E-3</v>
      </c>
      <c r="J81">
        <f t="shared" si="6"/>
        <v>1.3038577777777778E-3</v>
      </c>
      <c r="K81">
        <v>30.9468</v>
      </c>
      <c r="L81">
        <f t="shared" si="7"/>
        <v>3.09468E-2</v>
      </c>
      <c r="M81">
        <f t="shared" si="5"/>
        <v>4.1081000000000003</v>
      </c>
      <c r="Q81">
        <v>3.2749999999999999</v>
      </c>
      <c r="R81">
        <v>-0.5</v>
      </c>
      <c r="S81">
        <v>0</v>
      </c>
    </row>
    <row r="82" spans="1:23">
      <c r="A82">
        <v>0.72499999999999998</v>
      </c>
      <c r="C82">
        <v>4179.51</v>
      </c>
      <c r="D82">
        <v>4.7931800000000004</v>
      </c>
      <c r="E82">
        <v>0.46847499999999997</v>
      </c>
      <c r="F82">
        <v>4.5139600000000002E-2</v>
      </c>
      <c r="G82">
        <v>0.48638500000000001</v>
      </c>
      <c r="H82">
        <v>6.3001199999999993E-2</v>
      </c>
      <c r="I82">
        <v>1.48942E-3</v>
      </c>
      <c r="J82">
        <f t="shared" si="6"/>
        <v>1.323928888888889E-3</v>
      </c>
      <c r="K82">
        <v>28.721699999999998</v>
      </c>
      <c r="L82">
        <f t="shared" si="7"/>
        <v>2.8721699999999999E-2</v>
      </c>
      <c r="M82">
        <f t="shared" si="5"/>
        <v>4.1795100000000005</v>
      </c>
      <c r="Q82">
        <v>3.3250000000000002</v>
      </c>
      <c r="R82">
        <v>-0.5</v>
      </c>
      <c r="S82">
        <v>0</v>
      </c>
    </row>
    <row r="83" spans="1:23">
      <c r="A83">
        <v>0.77500000000000002</v>
      </c>
      <c r="C83">
        <v>4240.97</v>
      </c>
      <c r="D83">
        <v>4.9089999999999998</v>
      </c>
      <c r="E83">
        <v>0.47168199999999999</v>
      </c>
      <c r="F83">
        <v>3.9563399999999999E-2</v>
      </c>
      <c r="G83">
        <v>0.488755</v>
      </c>
      <c r="H83">
        <v>6.4783300000000002E-2</v>
      </c>
      <c r="I83">
        <v>1.5088600000000001E-3</v>
      </c>
      <c r="J83">
        <f t="shared" si="6"/>
        <v>1.3412088888888889E-3</v>
      </c>
      <c r="K83">
        <v>26.364100000000001</v>
      </c>
      <c r="L83">
        <f t="shared" si="7"/>
        <v>2.6364100000000001E-2</v>
      </c>
      <c r="M83">
        <f t="shared" si="5"/>
        <v>4.2409699999999999</v>
      </c>
      <c r="Q83">
        <v>3.375</v>
      </c>
      <c r="R83">
        <v>-0.5</v>
      </c>
      <c r="S83">
        <v>0</v>
      </c>
    </row>
    <row r="84" spans="1:23">
      <c r="A84">
        <v>0.82499999999999996</v>
      </c>
      <c r="C84">
        <v>4292.25</v>
      </c>
      <c r="D84">
        <v>5.0037799999999999</v>
      </c>
      <c r="E84">
        <v>0.47581200000000001</v>
      </c>
      <c r="F84">
        <v>3.3503699999999997E-2</v>
      </c>
      <c r="G84">
        <v>0.49068400000000001</v>
      </c>
      <c r="H84">
        <v>6.7078200000000004E-2</v>
      </c>
      <c r="I84">
        <v>1.5250699999999999E-3</v>
      </c>
      <c r="J84">
        <f t="shared" si="6"/>
        <v>1.3556177777777777E-3</v>
      </c>
      <c r="K84">
        <v>23.666799999999999</v>
      </c>
      <c r="L84">
        <f t="shared" si="7"/>
        <v>2.3666799999999998E-2</v>
      </c>
      <c r="M84">
        <f t="shared" si="5"/>
        <v>4.2922500000000001</v>
      </c>
      <c r="Q84">
        <v>3.4249999999999998</v>
      </c>
      <c r="R84">
        <v>-0.5</v>
      </c>
      <c r="S84">
        <v>0</v>
      </c>
    </row>
    <row r="85" spans="1:23">
      <c r="A85">
        <v>0.875</v>
      </c>
      <c r="C85">
        <v>4334.2700000000004</v>
      </c>
      <c r="D85">
        <v>5.0806899999999997</v>
      </c>
      <c r="E85">
        <v>0.48007300000000003</v>
      </c>
      <c r="F85">
        <v>2.7681799999999999E-2</v>
      </c>
      <c r="G85">
        <v>0.49224499999999999</v>
      </c>
      <c r="H85">
        <v>6.9446400000000005E-2</v>
      </c>
      <c r="I85">
        <v>1.5383300000000001E-3</v>
      </c>
      <c r="J85">
        <f t="shared" si="6"/>
        <v>1.3674044444444446E-3</v>
      </c>
      <c r="K85">
        <v>21.641400000000001</v>
      </c>
      <c r="L85">
        <f t="shared" si="7"/>
        <v>2.1641400000000002E-2</v>
      </c>
      <c r="M85">
        <f t="shared" si="5"/>
        <v>4.334270000000001</v>
      </c>
      <c r="Q85">
        <v>3.4750000000000001</v>
      </c>
      <c r="R85" s="10">
        <v>-0.5</v>
      </c>
      <c r="S85">
        <v>0</v>
      </c>
    </row>
    <row r="86" spans="1:23">
      <c r="A86">
        <v>0.92500000000000004</v>
      </c>
      <c r="C86">
        <v>4368.6899999999996</v>
      </c>
      <c r="D86">
        <v>5.1432799999999999</v>
      </c>
      <c r="E86">
        <v>0.48367399999999999</v>
      </c>
      <c r="F86">
        <v>2.2815100000000001E-2</v>
      </c>
      <c r="G86">
        <v>0.49351099999999998</v>
      </c>
      <c r="H86">
        <v>7.1447099999999999E-2</v>
      </c>
      <c r="I86">
        <v>1.54918E-3</v>
      </c>
      <c r="J86">
        <f t="shared" si="6"/>
        <v>1.377048888888889E-3</v>
      </c>
      <c r="K86">
        <v>18.661999999999999</v>
      </c>
      <c r="L86">
        <f t="shared" si="7"/>
        <v>1.8661999999999998E-2</v>
      </c>
      <c r="M86">
        <f t="shared" si="5"/>
        <v>4.36869</v>
      </c>
      <c r="R86" s="10"/>
    </row>
    <row r="87" spans="1:23">
      <c r="A87">
        <v>0.97499999999999998</v>
      </c>
      <c r="C87">
        <v>4396.9399999999996</v>
      </c>
      <c r="D87">
        <v>5.1942700000000004</v>
      </c>
      <c r="E87">
        <v>0.48694700000000002</v>
      </c>
      <c r="F87">
        <v>1.8513399999999999E-2</v>
      </c>
      <c r="G87">
        <v>0.49453999999999998</v>
      </c>
      <c r="H87">
        <v>7.3265999999999998E-2</v>
      </c>
      <c r="I87">
        <v>1.55809E-3</v>
      </c>
      <c r="J87">
        <f t="shared" si="6"/>
        <v>1.384968888888889E-3</v>
      </c>
      <c r="K87">
        <v>15.477499999999999</v>
      </c>
      <c r="L87">
        <f t="shared" si="7"/>
        <v>1.54775E-2</v>
      </c>
      <c r="M87">
        <f t="shared" si="5"/>
        <v>4.3969399999999998</v>
      </c>
      <c r="P87" t="s">
        <v>215</v>
      </c>
      <c r="Q87" t="s">
        <v>216</v>
      </c>
      <c r="R87">
        <v>1.39E-3</v>
      </c>
    </row>
    <row r="88" spans="1:23">
      <c r="A88">
        <v>1.0249999999999999</v>
      </c>
      <c r="C88">
        <v>4420.24</v>
      </c>
      <c r="D88">
        <v>5.2360499999999996</v>
      </c>
      <c r="E88">
        <v>0.48915599999999998</v>
      </c>
      <c r="F88">
        <v>1.54412E-2</v>
      </c>
      <c r="G88">
        <v>0.49540299999999998</v>
      </c>
      <c r="H88">
        <v>7.4493799999999999E-2</v>
      </c>
      <c r="I88">
        <v>1.5654200000000001E-3</v>
      </c>
      <c r="J88">
        <f t="shared" si="6"/>
        <v>1.3914844444444445E-3</v>
      </c>
      <c r="K88">
        <v>12.9078</v>
      </c>
      <c r="L88">
        <f t="shared" si="7"/>
        <v>1.2907800000000001E-2</v>
      </c>
      <c r="M88">
        <f t="shared" si="5"/>
        <v>4.4202399999999997</v>
      </c>
      <c r="P88" t="s">
        <v>215</v>
      </c>
      <c r="Q88" t="s">
        <v>217</v>
      </c>
      <c r="R88" t="s">
        <v>218</v>
      </c>
      <c r="S88" t="s">
        <v>219</v>
      </c>
      <c r="T88" t="s">
        <v>220</v>
      </c>
    </row>
    <row r="89" spans="1:23">
      <c r="A89">
        <v>1.075</v>
      </c>
      <c r="C89">
        <v>4439.42</v>
      </c>
      <c r="D89">
        <v>5.2698999999999998</v>
      </c>
      <c r="E89">
        <v>0.49100100000000002</v>
      </c>
      <c r="F89">
        <v>1.29321E-2</v>
      </c>
      <c r="G89">
        <v>0.49606699999999998</v>
      </c>
      <c r="H89">
        <v>7.55189E-2</v>
      </c>
      <c r="I89">
        <v>1.5714699999999999E-3</v>
      </c>
      <c r="J89">
        <f t="shared" si="6"/>
        <v>1.3968622222222222E-3</v>
      </c>
      <c r="K89">
        <v>10.892799999999999</v>
      </c>
      <c r="L89">
        <f t="shared" si="7"/>
        <v>1.0892799999999999E-2</v>
      </c>
      <c r="M89">
        <f t="shared" si="5"/>
        <v>4.4394200000000001</v>
      </c>
      <c r="P89" t="s">
        <v>215</v>
      </c>
      <c r="Q89" t="s">
        <v>221</v>
      </c>
      <c r="R89" t="s">
        <v>222</v>
      </c>
    </row>
    <row r="90" spans="1:23">
      <c r="A90">
        <v>1.125</v>
      </c>
      <c r="C90">
        <v>4455.17</v>
      </c>
      <c r="D90">
        <v>5.2974899999999998</v>
      </c>
      <c r="E90">
        <v>0.49252099999999999</v>
      </c>
      <c r="F90">
        <v>1.0860099999999999E-2</v>
      </c>
      <c r="G90">
        <v>0.49661899999999998</v>
      </c>
      <c r="H90">
        <v>7.6363700000000007E-2</v>
      </c>
      <c r="I90">
        <v>1.57643E-3</v>
      </c>
      <c r="J90">
        <f t="shared" si="6"/>
        <v>1.4012711111111111E-3</v>
      </c>
      <c r="K90">
        <v>9.1555199999999992</v>
      </c>
      <c r="L90">
        <f t="shared" si="7"/>
        <v>9.1555199999999986E-3</v>
      </c>
      <c r="M90">
        <f t="shared" si="5"/>
        <v>4.4551699999999999</v>
      </c>
      <c r="P90" t="s">
        <v>215</v>
      </c>
      <c r="Q90" t="s">
        <v>223</v>
      </c>
      <c r="R90" t="s">
        <v>224</v>
      </c>
      <c r="S90" t="s">
        <v>225</v>
      </c>
      <c r="T90" t="s">
        <v>226</v>
      </c>
      <c r="U90" t="s">
        <v>227</v>
      </c>
      <c r="V90" t="s">
        <v>228</v>
      </c>
    </row>
    <row r="91" spans="1:23">
      <c r="A91">
        <v>1.175</v>
      </c>
      <c r="C91">
        <v>4468</v>
      </c>
      <c r="D91">
        <v>5.31982</v>
      </c>
      <c r="E91">
        <v>0.49374899999999999</v>
      </c>
      <c r="F91">
        <v>9.18596E-3</v>
      </c>
      <c r="G91">
        <v>0.49706499999999998</v>
      </c>
      <c r="H91">
        <v>7.70459E-2</v>
      </c>
      <c r="I91">
        <v>1.5804700000000001E-3</v>
      </c>
      <c r="J91">
        <f t="shared" si="6"/>
        <v>1.4048622222222222E-3</v>
      </c>
      <c r="K91">
        <v>7.7676299999999996</v>
      </c>
      <c r="L91">
        <f t="shared" si="7"/>
        <v>7.7676299999999993E-3</v>
      </c>
      <c r="M91">
        <f t="shared" si="5"/>
        <v>4.468</v>
      </c>
      <c r="P91" t="s">
        <v>229</v>
      </c>
      <c r="Q91" t="s">
        <v>223</v>
      </c>
      <c r="R91" t="s">
        <v>230</v>
      </c>
      <c r="S91" t="s">
        <v>229</v>
      </c>
      <c r="T91" t="s">
        <v>225</v>
      </c>
      <c r="U91" t="s">
        <v>230</v>
      </c>
      <c r="V91" t="s">
        <v>231</v>
      </c>
      <c r="W91" t="s">
        <v>232</v>
      </c>
    </row>
    <row r="92" spans="1:23">
      <c r="A92">
        <v>1.2250000000000001</v>
      </c>
      <c r="C92">
        <v>4478.33</v>
      </c>
      <c r="D92">
        <v>5.3377100000000004</v>
      </c>
      <c r="E92">
        <v>0.49473</v>
      </c>
      <c r="F92">
        <v>7.8479799999999992E-3</v>
      </c>
      <c r="G92">
        <v>0.49742199999999998</v>
      </c>
      <c r="H92">
        <v>7.7590999999999993E-2</v>
      </c>
      <c r="I92">
        <v>1.58373E-3</v>
      </c>
      <c r="J92">
        <f t="shared" si="6"/>
        <v>1.4077600000000001E-3</v>
      </c>
      <c r="K92">
        <v>6.6571699999999998</v>
      </c>
      <c r="L92">
        <f t="shared" si="7"/>
        <v>6.6571699999999996E-3</v>
      </c>
      <c r="M92">
        <f t="shared" si="5"/>
        <v>4.4783299999999997</v>
      </c>
      <c r="Q92">
        <v>0.5</v>
      </c>
      <c r="R92">
        <v>-0.5</v>
      </c>
      <c r="S92">
        <v>0</v>
      </c>
    </row>
    <row r="93" spans="1:23">
      <c r="A93">
        <v>1.2749999999999999</v>
      </c>
      <c r="C93">
        <v>4486.5</v>
      </c>
      <c r="D93">
        <v>5.3517799999999998</v>
      </c>
      <c r="E93">
        <v>0.49548599999999998</v>
      </c>
      <c r="F93">
        <v>6.8112499999999996E-3</v>
      </c>
      <c r="G93">
        <v>0.49770300000000001</v>
      </c>
      <c r="H93">
        <v>7.8011300000000006E-2</v>
      </c>
      <c r="I93">
        <v>1.5863100000000001E-3</v>
      </c>
      <c r="J93">
        <f t="shared" si="6"/>
        <v>1.4100533333333335E-3</v>
      </c>
      <c r="K93">
        <v>5.78409</v>
      </c>
      <c r="L93">
        <f t="shared" si="7"/>
        <v>5.7840900000000004E-3</v>
      </c>
      <c r="M93">
        <f t="shared" si="5"/>
        <v>4.4865000000000004</v>
      </c>
      <c r="Q93">
        <v>1.5</v>
      </c>
      <c r="R93">
        <v>-0.5</v>
      </c>
      <c r="S93">
        <v>0</v>
      </c>
    </row>
    <row r="94" spans="1:23">
      <c r="A94">
        <v>1.325</v>
      </c>
      <c r="C94">
        <v>4492.75</v>
      </c>
      <c r="D94">
        <v>5.3624900000000002</v>
      </c>
      <c r="E94">
        <v>0.49616199999999999</v>
      </c>
      <c r="F94">
        <v>5.9567500000000002E-3</v>
      </c>
      <c r="G94">
        <v>0.49788100000000002</v>
      </c>
      <c r="H94">
        <v>7.8386899999999995E-2</v>
      </c>
      <c r="I94">
        <v>1.5882800000000001E-3</v>
      </c>
      <c r="J94">
        <f t="shared" si="6"/>
        <v>1.4118044444444446E-3</v>
      </c>
      <c r="K94">
        <v>5.1181999999999999</v>
      </c>
      <c r="L94">
        <f t="shared" si="7"/>
        <v>5.1181999999999998E-3</v>
      </c>
      <c r="M94">
        <f t="shared" si="5"/>
        <v>4.49275</v>
      </c>
      <c r="Q94">
        <v>2.0249999999999999</v>
      </c>
      <c r="R94">
        <v>-0.5</v>
      </c>
      <c r="S94">
        <v>50.574599999999997</v>
      </c>
    </row>
    <row r="95" spans="1:23">
      <c r="A95">
        <v>1.375</v>
      </c>
      <c r="C95">
        <v>4497.29</v>
      </c>
      <c r="D95">
        <v>5.3702399999999999</v>
      </c>
      <c r="E95">
        <v>0.49653599999999998</v>
      </c>
      <c r="F95">
        <v>5.4641400000000001E-3</v>
      </c>
      <c r="G95">
        <v>0.498</v>
      </c>
      <c r="H95">
        <v>7.8594800000000006E-2</v>
      </c>
      <c r="I95">
        <v>1.58971E-3</v>
      </c>
      <c r="J95">
        <f t="shared" si="6"/>
        <v>1.4130755555555555E-3</v>
      </c>
      <c r="K95">
        <v>4.6376999999999997</v>
      </c>
      <c r="L95">
        <f t="shared" si="7"/>
        <v>4.6376999999999998E-3</v>
      </c>
      <c r="M95">
        <f t="shared" si="5"/>
        <v>4.4972900000000005</v>
      </c>
      <c r="Q95">
        <v>2.0750000000000002</v>
      </c>
      <c r="R95">
        <v>-0.5</v>
      </c>
      <c r="S95">
        <v>46.280700000000003</v>
      </c>
    </row>
    <row r="96" spans="1:23">
      <c r="A96">
        <v>1.425</v>
      </c>
      <c r="C96">
        <v>4500.24</v>
      </c>
      <c r="D96">
        <v>5.3752399999999998</v>
      </c>
      <c r="E96">
        <v>0.49677900000000003</v>
      </c>
      <c r="F96">
        <v>5.1436299999999997E-3</v>
      </c>
      <c r="G96">
        <v>0.49807699999999999</v>
      </c>
      <c r="H96">
        <v>7.8729900000000005E-2</v>
      </c>
      <c r="I96">
        <v>1.5906399999999999E-3</v>
      </c>
      <c r="J96">
        <f t="shared" si="6"/>
        <v>1.4139022222222223E-3</v>
      </c>
      <c r="K96">
        <v>4.32578</v>
      </c>
      <c r="L96">
        <f t="shared" si="7"/>
        <v>4.3257800000000004E-3</v>
      </c>
      <c r="M96">
        <f t="shared" si="5"/>
        <v>4.5002399999999998</v>
      </c>
      <c r="Q96">
        <v>2.125</v>
      </c>
      <c r="R96">
        <v>-0.5</v>
      </c>
      <c r="S96">
        <v>45.634700000000002</v>
      </c>
    </row>
    <row r="97" spans="1:19">
      <c r="A97">
        <v>1.4750000000000001</v>
      </c>
      <c r="C97">
        <v>4501.6899999999996</v>
      </c>
      <c r="D97">
        <v>5.3777200000000001</v>
      </c>
      <c r="E97">
        <v>0.49689899999999998</v>
      </c>
      <c r="F97">
        <v>4.9858000000000003E-3</v>
      </c>
      <c r="G97">
        <v>0.49811499999999997</v>
      </c>
      <c r="H97">
        <v>7.8796400000000003E-2</v>
      </c>
      <c r="I97">
        <v>1.5911E-3</v>
      </c>
      <c r="J97">
        <f t="shared" si="6"/>
        <v>1.4143111111111111E-3</v>
      </c>
      <c r="K97">
        <v>4.17239</v>
      </c>
      <c r="L97">
        <f t="shared" si="7"/>
        <v>4.1723899999999998E-3</v>
      </c>
      <c r="M97">
        <f t="shared" si="5"/>
        <v>4.50169</v>
      </c>
      <c r="Q97">
        <v>2.1749999999999998</v>
      </c>
      <c r="R97">
        <v>-0.5</v>
      </c>
      <c r="S97">
        <v>43.485500000000002</v>
      </c>
    </row>
    <row r="98" spans="1:19">
      <c r="A98"/>
      <c r="D98" s="12"/>
      <c r="F98" s="12"/>
      <c r="G98" s="12"/>
      <c r="Q98">
        <v>2.2250000000000001</v>
      </c>
      <c r="R98">
        <v>-0.5</v>
      </c>
      <c r="S98">
        <v>41.609900000000003</v>
      </c>
    </row>
    <row r="99" spans="1:19">
      <c r="A99" s="23">
        <v>20</v>
      </c>
      <c r="D99" s="12"/>
      <c r="F99" s="12"/>
      <c r="G99" s="12"/>
      <c r="Q99">
        <v>2.2749999999999999</v>
      </c>
      <c r="R99">
        <v>-0.5</v>
      </c>
      <c r="S99">
        <v>39.5687</v>
      </c>
    </row>
    <row r="100" spans="1:19">
      <c r="A100">
        <v>2.5000000000000001E-2</v>
      </c>
      <c r="B100" s="9"/>
      <c r="C100">
        <v>2815.49</v>
      </c>
      <c r="D100">
        <v>3.1015299999999999</v>
      </c>
      <c r="E100">
        <v>0.87583100000000003</v>
      </c>
      <c r="F100">
        <v>0.124169</v>
      </c>
      <c r="G100">
        <v>0</v>
      </c>
      <c r="H100">
        <v>0.63397099999999995</v>
      </c>
      <c r="I100">
        <v>1.02771E-3</v>
      </c>
      <c r="J100">
        <f>I100*16/18</f>
        <v>9.1352000000000002E-4</v>
      </c>
      <c r="K100">
        <v>46.196800000000003</v>
      </c>
      <c r="L100">
        <f t="shared" si="7"/>
        <v>4.6196800000000003E-2</v>
      </c>
      <c r="M100">
        <f t="shared" si="5"/>
        <v>2.81549</v>
      </c>
      <c r="Q100">
        <v>2.3250000000000002</v>
      </c>
      <c r="R100">
        <v>-0.5</v>
      </c>
      <c r="S100">
        <v>35.589700000000001</v>
      </c>
    </row>
    <row r="101" spans="1:19">
      <c r="A101">
        <v>7.4999999999999997E-2</v>
      </c>
      <c r="C101">
        <v>2853.43</v>
      </c>
      <c r="D101">
        <v>1.21136</v>
      </c>
      <c r="E101">
        <v>0.50912599999999997</v>
      </c>
      <c r="F101">
        <v>0.10854</v>
      </c>
      <c r="G101">
        <v>0.38233400000000001</v>
      </c>
      <c r="H101">
        <v>8.7118000000000001E-2</v>
      </c>
      <c r="I101">
        <v>1.0703100000000001E-3</v>
      </c>
      <c r="J101">
        <f t="shared" ref="J101:J129" si="8">I101*16/18</f>
        <v>9.5138666666666678E-4</v>
      </c>
      <c r="K101">
        <v>51.136400000000002</v>
      </c>
      <c r="L101">
        <f t="shared" si="7"/>
        <v>5.1136400000000005E-2</v>
      </c>
      <c r="M101">
        <f t="shared" ref="M101:M164" si="9">C101*0.001</f>
        <v>2.8534299999999999</v>
      </c>
      <c r="Q101">
        <v>2.375</v>
      </c>
      <c r="R101">
        <v>-0.5</v>
      </c>
      <c r="S101">
        <v>32.0062</v>
      </c>
    </row>
    <row r="102" spans="1:19">
      <c r="A102">
        <v>0.125</v>
      </c>
      <c r="C102">
        <v>2896.65</v>
      </c>
      <c r="D102">
        <v>1.31854</v>
      </c>
      <c r="E102">
        <v>0.49060199999999998</v>
      </c>
      <c r="F102">
        <v>0.10363</v>
      </c>
      <c r="G102">
        <v>0.40576800000000002</v>
      </c>
      <c r="H102">
        <v>7.5297299999999998E-2</v>
      </c>
      <c r="I102">
        <v>1.0848399999999999E-3</v>
      </c>
      <c r="J102">
        <f t="shared" si="8"/>
        <v>9.6430222222222218E-4</v>
      </c>
      <c r="K102">
        <v>49.2074</v>
      </c>
      <c r="L102">
        <f t="shared" si="7"/>
        <v>4.9207399999999998E-2</v>
      </c>
      <c r="M102">
        <f t="shared" si="9"/>
        <v>2.8966500000000002</v>
      </c>
      <c r="Q102">
        <v>2.4249999999999998</v>
      </c>
      <c r="R102">
        <v>-0.5</v>
      </c>
      <c r="S102">
        <v>28.957000000000001</v>
      </c>
    </row>
    <row r="103" spans="1:19">
      <c r="A103">
        <v>0.17499999999999999</v>
      </c>
      <c r="C103">
        <v>2940.35</v>
      </c>
      <c r="D103">
        <v>1.4579800000000001</v>
      </c>
      <c r="E103">
        <v>0.48698999999999998</v>
      </c>
      <c r="F103">
        <v>0.10273599999999999</v>
      </c>
      <c r="G103">
        <v>0.41027400000000003</v>
      </c>
      <c r="H103">
        <v>7.3290099999999997E-2</v>
      </c>
      <c r="I103">
        <v>1.0989800000000001E-3</v>
      </c>
      <c r="J103">
        <f t="shared" si="8"/>
        <v>9.7687111111111123E-4</v>
      </c>
      <c r="K103">
        <v>46.765999999999998</v>
      </c>
      <c r="L103">
        <f t="shared" si="7"/>
        <v>4.6766000000000002E-2</v>
      </c>
      <c r="M103">
        <f t="shared" si="9"/>
        <v>2.94035</v>
      </c>
      <c r="Q103">
        <v>2.4750000000000001</v>
      </c>
      <c r="R103">
        <v>-0.5</v>
      </c>
      <c r="S103">
        <v>25.5504</v>
      </c>
    </row>
    <row r="104" spans="1:19">
      <c r="A104">
        <v>0.22500000000000001</v>
      </c>
      <c r="C104">
        <v>2984.38</v>
      </c>
      <c r="D104">
        <v>1.5970500000000001</v>
      </c>
      <c r="E104">
        <v>0.48375800000000002</v>
      </c>
      <c r="F104">
        <v>0.101966</v>
      </c>
      <c r="G104">
        <v>0.41427599999999998</v>
      </c>
      <c r="H104">
        <v>7.1494000000000002E-2</v>
      </c>
      <c r="I104">
        <v>1.1132E-3</v>
      </c>
      <c r="J104">
        <f t="shared" si="8"/>
        <v>9.8951111111111097E-4</v>
      </c>
      <c r="K104">
        <v>55.204300000000003</v>
      </c>
      <c r="L104">
        <f t="shared" si="7"/>
        <v>5.5204300000000005E-2</v>
      </c>
      <c r="M104">
        <f t="shared" si="9"/>
        <v>2.9843800000000003</v>
      </c>
      <c r="Q104">
        <v>2.5249999999999999</v>
      </c>
      <c r="R104">
        <v>-0.5</v>
      </c>
      <c r="S104">
        <v>22.336500000000001</v>
      </c>
    </row>
    <row r="105" spans="1:19">
      <c r="A105">
        <v>0.27500000000000002</v>
      </c>
      <c r="C105">
        <v>3028.67</v>
      </c>
      <c r="D105">
        <v>1.73492</v>
      </c>
      <c r="E105">
        <v>0.48070099999999999</v>
      </c>
      <c r="F105">
        <v>0.1012</v>
      </c>
      <c r="G105">
        <v>0.41810000000000003</v>
      </c>
      <c r="H105">
        <v>6.9795099999999999E-2</v>
      </c>
      <c r="I105">
        <v>1.1274600000000001E-3</v>
      </c>
      <c r="J105">
        <f t="shared" si="8"/>
        <v>1.0021866666666667E-3</v>
      </c>
      <c r="K105">
        <v>47.000999999999998</v>
      </c>
      <c r="L105">
        <f t="shared" si="7"/>
        <v>4.7001000000000001E-2</v>
      </c>
      <c r="M105">
        <f t="shared" si="9"/>
        <v>3.02867</v>
      </c>
      <c r="Q105">
        <v>2.5750000000000002</v>
      </c>
      <c r="R105">
        <v>-0.5</v>
      </c>
      <c r="S105">
        <v>18.119599999999998</v>
      </c>
    </row>
    <row r="106" spans="1:19">
      <c r="A106">
        <v>0.32500000000000001</v>
      </c>
      <c r="C106">
        <v>3073.12</v>
      </c>
      <c r="D106">
        <v>1.8712800000000001</v>
      </c>
      <c r="E106">
        <v>0.47785699999999998</v>
      </c>
      <c r="F106">
        <v>0.100424</v>
      </c>
      <c r="G106">
        <v>0.42171900000000001</v>
      </c>
      <c r="H106">
        <v>6.8214899999999995E-2</v>
      </c>
      <c r="I106">
        <v>1.1417599999999999E-3</v>
      </c>
      <c r="J106">
        <f t="shared" si="8"/>
        <v>1.0148977777777778E-3</v>
      </c>
      <c r="K106">
        <v>46.805599999999998</v>
      </c>
      <c r="L106">
        <f t="shared" si="7"/>
        <v>4.6805600000000003E-2</v>
      </c>
      <c r="M106">
        <f t="shared" si="9"/>
        <v>3.0731199999999999</v>
      </c>
      <c r="Q106">
        <v>2.625</v>
      </c>
      <c r="R106">
        <v>-0.5</v>
      </c>
      <c r="S106">
        <v>13.484400000000001</v>
      </c>
    </row>
    <row r="107" spans="1:19">
      <c r="A107">
        <v>0.375</v>
      </c>
      <c r="C107">
        <v>3117.55</v>
      </c>
      <c r="D107">
        <v>2.0056500000000002</v>
      </c>
      <c r="E107">
        <v>0.47519899999999998</v>
      </c>
      <c r="F107">
        <v>9.9619700000000005E-2</v>
      </c>
      <c r="G107">
        <v>0.425182</v>
      </c>
      <c r="H107">
        <v>6.6737400000000002E-2</v>
      </c>
      <c r="I107">
        <v>1.1560299999999999E-3</v>
      </c>
      <c r="J107">
        <f t="shared" si="8"/>
        <v>1.0275822222222222E-3</v>
      </c>
      <c r="K107">
        <v>46.732300000000002</v>
      </c>
      <c r="L107">
        <f t="shared" si="7"/>
        <v>4.6732300000000004E-2</v>
      </c>
      <c r="M107">
        <f t="shared" si="9"/>
        <v>3.11755</v>
      </c>
      <c r="Q107">
        <v>2.6749999999999998</v>
      </c>
      <c r="R107">
        <v>-0.5</v>
      </c>
      <c r="S107">
        <v>9.8059200000000004</v>
      </c>
    </row>
    <row r="108" spans="1:19">
      <c r="A108">
        <v>0.42499999999999999</v>
      </c>
      <c r="C108">
        <v>3161.78</v>
      </c>
      <c r="D108">
        <v>2.1375999999999999</v>
      </c>
      <c r="E108">
        <v>0.47278700000000001</v>
      </c>
      <c r="F108">
        <v>9.8731899999999997E-2</v>
      </c>
      <c r="G108">
        <v>0.428481</v>
      </c>
      <c r="H108">
        <v>6.53976E-2</v>
      </c>
      <c r="I108">
        <v>1.1701999999999999E-3</v>
      </c>
      <c r="J108">
        <f t="shared" si="8"/>
        <v>1.0401777777777777E-3</v>
      </c>
      <c r="K108">
        <v>46.9726</v>
      </c>
      <c r="L108">
        <f t="shared" si="7"/>
        <v>4.6972600000000003E-2</v>
      </c>
      <c r="M108">
        <f t="shared" si="9"/>
        <v>3.1617800000000003</v>
      </c>
      <c r="Q108">
        <v>2.7250000000000001</v>
      </c>
      <c r="R108">
        <v>-0.5</v>
      </c>
      <c r="S108">
        <v>6.8755699999999997</v>
      </c>
    </row>
    <row r="109" spans="1:19">
      <c r="A109">
        <v>0.47499999999999998</v>
      </c>
      <c r="C109">
        <v>3205.74</v>
      </c>
      <c r="D109">
        <v>2.26688</v>
      </c>
      <c r="E109">
        <v>0.47054299999999999</v>
      </c>
      <c r="F109">
        <v>9.7823400000000005E-2</v>
      </c>
      <c r="G109">
        <v>0.43163400000000002</v>
      </c>
      <c r="H109">
        <v>6.4150299999999993E-2</v>
      </c>
      <c r="I109">
        <v>1.1842599999999999E-3</v>
      </c>
      <c r="J109">
        <f t="shared" si="8"/>
        <v>1.0526755555555554E-3</v>
      </c>
      <c r="K109">
        <v>46.720500000000001</v>
      </c>
      <c r="L109">
        <f t="shared" si="7"/>
        <v>4.6720500000000005E-2</v>
      </c>
      <c r="M109">
        <f t="shared" si="9"/>
        <v>3.20574</v>
      </c>
      <c r="Q109">
        <v>2.7749999999999999</v>
      </c>
      <c r="R109">
        <v>-0.5</v>
      </c>
      <c r="S109">
        <v>5.2248900000000003</v>
      </c>
    </row>
    <row r="110" spans="1:19">
      <c r="A110">
        <v>0.52500000000000002</v>
      </c>
      <c r="C110">
        <v>3249.25</v>
      </c>
      <c r="D110">
        <v>2.3930699999999998</v>
      </c>
      <c r="E110">
        <v>0.46837499999999999</v>
      </c>
      <c r="F110">
        <v>9.6965300000000004E-2</v>
      </c>
      <c r="G110">
        <v>0.43465900000000002</v>
      </c>
      <c r="H110">
        <v>6.2945699999999993E-2</v>
      </c>
      <c r="I110">
        <v>1.19816E-3</v>
      </c>
      <c r="J110">
        <f t="shared" si="8"/>
        <v>1.0650311111111111E-3</v>
      </c>
      <c r="K110">
        <v>46.617699999999999</v>
      </c>
      <c r="L110">
        <f t="shared" si="7"/>
        <v>4.6617699999999998E-2</v>
      </c>
      <c r="M110">
        <f t="shared" si="9"/>
        <v>3.24925</v>
      </c>
      <c r="Q110">
        <v>2.8250000000000002</v>
      </c>
      <c r="R110">
        <v>-0.5</v>
      </c>
      <c r="S110">
        <v>2.6196799999999998</v>
      </c>
    </row>
    <row r="111" spans="1:19">
      <c r="A111">
        <v>0.57499999999999996</v>
      </c>
      <c r="C111">
        <v>3292.02</v>
      </c>
      <c r="D111">
        <v>2.51566</v>
      </c>
      <c r="E111">
        <v>0.466476</v>
      </c>
      <c r="F111">
        <v>9.5954899999999996E-2</v>
      </c>
      <c r="G111">
        <v>0.43756899999999999</v>
      </c>
      <c r="H111">
        <v>6.1890399999999998E-2</v>
      </c>
      <c r="I111">
        <v>1.2118000000000001E-3</v>
      </c>
      <c r="J111">
        <f t="shared" si="8"/>
        <v>1.0771555555555555E-3</v>
      </c>
      <c r="K111">
        <v>46.536099999999998</v>
      </c>
      <c r="L111">
        <f t="shared" si="7"/>
        <v>4.6536099999999997E-2</v>
      </c>
      <c r="M111">
        <f t="shared" si="9"/>
        <v>3.2920199999999999</v>
      </c>
      <c r="Q111">
        <v>2.875</v>
      </c>
      <c r="R111">
        <v>-0.5</v>
      </c>
      <c r="S111">
        <v>1.07721</v>
      </c>
    </row>
    <row r="112" spans="1:19">
      <c r="A112">
        <v>0.625</v>
      </c>
      <c r="C112">
        <v>3333.95</v>
      </c>
      <c r="D112">
        <v>2.63443</v>
      </c>
      <c r="E112">
        <v>0.4647</v>
      </c>
      <c r="F112">
        <v>9.4948400000000002E-2</v>
      </c>
      <c r="G112">
        <v>0.44035099999999999</v>
      </c>
      <c r="H112">
        <v>6.0903400000000003E-2</v>
      </c>
      <c r="I112">
        <v>1.22514E-3</v>
      </c>
      <c r="J112">
        <f t="shared" si="8"/>
        <v>1.0890133333333334E-3</v>
      </c>
      <c r="K112">
        <v>44.566099999999999</v>
      </c>
      <c r="L112">
        <f t="shared" si="7"/>
        <v>4.4566099999999997E-2</v>
      </c>
      <c r="M112">
        <f t="shared" si="9"/>
        <v>3.3339499999999997</v>
      </c>
      <c r="Q112">
        <v>2.9249999999999998</v>
      </c>
      <c r="R112">
        <v>-0.5</v>
      </c>
      <c r="S112">
        <v>0</v>
      </c>
    </row>
    <row r="113" spans="1:22">
      <c r="A113">
        <v>0.67500000000000004</v>
      </c>
      <c r="C113">
        <v>3374.93</v>
      </c>
      <c r="D113">
        <v>2.7492100000000002</v>
      </c>
      <c r="E113">
        <v>0.46303299999999997</v>
      </c>
      <c r="F113">
        <v>9.3933799999999998E-2</v>
      </c>
      <c r="G113">
        <v>0.44303399999999998</v>
      </c>
      <c r="H113">
        <v>5.9976700000000001E-2</v>
      </c>
      <c r="I113">
        <v>1.2381600000000001E-3</v>
      </c>
      <c r="J113">
        <f t="shared" si="8"/>
        <v>1.1005866666666667E-3</v>
      </c>
      <c r="K113">
        <v>46.518599999999999</v>
      </c>
      <c r="L113">
        <f t="shared" si="7"/>
        <v>4.65186E-2</v>
      </c>
      <c r="M113">
        <f t="shared" si="9"/>
        <v>3.37493</v>
      </c>
      <c r="Q113">
        <v>2.9750000000000001</v>
      </c>
      <c r="R113">
        <v>-0.5</v>
      </c>
      <c r="S113">
        <v>0</v>
      </c>
    </row>
    <row r="114" spans="1:22">
      <c r="A114">
        <v>0.72499999999999998</v>
      </c>
      <c r="C114">
        <v>3414.86</v>
      </c>
      <c r="D114">
        <v>2.8597399999999999</v>
      </c>
      <c r="E114">
        <v>0.46150000000000002</v>
      </c>
      <c r="F114">
        <v>9.2901200000000003E-2</v>
      </c>
      <c r="G114">
        <v>0.44559900000000002</v>
      </c>
      <c r="H114">
        <v>5.9124900000000001E-2</v>
      </c>
      <c r="I114">
        <v>1.2508300000000001E-3</v>
      </c>
      <c r="J114">
        <f t="shared" si="8"/>
        <v>1.1118488888888891E-3</v>
      </c>
      <c r="K114">
        <v>46.447000000000003</v>
      </c>
      <c r="L114">
        <f t="shared" si="7"/>
        <v>4.6447000000000002E-2</v>
      </c>
      <c r="M114">
        <f t="shared" si="9"/>
        <v>3.41486</v>
      </c>
      <c r="Q114">
        <v>3.0249999999999999</v>
      </c>
      <c r="R114">
        <v>-0.5</v>
      </c>
      <c r="S114">
        <v>0</v>
      </c>
    </row>
    <row r="115" spans="1:22">
      <c r="A115">
        <v>0.77500000000000002</v>
      </c>
      <c r="C115">
        <v>3453.62</v>
      </c>
      <c r="D115">
        <v>2.96597</v>
      </c>
      <c r="E115">
        <v>0.46010800000000002</v>
      </c>
      <c r="F115">
        <v>9.1852900000000001E-2</v>
      </c>
      <c r="G115">
        <v>0.44803900000000002</v>
      </c>
      <c r="H115">
        <v>5.8351300000000002E-2</v>
      </c>
      <c r="I115">
        <v>1.2631000000000001E-3</v>
      </c>
      <c r="J115">
        <f t="shared" si="8"/>
        <v>1.1227555555555556E-3</v>
      </c>
      <c r="K115">
        <v>42.443899999999999</v>
      </c>
      <c r="L115">
        <f t="shared" si="7"/>
        <v>4.24439E-2</v>
      </c>
      <c r="M115">
        <f t="shared" si="9"/>
        <v>3.4536199999999999</v>
      </c>
      <c r="Q115">
        <v>3.0750000000000002</v>
      </c>
      <c r="R115">
        <v>-0.5</v>
      </c>
      <c r="S115">
        <v>0</v>
      </c>
    </row>
    <row r="116" spans="1:22">
      <c r="A116">
        <v>0.82499999999999996</v>
      </c>
      <c r="C116">
        <v>3491.02</v>
      </c>
      <c r="D116">
        <v>3.0674399999999999</v>
      </c>
      <c r="E116">
        <v>0.45877699999999999</v>
      </c>
      <c r="F116">
        <v>9.08688E-2</v>
      </c>
      <c r="G116">
        <v>0.45035399999999998</v>
      </c>
      <c r="H116">
        <v>5.7612099999999999E-2</v>
      </c>
      <c r="I116">
        <v>1.2749300000000001E-3</v>
      </c>
      <c r="J116">
        <f t="shared" si="8"/>
        <v>1.1332711111111111E-3</v>
      </c>
      <c r="K116">
        <v>46.053899999999999</v>
      </c>
      <c r="L116">
        <f t="shared" si="7"/>
        <v>4.6053900000000002E-2</v>
      </c>
      <c r="M116">
        <f t="shared" si="9"/>
        <v>3.4910200000000002</v>
      </c>
      <c r="Q116">
        <v>3.125</v>
      </c>
      <c r="R116">
        <v>-0.5</v>
      </c>
      <c r="S116">
        <v>0</v>
      </c>
    </row>
    <row r="117" spans="1:22">
      <c r="A117">
        <v>0.875</v>
      </c>
      <c r="C117">
        <v>3526.96</v>
      </c>
      <c r="D117">
        <v>3.1638799999999998</v>
      </c>
      <c r="E117">
        <v>0.45761400000000002</v>
      </c>
      <c r="F117">
        <v>8.9852199999999993E-2</v>
      </c>
      <c r="G117">
        <v>0.45253399999999999</v>
      </c>
      <c r="H117">
        <v>5.6965700000000001E-2</v>
      </c>
      <c r="I117">
        <v>1.2862800000000001E-3</v>
      </c>
      <c r="J117">
        <f t="shared" si="8"/>
        <v>1.1433600000000002E-3</v>
      </c>
      <c r="K117">
        <v>46.063899999999997</v>
      </c>
      <c r="L117">
        <f t="shared" si="7"/>
        <v>4.6063899999999998E-2</v>
      </c>
      <c r="M117">
        <f t="shared" si="9"/>
        <v>3.5269600000000003</v>
      </c>
      <c r="Q117">
        <v>3.1749999999999998</v>
      </c>
      <c r="R117">
        <v>-0.5</v>
      </c>
      <c r="S117">
        <v>0</v>
      </c>
    </row>
    <row r="118" spans="1:22">
      <c r="A118">
        <v>0.92500000000000004</v>
      </c>
      <c r="C118">
        <v>3561.23</v>
      </c>
      <c r="D118">
        <v>3.2549399999999999</v>
      </c>
      <c r="E118">
        <v>0.45650299999999999</v>
      </c>
      <c r="F118">
        <v>8.89094E-2</v>
      </c>
      <c r="G118">
        <v>0.45458700000000002</v>
      </c>
      <c r="H118">
        <v>5.63484E-2</v>
      </c>
      <c r="I118">
        <v>1.2970900000000001E-3</v>
      </c>
      <c r="J118">
        <f t="shared" si="8"/>
        <v>1.152968888888889E-3</v>
      </c>
      <c r="K118">
        <v>46.409399999999998</v>
      </c>
      <c r="L118">
        <f t="shared" si="7"/>
        <v>4.6409399999999996E-2</v>
      </c>
      <c r="M118">
        <f t="shared" si="9"/>
        <v>3.5612300000000001</v>
      </c>
      <c r="Q118">
        <v>3.2250000000000001</v>
      </c>
      <c r="R118">
        <v>-0.5</v>
      </c>
      <c r="S118">
        <v>0</v>
      </c>
    </row>
    <row r="119" spans="1:22">
      <c r="A119">
        <v>0.97499999999999998</v>
      </c>
      <c r="C119">
        <v>3593.62</v>
      </c>
      <c r="D119">
        <v>3.3402099999999999</v>
      </c>
      <c r="E119">
        <v>0.45545099999999999</v>
      </c>
      <c r="F119">
        <v>8.8045499999999999E-2</v>
      </c>
      <c r="G119">
        <v>0.45650299999999999</v>
      </c>
      <c r="H119">
        <v>5.5763699999999999E-2</v>
      </c>
      <c r="I119">
        <v>1.30729E-3</v>
      </c>
      <c r="J119">
        <f t="shared" si="8"/>
        <v>1.1620355555555556E-3</v>
      </c>
      <c r="K119">
        <v>46.030099999999997</v>
      </c>
      <c r="L119">
        <f t="shared" si="7"/>
        <v>4.6030099999999997E-2</v>
      </c>
      <c r="M119">
        <f t="shared" si="9"/>
        <v>3.59362</v>
      </c>
      <c r="Q119">
        <v>3.2749999999999999</v>
      </c>
      <c r="R119">
        <v>-0.5</v>
      </c>
      <c r="S119">
        <v>0</v>
      </c>
    </row>
    <row r="120" spans="1:22">
      <c r="A120">
        <v>1.0249999999999999</v>
      </c>
      <c r="C120">
        <v>3623.92</v>
      </c>
      <c r="D120">
        <v>3.4193699999999998</v>
      </c>
      <c r="E120">
        <v>0.45444400000000001</v>
      </c>
      <c r="F120">
        <v>8.7249099999999996E-2</v>
      </c>
      <c r="G120">
        <v>0.45830700000000002</v>
      </c>
      <c r="H120">
        <v>5.52039E-2</v>
      </c>
      <c r="I120">
        <v>1.31683E-3</v>
      </c>
      <c r="J120">
        <f t="shared" si="8"/>
        <v>1.1705155555555556E-3</v>
      </c>
      <c r="K120">
        <v>45.597700000000003</v>
      </c>
      <c r="L120">
        <f t="shared" si="7"/>
        <v>4.5597700000000005E-2</v>
      </c>
      <c r="M120">
        <f t="shared" si="9"/>
        <v>3.62392</v>
      </c>
      <c r="Q120">
        <v>3.3250000000000002</v>
      </c>
      <c r="R120">
        <v>-0.5</v>
      </c>
      <c r="S120">
        <v>0</v>
      </c>
    </row>
    <row r="121" spans="1:22">
      <c r="A121">
        <v>1.075</v>
      </c>
      <c r="C121">
        <v>3651.89</v>
      </c>
      <c r="D121">
        <v>3.49194</v>
      </c>
      <c r="E121">
        <v>0.45353900000000003</v>
      </c>
      <c r="F121">
        <v>8.6576899999999998E-2</v>
      </c>
      <c r="G121">
        <v>0.45988400000000001</v>
      </c>
      <c r="H121">
        <v>5.4700899999999997E-2</v>
      </c>
      <c r="I121">
        <v>1.32562E-3</v>
      </c>
      <c r="J121">
        <f t="shared" si="8"/>
        <v>1.1783288888888889E-3</v>
      </c>
      <c r="K121">
        <v>45.183</v>
      </c>
      <c r="L121">
        <f t="shared" si="7"/>
        <v>4.5183000000000001E-2</v>
      </c>
      <c r="M121">
        <f t="shared" si="9"/>
        <v>3.6518899999999999</v>
      </c>
      <c r="Q121">
        <v>3.375</v>
      </c>
      <c r="R121">
        <v>-0.5</v>
      </c>
      <c r="S121">
        <v>0</v>
      </c>
    </row>
    <row r="122" spans="1:22">
      <c r="A122">
        <v>1.125</v>
      </c>
      <c r="C122">
        <v>3677.33</v>
      </c>
      <c r="D122">
        <v>3.5574300000000001</v>
      </c>
      <c r="E122">
        <v>0.45265699999999998</v>
      </c>
      <c r="F122">
        <v>8.6000699999999999E-2</v>
      </c>
      <c r="G122">
        <v>0.46134199999999997</v>
      </c>
      <c r="H122">
        <v>5.4211000000000002E-2</v>
      </c>
      <c r="I122">
        <v>1.33361E-3</v>
      </c>
      <c r="J122">
        <f t="shared" si="8"/>
        <v>1.1854311111111112E-3</v>
      </c>
      <c r="K122">
        <v>44.709800000000001</v>
      </c>
      <c r="L122">
        <f t="shared" si="7"/>
        <v>4.4709800000000001E-2</v>
      </c>
      <c r="M122">
        <f t="shared" si="9"/>
        <v>3.67733</v>
      </c>
      <c r="Q122">
        <v>3.4249999999999998</v>
      </c>
      <c r="R122">
        <v>-0.5</v>
      </c>
      <c r="S122">
        <v>0</v>
      </c>
    </row>
    <row r="123" spans="1:22">
      <c r="A123">
        <v>1.175</v>
      </c>
      <c r="C123">
        <v>3700.05</v>
      </c>
      <c r="D123">
        <v>3.6156600000000001</v>
      </c>
      <c r="E123">
        <v>0.45190799999999998</v>
      </c>
      <c r="F123">
        <v>8.54742E-2</v>
      </c>
      <c r="G123">
        <v>0.46261799999999997</v>
      </c>
      <c r="H123">
        <v>5.3794500000000002E-2</v>
      </c>
      <c r="I123">
        <v>1.34074E-3</v>
      </c>
      <c r="J123">
        <f t="shared" si="8"/>
        <v>1.1917688888888889E-3</v>
      </c>
      <c r="K123">
        <v>44.259300000000003</v>
      </c>
      <c r="L123">
        <f t="shared" si="7"/>
        <v>4.4259300000000001E-2</v>
      </c>
      <c r="M123">
        <f t="shared" si="9"/>
        <v>3.7000500000000001</v>
      </c>
      <c r="Q123">
        <v>3.4750000000000001</v>
      </c>
      <c r="R123">
        <v>-0.5</v>
      </c>
      <c r="S123">
        <v>0</v>
      </c>
    </row>
    <row r="124" spans="1:22">
      <c r="A124">
        <v>1.2250000000000001</v>
      </c>
      <c r="C124">
        <v>3719.87</v>
      </c>
      <c r="D124">
        <v>3.6661999999999999</v>
      </c>
      <c r="E124">
        <v>0.45121099999999997</v>
      </c>
      <c r="F124">
        <v>8.5051000000000002E-2</v>
      </c>
      <c r="G124">
        <v>0.46373799999999998</v>
      </c>
      <c r="H124">
        <v>5.3407299999999998E-2</v>
      </c>
      <c r="I124">
        <v>1.34695E-3</v>
      </c>
      <c r="J124">
        <f t="shared" si="8"/>
        <v>1.1972888888888888E-3</v>
      </c>
      <c r="K124">
        <v>43.886600000000001</v>
      </c>
      <c r="L124">
        <f t="shared" si="7"/>
        <v>4.3886600000000005E-2</v>
      </c>
      <c r="M124">
        <f t="shared" si="9"/>
        <v>3.7198699999999998</v>
      </c>
      <c r="R124" s="10"/>
    </row>
    <row r="125" spans="1:22">
      <c r="A125">
        <v>1.2749999999999999</v>
      </c>
      <c r="C125">
        <v>3736.65</v>
      </c>
      <c r="D125">
        <v>3.7088299999999998</v>
      </c>
      <c r="E125">
        <v>0.45065300000000003</v>
      </c>
      <c r="F125">
        <v>8.4678299999999998E-2</v>
      </c>
      <c r="G125">
        <v>0.46466800000000003</v>
      </c>
      <c r="H125">
        <v>5.3097499999999999E-2</v>
      </c>
      <c r="I125">
        <v>1.35221E-3</v>
      </c>
      <c r="J125">
        <f t="shared" si="8"/>
        <v>1.2019644444444444E-3</v>
      </c>
      <c r="K125">
        <v>43.560499999999998</v>
      </c>
      <c r="L125">
        <f t="shared" si="7"/>
        <v>4.3560499999999995E-2</v>
      </c>
      <c r="M125">
        <f t="shared" si="9"/>
        <v>3.73665</v>
      </c>
      <c r="P125" t="s">
        <v>215</v>
      </c>
      <c r="Q125" t="s">
        <v>216</v>
      </c>
      <c r="R125">
        <v>3.47E-3</v>
      </c>
    </row>
    <row r="126" spans="1:22">
      <c r="A126">
        <v>1.325</v>
      </c>
      <c r="C126">
        <v>3750.23</v>
      </c>
      <c r="D126">
        <v>3.7431899999999998</v>
      </c>
      <c r="E126">
        <v>0.45019599999999999</v>
      </c>
      <c r="F126">
        <v>8.4414900000000001E-2</v>
      </c>
      <c r="G126">
        <v>0.465389</v>
      </c>
      <c r="H126">
        <v>5.2843500000000002E-2</v>
      </c>
      <c r="I126">
        <v>1.3564600000000001E-3</v>
      </c>
      <c r="J126">
        <f t="shared" si="8"/>
        <v>1.2057422222222223E-3</v>
      </c>
      <c r="K126">
        <v>43.319200000000002</v>
      </c>
      <c r="L126">
        <f t="shared" si="7"/>
        <v>4.3319200000000002E-2</v>
      </c>
      <c r="M126">
        <f t="shared" si="9"/>
        <v>3.7502300000000002</v>
      </c>
      <c r="P126" t="s">
        <v>215</v>
      </c>
      <c r="Q126" t="s">
        <v>217</v>
      </c>
      <c r="R126" t="s">
        <v>218</v>
      </c>
      <c r="S126" t="s">
        <v>219</v>
      </c>
      <c r="T126" t="s">
        <v>220</v>
      </c>
    </row>
    <row r="127" spans="1:22">
      <c r="A127">
        <v>1.375</v>
      </c>
      <c r="C127">
        <v>3760.51</v>
      </c>
      <c r="D127">
        <v>3.7691699999999999</v>
      </c>
      <c r="E127">
        <v>0.44988099999999998</v>
      </c>
      <c r="F127">
        <v>8.4200200000000003E-2</v>
      </c>
      <c r="G127">
        <v>0.46591900000000003</v>
      </c>
      <c r="H127">
        <v>5.26854E-2</v>
      </c>
      <c r="I127">
        <v>1.35968E-3</v>
      </c>
      <c r="J127">
        <f t="shared" si="8"/>
        <v>1.2086044444444444E-3</v>
      </c>
      <c r="K127">
        <v>42.984299999999998</v>
      </c>
      <c r="L127">
        <f t="shared" si="7"/>
        <v>4.2984299999999996E-2</v>
      </c>
      <c r="M127">
        <f t="shared" si="9"/>
        <v>3.7605100000000005</v>
      </c>
      <c r="P127" t="s">
        <v>215</v>
      </c>
      <c r="Q127" t="s">
        <v>221</v>
      </c>
      <c r="R127" t="s">
        <v>222</v>
      </c>
    </row>
    <row r="128" spans="1:22">
      <c r="A128">
        <v>1.425</v>
      </c>
      <c r="C128">
        <v>3767.41</v>
      </c>
      <c r="D128">
        <v>3.7865600000000001</v>
      </c>
      <c r="E128">
        <v>0.44966699999999998</v>
      </c>
      <c r="F128">
        <v>8.4059400000000006E-2</v>
      </c>
      <c r="G128">
        <v>0.46627299999999999</v>
      </c>
      <c r="H128">
        <v>5.2597900000000003E-2</v>
      </c>
      <c r="I128">
        <v>1.3618300000000001E-3</v>
      </c>
      <c r="J128">
        <f t="shared" si="8"/>
        <v>1.2105155555555557E-3</v>
      </c>
      <c r="K128">
        <v>42.743899999999996</v>
      </c>
      <c r="L128">
        <f t="shared" si="7"/>
        <v>4.2743899999999994E-2</v>
      </c>
      <c r="M128">
        <f t="shared" si="9"/>
        <v>3.7674099999999999</v>
      </c>
      <c r="P128" t="s">
        <v>215</v>
      </c>
      <c r="Q128" t="s">
        <v>223</v>
      </c>
      <c r="R128" t="s">
        <v>224</v>
      </c>
      <c r="S128" t="s">
        <v>225</v>
      </c>
      <c r="T128" t="s">
        <v>226</v>
      </c>
      <c r="U128" t="s">
        <v>227</v>
      </c>
      <c r="V128" t="s">
        <v>228</v>
      </c>
    </row>
    <row r="129" spans="1:23">
      <c r="A129">
        <v>1.4750000000000001</v>
      </c>
      <c r="C129">
        <v>3770.87</v>
      </c>
      <c r="D129">
        <v>3.7952900000000001</v>
      </c>
      <c r="E129">
        <v>0.44957200000000003</v>
      </c>
      <c r="F129">
        <v>8.3980399999999997E-2</v>
      </c>
      <c r="G129">
        <v>0.466447</v>
      </c>
      <c r="H129">
        <v>5.2558899999999999E-2</v>
      </c>
      <c r="I129">
        <v>1.3629200000000001E-3</v>
      </c>
      <c r="J129">
        <f t="shared" si="8"/>
        <v>1.2114844444444444E-3</v>
      </c>
      <c r="K129">
        <v>42.616</v>
      </c>
      <c r="L129">
        <f t="shared" si="7"/>
        <v>4.2616000000000001E-2</v>
      </c>
      <c r="M129">
        <f t="shared" si="9"/>
        <v>3.7708699999999999</v>
      </c>
      <c r="P129" t="s">
        <v>229</v>
      </c>
      <c r="Q129" t="s">
        <v>223</v>
      </c>
      <c r="R129" t="s">
        <v>230</v>
      </c>
      <c r="S129" t="s">
        <v>229</v>
      </c>
      <c r="T129" t="s">
        <v>225</v>
      </c>
      <c r="U129" t="s">
        <v>230</v>
      </c>
      <c r="V129" t="s">
        <v>231</v>
      </c>
      <c r="W129" t="s">
        <v>232</v>
      </c>
    </row>
    <row r="130" spans="1:23">
      <c r="A130"/>
      <c r="D130" s="12"/>
      <c r="F130" s="12"/>
      <c r="G130" s="12"/>
      <c r="Q130">
        <v>0.5</v>
      </c>
      <c r="R130">
        <v>-0.5</v>
      </c>
      <c r="S130">
        <v>0</v>
      </c>
    </row>
    <row r="131" spans="1:23">
      <c r="A131" s="18" t="s">
        <v>194</v>
      </c>
      <c r="D131" s="12"/>
      <c r="F131" s="12"/>
      <c r="G131" s="12"/>
      <c r="Q131">
        <v>1.5</v>
      </c>
      <c r="R131">
        <v>-0.5</v>
      </c>
      <c r="S131">
        <v>0</v>
      </c>
    </row>
    <row r="132" spans="1:23">
      <c r="A132">
        <v>2.5000000000000001E-2</v>
      </c>
      <c r="B132" s="9"/>
      <c r="C132">
        <v>2813.99</v>
      </c>
      <c r="D132">
        <v>4.4094800000000003</v>
      </c>
      <c r="E132">
        <v>0.90603800000000001</v>
      </c>
      <c r="F132">
        <v>9.3962199999999996E-2</v>
      </c>
      <c r="G132">
        <v>0</v>
      </c>
      <c r="H132">
        <v>0.71286099999999997</v>
      </c>
      <c r="I132">
        <v>1.0082299999999999E-3</v>
      </c>
      <c r="J132">
        <f>I132*16/18</f>
        <v>8.9620444444444441E-4</v>
      </c>
      <c r="K132">
        <v>43.080300000000001</v>
      </c>
      <c r="L132">
        <f t="shared" si="7"/>
        <v>4.3080300000000002E-2</v>
      </c>
      <c r="M132">
        <f t="shared" si="9"/>
        <v>2.81399</v>
      </c>
      <c r="Q132">
        <v>2.0249999999999999</v>
      </c>
      <c r="R132">
        <v>-0.5</v>
      </c>
      <c r="S132">
        <v>47.985399999999998</v>
      </c>
    </row>
    <row r="133" spans="1:23">
      <c r="A133">
        <v>7.4999999999999997E-2</v>
      </c>
      <c r="C133">
        <v>2817.34</v>
      </c>
      <c r="D133">
        <v>1.1198699999999999</v>
      </c>
      <c r="E133">
        <v>0.54002799999999995</v>
      </c>
      <c r="F133">
        <v>0.13344700000000001</v>
      </c>
      <c r="G133">
        <v>0.32652500000000001</v>
      </c>
      <c r="H133">
        <v>0.10946</v>
      </c>
      <c r="I133">
        <v>1.0581799999999999E-3</v>
      </c>
      <c r="J133">
        <f t="shared" ref="J133:J161" si="10">I133*16/18</f>
        <v>9.406044444444444E-4</v>
      </c>
      <c r="K133">
        <v>53.363999999999997</v>
      </c>
      <c r="L133">
        <f t="shared" ref="L133:L196" si="11">K133*0.001</f>
        <v>5.3364000000000002E-2</v>
      </c>
      <c r="M133">
        <f t="shared" si="9"/>
        <v>2.8173400000000002</v>
      </c>
      <c r="Q133">
        <v>2.0750000000000002</v>
      </c>
      <c r="R133">
        <v>-0.5</v>
      </c>
      <c r="S133">
        <v>46.948500000000003</v>
      </c>
    </row>
    <row r="134" spans="1:23">
      <c r="A134">
        <v>0.125</v>
      </c>
      <c r="C134">
        <v>2822.87</v>
      </c>
      <c r="D134">
        <v>1.0743400000000001</v>
      </c>
      <c r="E134">
        <v>0.47502</v>
      </c>
      <c r="F134">
        <v>0.125968</v>
      </c>
      <c r="G134">
        <v>0.39901199999999998</v>
      </c>
      <c r="H134">
        <v>6.6638000000000003E-2</v>
      </c>
      <c r="I134">
        <v>1.0609599999999999E-3</v>
      </c>
      <c r="J134">
        <f t="shared" si="10"/>
        <v>9.4307555555555548E-4</v>
      </c>
      <c r="K134">
        <v>55.439700000000002</v>
      </c>
      <c r="L134">
        <f t="shared" si="11"/>
        <v>5.5439700000000001E-2</v>
      </c>
      <c r="M134">
        <f t="shared" si="9"/>
        <v>2.82287</v>
      </c>
      <c r="Q134">
        <v>2.125</v>
      </c>
      <c r="R134">
        <v>-0.5</v>
      </c>
      <c r="S134">
        <v>48.058100000000003</v>
      </c>
    </row>
    <row r="135" spans="1:23">
      <c r="A135">
        <v>0.17499999999999999</v>
      </c>
      <c r="C135">
        <v>2828.3</v>
      </c>
      <c r="D135">
        <v>1.0918000000000001</v>
      </c>
      <c r="E135">
        <v>0.47315400000000002</v>
      </c>
      <c r="F135">
        <v>0.124933</v>
      </c>
      <c r="G135">
        <v>0.40191300000000002</v>
      </c>
      <c r="H135">
        <v>6.5601300000000001E-2</v>
      </c>
      <c r="I135">
        <v>1.06273E-3</v>
      </c>
      <c r="J135">
        <f t="shared" si="10"/>
        <v>9.446488888888889E-4</v>
      </c>
      <c r="K135">
        <v>56.215200000000003</v>
      </c>
      <c r="L135">
        <f t="shared" si="11"/>
        <v>5.6215200000000007E-2</v>
      </c>
      <c r="M135">
        <f t="shared" si="9"/>
        <v>2.8283</v>
      </c>
      <c r="Q135">
        <v>2.1749999999999998</v>
      </c>
      <c r="R135">
        <v>-0.5</v>
      </c>
      <c r="S135">
        <v>46.363399999999999</v>
      </c>
    </row>
    <row r="136" spans="1:23">
      <c r="A136">
        <v>0.22500000000000001</v>
      </c>
      <c r="C136">
        <v>2833.63</v>
      </c>
      <c r="D136">
        <v>1.1098300000000001</v>
      </c>
      <c r="E136">
        <v>0.47156599999999999</v>
      </c>
      <c r="F136">
        <v>0.124976</v>
      </c>
      <c r="G136">
        <v>0.40345700000000001</v>
      </c>
      <c r="H136">
        <v>6.4718999999999999E-2</v>
      </c>
      <c r="I136">
        <v>1.06445E-3</v>
      </c>
      <c r="J136">
        <f t="shared" si="10"/>
        <v>9.4617777777777782E-4</v>
      </c>
      <c r="K136">
        <v>56.5242</v>
      </c>
      <c r="L136">
        <f t="shared" si="11"/>
        <v>5.6524200000000004E-2</v>
      </c>
      <c r="M136">
        <f t="shared" si="9"/>
        <v>2.8336300000000003</v>
      </c>
      <c r="Q136">
        <v>2.2250000000000001</v>
      </c>
      <c r="R136">
        <v>-0.5</v>
      </c>
      <c r="S136">
        <v>46.165399999999998</v>
      </c>
    </row>
    <row r="137" spans="1:23">
      <c r="A137">
        <v>0.27500000000000002</v>
      </c>
      <c r="C137">
        <v>2838.87</v>
      </c>
      <c r="D137">
        <v>1.1275299999999999</v>
      </c>
      <c r="E137">
        <v>0.47001700000000002</v>
      </c>
      <c r="F137">
        <v>0.12514500000000001</v>
      </c>
      <c r="G137">
        <v>0.40483799999999998</v>
      </c>
      <c r="H137">
        <v>6.3857999999999998E-2</v>
      </c>
      <c r="I137">
        <v>1.0661500000000001E-3</v>
      </c>
      <c r="J137">
        <f t="shared" si="10"/>
        <v>9.4768888888888895E-4</v>
      </c>
      <c r="K137">
        <v>56.6648</v>
      </c>
      <c r="L137">
        <f t="shared" si="11"/>
        <v>5.6664800000000001E-2</v>
      </c>
      <c r="M137">
        <f t="shared" si="9"/>
        <v>2.83887</v>
      </c>
      <c r="Q137">
        <v>2.2749999999999999</v>
      </c>
      <c r="R137">
        <v>-0.5</v>
      </c>
      <c r="S137">
        <v>46.097499999999997</v>
      </c>
    </row>
    <row r="138" spans="1:23">
      <c r="A138">
        <v>0.32500000000000001</v>
      </c>
      <c r="C138">
        <v>2844</v>
      </c>
      <c r="D138">
        <v>1.1448100000000001</v>
      </c>
      <c r="E138">
        <v>0.46862599999999999</v>
      </c>
      <c r="F138">
        <v>0.12532799999999999</v>
      </c>
      <c r="G138">
        <v>0.40604699999999999</v>
      </c>
      <c r="H138">
        <v>6.3084799999999996E-2</v>
      </c>
      <c r="I138">
        <v>1.06781E-3</v>
      </c>
      <c r="J138">
        <f t="shared" si="10"/>
        <v>9.4916444444444442E-4</v>
      </c>
      <c r="K138">
        <v>56.740600000000001</v>
      </c>
      <c r="L138">
        <f t="shared" si="11"/>
        <v>5.6740600000000002E-2</v>
      </c>
      <c r="M138">
        <f t="shared" si="9"/>
        <v>2.8439999999999999</v>
      </c>
      <c r="Q138">
        <v>2.3250000000000002</v>
      </c>
      <c r="R138">
        <v>-0.5</v>
      </c>
      <c r="S138">
        <v>44.578099999999999</v>
      </c>
    </row>
    <row r="139" spans="1:23">
      <c r="A139">
        <v>0.375</v>
      </c>
      <c r="C139">
        <v>2849</v>
      </c>
      <c r="D139">
        <v>1.1616500000000001</v>
      </c>
      <c r="E139">
        <v>0.46735599999999999</v>
      </c>
      <c r="F139">
        <v>0.12550600000000001</v>
      </c>
      <c r="G139">
        <v>0.40713899999999997</v>
      </c>
      <c r="H139">
        <v>6.23791E-2</v>
      </c>
      <c r="I139">
        <v>1.06942E-3</v>
      </c>
      <c r="J139">
        <f t="shared" si="10"/>
        <v>9.5059555555555549E-4</v>
      </c>
      <c r="K139">
        <v>56.7729</v>
      </c>
      <c r="L139">
        <f t="shared" si="11"/>
        <v>5.6772900000000001E-2</v>
      </c>
      <c r="M139">
        <f t="shared" si="9"/>
        <v>2.8490000000000002</v>
      </c>
      <c r="Q139">
        <v>2.375</v>
      </c>
      <c r="R139">
        <v>-0.5</v>
      </c>
      <c r="S139">
        <v>43.099400000000003</v>
      </c>
    </row>
    <row r="140" spans="1:23">
      <c r="A140">
        <v>0.42499999999999999</v>
      </c>
      <c r="C140">
        <v>2853.87</v>
      </c>
      <c r="D140">
        <v>1.17801</v>
      </c>
      <c r="E140">
        <v>0.46620800000000001</v>
      </c>
      <c r="F140">
        <v>0.12567900000000001</v>
      </c>
      <c r="G140">
        <v>0.40811399999999998</v>
      </c>
      <c r="H140">
        <v>6.17411E-2</v>
      </c>
      <c r="I140">
        <v>1.0709999999999999E-3</v>
      </c>
      <c r="J140">
        <f t="shared" si="10"/>
        <v>9.5199999999999994E-4</v>
      </c>
      <c r="K140">
        <v>56.839199999999998</v>
      </c>
      <c r="L140">
        <f t="shared" si="11"/>
        <v>5.6839199999999999E-2</v>
      </c>
      <c r="M140">
        <f t="shared" si="9"/>
        <v>2.8538700000000001</v>
      </c>
      <c r="Q140">
        <v>2.4249999999999998</v>
      </c>
      <c r="R140">
        <v>-0.5</v>
      </c>
      <c r="S140">
        <v>41.710500000000003</v>
      </c>
    </row>
    <row r="141" spans="1:23">
      <c r="A141">
        <v>0.47499999999999998</v>
      </c>
      <c r="C141">
        <v>2858.6</v>
      </c>
      <c r="D141">
        <v>1.1938500000000001</v>
      </c>
      <c r="E141">
        <v>0.46516000000000002</v>
      </c>
      <c r="F141">
        <v>0.12584600000000001</v>
      </c>
      <c r="G141">
        <v>0.40899400000000002</v>
      </c>
      <c r="H141">
        <v>6.1159100000000001E-2</v>
      </c>
      <c r="I141">
        <v>1.07252E-3</v>
      </c>
      <c r="J141">
        <f t="shared" si="10"/>
        <v>9.5335111111111105E-4</v>
      </c>
      <c r="K141">
        <v>56.892400000000002</v>
      </c>
      <c r="L141">
        <f t="shared" si="11"/>
        <v>5.6892400000000003E-2</v>
      </c>
      <c r="M141">
        <f t="shared" si="9"/>
        <v>2.8586</v>
      </c>
      <c r="Q141">
        <v>2.4750000000000001</v>
      </c>
      <c r="R141">
        <v>-0.5</v>
      </c>
      <c r="S141">
        <v>42.544600000000003</v>
      </c>
    </row>
    <row r="142" spans="1:23">
      <c r="A142">
        <v>0.52500000000000002</v>
      </c>
      <c r="C142">
        <v>2863.17</v>
      </c>
      <c r="D142">
        <v>1.2091400000000001</v>
      </c>
      <c r="E142">
        <v>0.46419100000000002</v>
      </c>
      <c r="F142">
        <v>0.126004</v>
      </c>
      <c r="G142">
        <v>0.40980499999999997</v>
      </c>
      <c r="H142">
        <v>6.0620300000000002E-2</v>
      </c>
      <c r="I142">
        <v>1.0740000000000001E-3</v>
      </c>
      <c r="J142">
        <f t="shared" si="10"/>
        <v>9.5466666666666671E-4</v>
      </c>
      <c r="K142">
        <v>56.948900000000002</v>
      </c>
      <c r="L142">
        <f t="shared" si="11"/>
        <v>5.6948900000000004E-2</v>
      </c>
      <c r="M142">
        <f t="shared" si="9"/>
        <v>2.8631700000000002</v>
      </c>
      <c r="Q142">
        <v>2.5249999999999999</v>
      </c>
      <c r="R142">
        <v>-0.5</v>
      </c>
      <c r="S142">
        <v>39.399700000000003</v>
      </c>
    </row>
    <row r="143" spans="1:23">
      <c r="A143">
        <v>0.57499999999999996</v>
      </c>
      <c r="C143">
        <v>2867.57</v>
      </c>
      <c r="D143">
        <v>1.2238500000000001</v>
      </c>
      <c r="E143">
        <v>0.463283</v>
      </c>
      <c r="F143">
        <v>0.12615100000000001</v>
      </c>
      <c r="G143">
        <v>0.41056599999999999</v>
      </c>
      <c r="H143">
        <v>6.0115799999999997E-2</v>
      </c>
      <c r="I143">
        <v>1.0754199999999999E-3</v>
      </c>
      <c r="J143">
        <f t="shared" si="10"/>
        <v>9.559288888888888E-4</v>
      </c>
      <c r="K143">
        <v>56.9985</v>
      </c>
      <c r="L143">
        <f t="shared" si="11"/>
        <v>5.6998500000000001E-2</v>
      </c>
      <c r="M143">
        <f t="shared" si="9"/>
        <v>2.8675700000000002</v>
      </c>
      <c r="Q143">
        <v>2.5750000000000002</v>
      </c>
      <c r="R143">
        <v>-0.5</v>
      </c>
      <c r="S143">
        <v>36.873800000000003</v>
      </c>
    </row>
    <row r="144" spans="1:23">
      <c r="A144">
        <v>0.625</v>
      </c>
      <c r="C144">
        <v>2871.79</v>
      </c>
      <c r="D144">
        <v>1.2379500000000001</v>
      </c>
      <c r="E144">
        <v>0.46244000000000002</v>
      </c>
      <c r="F144">
        <v>0.12628900000000001</v>
      </c>
      <c r="G144">
        <v>0.411271</v>
      </c>
      <c r="H144">
        <v>5.9647499999999999E-2</v>
      </c>
      <c r="I144">
        <v>1.07679E-3</v>
      </c>
      <c r="J144">
        <f t="shared" si="10"/>
        <v>9.5714666666666661E-4</v>
      </c>
      <c r="K144">
        <v>57.054900000000004</v>
      </c>
      <c r="L144">
        <f t="shared" si="11"/>
        <v>5.7054900000000006E-2</v>
      </c>
      <c r="M144">
        <f t="shared" si="9"/>
        <v>2.8717899999999998</v>
      </c>
      <c r="Q144">
        <v>2.625</v>
      </c>
      <c r="R144">
        <v>-0.5</v>
      </c>
      <c r="S144">
        <v>31.740300000000001</v>
      </c>
    </row>
    <row r="145" spans="1:19">
      <c r="A145">
        <v>0.67500000000000004</v>
      </c>
      <c r="C145">
        <v>2875.83</v>
      </c>
      <c r="D145">
        <v>1.2514000000000001</v>
      </c>
      <c r="E145">
        <v>0.46163700000000002</v>
      </c>
      <c r="F145">
        <v>0.126415</v>
      </c>
      <c r="G145">
        <v>0.41194900000000001</v>
      </c>
      <c r="H145">
        <v>5.92011E-2</v>
      </c>
      <c r="I145">
        <v>1.0780900000000001E-3</v>
      </c>
      <c r="J145">
        <f t="shared" si="10"/>
        <v>9.5830222222222225E-4</v>
      </c>
      <c r="K145">
        <v>57.0989</v>
      </c>
      <c r="L145">
        <f t="shared" si="11"/>
        <v>5.7098900000000001E-2</v>
      </c>
      <c r="M145">
        <f t="shared" si="9"/>
        <v>2.8758300000000001</v>
      </c>
      <c r="Q145">
        <v>2.6749999999999998</v>
      </c>
      <c r="R145">
        <v>-0.5</v>
      </c>
      <c r="S145">
        <v>30.9468</v>
      </c>
    </row>
    <row r="146" spans="1:19">
      <c r="A146">
        <v>0.72499999999999998</v>
      </c>
      <c r="C146">
        <v>2879.68</v>
      </c>
      <c r="D146">
        <v>1.2641899999999999</v>
      </c>
      <c r="E146">
        <v>0.46088499999999999</v>
      </c>
      <c r="F146">
        <v>0.126531</v>
      </c>
      <c r="G146">
        <v>0.41258400000000001</v>
      </c>
      <c r="H146">
        <v>5.8783099999999998E-2</v>
      </c>
      <c r="I146">
        <v>1.0793300000000001E-3</v>
      </c>
      <c r="J146">
        <f t="shared" si="10"/>
        <v>9.5940444444444454E-4</v>
      </c>
      <c r="K146">
        <v>57.131</v>
      </c>
      <c r="L146">
        <f t="shared" si="11"/>
        <v>5.7131000000000001E-2</v>
      </c>
      <c r="M146">
        <f t="shared" si="9"/>
        <v>2.87968</v>
      </c>
      <c r="Q146">
        <v>2.7250000000000001</v>
      </c>
      <c r="R146">
        <v>-0.5</v>
      </c>
      <c r="S146">
        <v>28.721699999999998</v>
      </c>
    </row>
    <row r="147" spans="1:19">
      <c r="A147">
        <v>0.77500000000000002</v>
      </c>
      <c r="C147">
        <v>2883.33</v>
      </c>
      <c r="D147">
        <v>1.2763100000000001</v>
      </c>
      <c r="E147">
        <v>0.46018799999999999</v>
      </c>
      <c r="F147">
        <v>0.12664</v>
      </c>
      <c r="G147">
        <v>0.41317199999999998</v>
      </c>
      <c r="H147">
        <v>5.8395799999999998E-2</v>
      </c>
      <c r="I147">
        <v>1.08051E-3</v>
      </c>
      <c r="J147">
        <f t="shared" si="10"/>
        <v>9.6045333333333338E-4</v>
      </c>
      <c r="K147">
        <v>57.170900000000003</v>
      </c>
      <c r="L147">
        <f t="shared" si="11"/>
        <v>5.7170900000000004E-2</v>
      </c>
      <c r="M147">
        <f t="shared" si="9"/>
        <v>2.8833299999999999</v>
      </c>
      <c r="Q147">
        <v>2.7749999999999999</v>
      </c>
      <c r="R147">
        <v>-0.5</v>
      </c>
      <c r="S147">
        <v>26.364100000000001</v>
      </c>
    </row>
    <row r="148" spans="1:19">
      <c r="A148">
        <v>0.82499999999999996</v>
      </c>
      <c r="C148">
        <v>2886.76</v>
      </c>
      <c r="D148">
        <v>1.28772</v>
      </c>
      <c r="E148">
        <v>0.45954</v>
      </c>
      <c r="F148">
        <v>0.12674199999999999</v>
      </c>
      <c r="G148">
        <v>0.41371799999999997</v>
      </c>
      <c r="H148">
        <v>5.80356E-2</v>
      </c>
      <c r="I148">
        <v>1.0816199999999999E-3</v>
      </c>
      <c r="J148">
        <f t="shared" si="10"/>
        <v>9.6143999999999993E-4</v>
      </c>
      <c r="K148">
        <v>57.175699999999999</v>
      </c>
      <c r="L148">
        <f t="shared" si="11"/>
        <v>5.7175700000000003E-2</v>
      </c>
      <c r="M148">
        <f t="shared" si="9"/>
        <v>2.8867600000000002</v>
      </c>
      <c r="Q148">
        <v>2.8250000000000002</v>
      </c>
      <c r="R148">
        <v>-0.5</v>
      </c>
      <c r="S148">
        <v>23.666799999999999</v>
      </c>
    </row>
    <row r="149" spans="1:19">
      <c r="A149">
        <v>0.875</v>
      </c>
      <c r="C149">
        <v>2889.98</v>
      </c>
      <c r="D149">
        <v>1.2984</v>
      </c>
      <c r="E149">
        <v>0.45894400000000002</v>
      </c>
      <c r="F149">
        <v>0.12683800000000001</v>
      </c>
      <c r="G149">
        <v>0.41421799999999998</v>
      </c>
      <c r="H149">
        <v>5.7704800000000001E-2</v>
      </c>
      <c r="I149">
        <v>1.08266E-3</v>
      </c>
      <c r="J149">
        <f t="shared" si="10"/>
        <v>9.6236444444444452E-4</v>
      </c>
      <c r="K149">
        <v>57.169600000000003</v>
      </c>
      <c r="L149">
        <f t="shared" si="11"/>
        <v>5.7169600000000001E-2</v>
      </c>
      <c r="M149">
        <f t="shared" si="9"/>
        <v>2.88998</v>
      </c>
      <c r="Q149">
        <v>2.875</v>
      </c>
      <c r="R149">
        <v>-0.5</v>
      </c>
      <c r="S149">
        <v>21.641400000000001</v>
      </c>
    </row>
    <row r="150" spans="1:19">
      <c r="A150">
        <v>0.92500000000000004</v>
      </c>
      <c r="C150">
        <v>2892.98</v>
      </c>
      <c r="D150">
        <v>1.3083199999999999</v>
      </c>
      <c r="E150">
        <v>0.45838899999999999</v>
      </c>
      <c r="F150">
        <v>0.12692500000000001</v>
      </c>
      <c r="G150">
        <v>0.414686</v>
      </c>
      <c r="H150">
        <v>5.7396099999999999E-2</v>
      </c>
      <c r="I150">
        <v>1.0836299999999999E-3</v>
      </c>
      <c r="J150">
        <f t="shared" si="10"/>
        <v>9.6322666666666661E-4</v>
      </c>
      <c r="K150">
        <v>57.155299999999997</v>
      </c>
      <c r="L150">
        <f t="shared" si="11"/>
        <v>5.7155299999999999E-2</v>
      </c>
      <c r="M150">
        <f t="shared" si="9"/>
        <v>2.8929800000000001</v>
      </c>
      <c r="Q150">
        <v>2.9249999999999998</v>
      </c>
      <c r="R150">
        <v>-0.5</v>
      </c>
      <c r="S150">
        <v>18.661999999999999</v>
      </c>
    </row>
    <row r="151" spans="1:19">
      <c r="A151">
        <v>0.97499999999999998</v>
      </c>
      <c r="C151">
        <v>2895.75</v>
      </c>
      <c r="D151">
        <v>1.3174699999999999</v>
      </c>
      <c r="E151">
        <v>0.45787699999999998</v>
      </c>
      <c r="F151">
        <v>0.12700500000000001</v>
      </c>
      <c r="G151">
        <v>0.41511799999999999</v>
      </c>
      <c r="H151">
        <v>5.7111700000000001E-2</v>
      </c>
      <c r="I151">
        <v>1.0845200000000001E-3</v>
      </c>
      <c r="J151">
        <f t="shared" si="10"/>
        <v>9.6401777777777779E-4</v>
      </c>
      <c r="K151">
        <v>57.1327</v>
      </c>
      <c r="L151">
        <f t="shared" si="11"/>
        <v>5.7132700000000002E-2</v>
      </c>
      <c r="M151">
        <f t="shared" si="9"/>
        <v>2.89575</v>
      </c>
      <c r="Q151">
        <v>2.9750000000000001</v>
      </c>
      <c r="R151">
        <v>-0.5</v>
      </c>
      <c r="S151">
        <v>15.477499999999999</v>
      </c>
    </row>
    <row r="152" spans="1:19">
      <c r="A152">
        <v>1.0249999999999999</v>
      </c>
      <c r="C152">
        <v>2898.29</v>
      </c>
      <c r="D152">
        <v>1.3258700000000001</v>
      </c>
      <c r="E152">
        <v>0.45738400000000001</v>
      </c>
      <c r="F152">
        <v>0.12707099999999999</v>
      </c>
      <c r="G152">
        <v>0.415545</v>
      </c>
      <c r="H152">
        <v>5.6837699999999998E-2</v>
      </c>
      <c r="I152">
        <v>1.08534E-3</v>
      </c>
      <c r="J152">
        <f t="shared" si="10"/>
        <v>9.6474666666666658E-4</v>
      </c>
      <c r="K152">
        <v>57.106499999999997</v>
      </c>
      <c r="L152">
        <f t="shared" si="11"/>
        <v>5.7106499999999998E-2</v>
      </c>
      <c r="M152">
        <f t="shared" si="9"/>
        <v>2.8982899999999998</v>
      </c>
      <c r="Q152">
        <v>3.0249999999999999</v>
      </c>
      <c r="R152">
        <v>-0.5</v>
      </c>
      <c r="S152">
        <v>12.9078</v>
      </c>
    </row>
    <row r="153" spans="1:19">
      <c r="A153">
        <v>1.075</v>
      </c>
      <c r="C153">
        <v>2900.59</v>
      </c>
      <c r="D153">
        <v>1.33344</v>
      </c>
      <c r="E153">
        <v>0.45700000000000002</v>
      </c>
      <c r="F153">
        <v>0.12714</v>
      </c>
      <c r="G153">
        <v>0.41586000000000001</v>
      </c>
      <c r="H153">
        <v>5.6624300000000002E-2</v>
      </c>
      <c r="I153">
        <v>1.0860799999999999E-3</v>
      </c>
      <c r="J153">
        <f t="shared" si="10"/>
        <v>9.6540444444444436E-4</v>
      </c>
      <c r="K153">
        <v>57.080800000000004</v>
      </c>
      <c r="L153">
        <f t="shared" si="11"/>
        <v>5.7080800000000008E-2</v>
      </c>
      <c r="M153">
        <f t="shared" si="9"/>
        <v>2.9005900000000002</v>
      </c>
      <c r="Q153">
        <v>3.0750000000000002</v>
      </c>
      <c r="R153">
        <v>-0.5</v>
      </c>
      <c r="S153">
        <v>10.892799999999999</v>
      </c>
    </row>
    <row r="154" spans="1:19">
      <c r="A154">
        <v>1.125</v>
      </c>
      <c r="C154">
        <v>2902.64</v>
      </c>
      <c r="D154">
        <v>1.3402099999999999</v>
      </c>
      <c r="E154">
        <v>0.45662399999999997</v>
      </c>
      <c r="F154">
        <v>0.127195</v>
      </c>
      <c r="G154">
        <v>0.41618100000000002</v>
      </c>
      <c r="H154">
        <v>5.6415300000000002E-2</v>
      </c>
      <c r="I154">
        <v>1.0867400000000001E-3</v>
      </c>
      <c r="J154">
        <f t="shared" si="10"/>
        <v>9.6599111111111123E-4</v>
      </c>
      <c r="K154">
        <v>57.057299999999998</v>
      </c>
      <c r="L154">
        <f t="shared" si="11"/>
        <v>5.7057299999999998E-2</v>
      </c>
      <c r="M154">
        <f t="shared" si="9"/>
        <v>2.9026399999999999</v>
      </c>
      <c r="Q154">
        <v>3.125</v>
      </c>
      <c r="R154">
        <v>-0.5</v>
      </c>
      <c r="S154">
        <v>9.1555199999999992</v>
      </c>
    </row>
    <row r="155" spans="1:19">
      <c r="A155">
        <v>1.175</v>
      </c>
      <c r="C155">
        <v>2904.45</v>
      </c>
      <c r="D155">
        <v>1.34616</v>
      </c>
      <c r="E155">
        <v>0.456312</v>
      </c>
      <c r="F155">
        <v>0.12724299999999999</v>
      </c>
      <c r="G155">
        <v>0.41644399999999998</v>
      </c>
      <c r="H155">
        <v>5.6242100000000003E-2</v>
      </c>
      <c r="I155">
        <v>1.0873199999999999E-3</v>
      </c>
      <c r="J155">
        <f t="shared" si="10"/>
        <v>9.6650666666666654E-4</v>
      </c>
      <c r="K155">
        <v>57.0396</v>
      </c>
      <c r="L155">
        <f t="shared" si="11"/>
        <v>5.7039600000000003E-2</v>
      </c>
      <c r="M155">
        <f t="shared" si="9"/>
        <v>2.9044499999999998</v>
      </c>
      <c r="Q155">
        <v>3.1749999999999998</v>
      </c>
      <c r="R155">
        <v>-0.5</v>
      </c>
      <c r="S155">
        <v>7.7676299999999996</v>
      </c>
    </row>
    <row r="156" spans="1:19">
      <c r="A156">
        <v>1.2250000000000001</v>
      </c>
      <c r="C156">
        <v>2906</v>
      </c>
      <c r="D156">
        <v>1.3512900000000001</v>
      </c>
      <c r="E156">
        <v>0.45603100000000002</v>
      </c>
      <c r="F156">
        <v>0.12728300000000001</v>
      </c>
      <c r="G156">
        <v>0.416686</v>
      </c>
      <c r="H156">
        <v>5.6085900000000001E-2</v>
      </c>
      <c r="I156">
        <v>1.08782E-3</v>
      </c>
      <c r="J156">
        <f t="shared" si="10"/>
        <v>9.6695111111111105E-4</v>
      </c>
      <c r="K156">
        <v>57.029499999999999</v>
      </c>
      <c r="L156">
        <f t="shared" si="11"/>
        <v>5.7029499999999997E-2</v>
      </c>
      <c r="M156">
        <f t="shared" si="9"/>
        <v>2.9060000000000001</v>
      </c>
      <c r="Q156">
        <v>3.2250000000000001</v>
      </c>
      <c r="R156">
        <v>-0.5</v>
      </c>
      <c r="S156">
        <v>6.6571699999999998</v>
      </c>
    </row>
    <row r="157" spans="1:19">
      <c r="A157">
        <v>1.2749999999999999</v>
      </c>
      <c r="C157">
        <v>2907.3</v>
      </c>
      <c r="D157">
        <v>1.3555600000000001</v>
      </c>
      <c r="E157">
        <v>0.45580700000000002</v>
      </c>
      <c r="F157">
        <v>0.12731799999999999</v>
      </c>
      <c r="G157">
        <v>0.416875</v>
      </c>
      <c r="H157">
        <v>5.59616E-2</v>
      </c>
      <c r="I157">
        <v>1.0882400000000001E-3</v>
      </c>
      <c r="J157">
        <f t="shared" si="10"/>
        <v>9.6732444444444456E-4</v>
      </c>
      <c r="K157">
        <v>57.027900000000002</v>
      </c>
      <c r="L157">
        <f t="shared" si="11"/>
        <v>5.7027900000000006E-2</v>
      </c>
      <c r="M157">
        <f t="shared" si="9"/>
        <v>2.9073000000000002</v>
      </c>
      <c r="Q157">
        <v>3.2749999999999999</v>
      </c>
      <c r="R157">
        <v>-0.5</v>
      </c>
      <c r="S157">
        <v>5.78409</v>
      </c>
    </row>
    <row r="158" spans="1:19">
      <c r="A158">
        <v>1.325</v>
      </c>
      <c r="C158">
        <v>2908.34</v>
      </c>
      <c r="D158">
        <v>1.3590100000000001</v>
      </c>
      <c r="E158">
        <v>0.455652</v>
      </c>
      <c r="F158">
        <v>0.12735199999999999</v>
      </c>
      <c r="G158">
        <v>0.41699700000000001</v>
      </c>
      <c r="H158">
        <v>5.5875000000000001E-2</v>
      </c>
      <c r="I158">
        <v>1.08858E-3</v>
      </c>
      <c r="J158">
        <f t="shared" si="10"/>
        <v>9.6762666666666672E-4</v>
      </c>
      <c r="K158">
        <v>57.0336</v>
      </c>
      <c r="L158">
        <f t="shared" si="11"/>
        <v>5.7033600000000004E-2</v>
      </c>
      <c r="M158">
        <f t="shared" si="9"/>
        <v>2.9083400000000004</v>
      </c>
      <c r="Q158">
        <v>3.3250000000000002</v>
      </c>
      <c r="R158">
        <v>-0.5</v>
      </c>
      <c r="S158">
        <v>5.1181999999999999</v>
      </c>
    </row>
    <row r="159" spans="1:19">
      <c r="A159">
        <v>1.375</v>
      </c>
      <c r="C159">
        <v>2909.13</v>
      </c>
      <c r="D159">
        <v>1.3615699999999999</v>
      </c>
      <c r="E159">
        <v>0.45554499999999998</v>
      </c>
      <c r="F159">
        <v>0.12738099999999999</v>
      </c>
      <c r="G159">
        <v>0.417074</v>
      </c>
      <c r="H159">
        <v>5.58156E-2</v>
      </c>
      <c r="I159">
        <v>1.08883E-3</v>
      </c>
      <c r="J159">
        <f t="shared" si="10"/>
        <v>9.6784888888888892E-4</v>
      </c>
      <c r="K159">
        <v>57.042499999999997</v>
      </c>
      <c r="L159">
        <f t="shared" si="11"/>
        <v>5.7042499999999996E-2</v>
      </c>
      <c r="M159">
        <f t="shared" si="9"/>
        <v>2.9091300000000002</v>
      </c>
      <c r="Q159">
        <v>3.375</v>
      </c>
      <c r="R159">
        <v>-0.5</v>
      </c>
      <c r="S159">
        <v>4.6376999999999997</v>
      </c>
    </row>
    <row r="160" spans="1:19">
      <c r="A160">
        <v>1.425</v>
      </c>
      <c r="C160">
        <v>2909.65</v>
      </c>
      <c r="D160">
        <v>1.36331</v>
      </c>
      <c r="E160">
        <v>0.45547300000000002</v>
      </c>
      <c r="F160">
        <v>0.12740299999999999</v>
      </c>
      <c r="G160">
        <v>0.41712399999999999</v>
      </c>
      <c r="H160">
        <v>5.5775499999999999E-2</v>
      </c>
      <c r="I160">
        <v>1.0889999999999999E-3</v>
      </c>
      <c r="J160">
        <f t="shared" si="10"/>
        <v>9.6799999999999989E-4</v>
      </c>
      <c r="K160">
        <v>57.0505</v>
      </c>
      <c r="L160">
        <f t="shared" si="11"/>
        <v>5.7050500000000004E-2</v>
      </c>
      <c r="M160">
        <f t="shared" si="9"/>
        <v>2.9096500000000001</v>
      </c>
      <c r="Q160">
        <v>3.4249999999999998</v>
      </c>
      <c r="R160">
        <v>-0.5</v>
      </c>
      <c r="S160">
        <v>4.32578</v>
      </c>
    </row>
    <row r="161" spans="1:23">
      <c r="A161">
        <v>1.4750000000000001</v>
      </c>
      <c r="C161">
        <v>2909.91</v>
      </c>
      <c r="D161">
        <v>1.3641700000000001</v>
      </c>
      <c r="E161">
        <v>0.45543899999999998</v>
      </c>
      <c r="F161">
        <v>0.127416</v>
      </c>
      <c r="G161">
        <v>0.41714400000000001</v>
      </c>
      <c r="H161">
        <v>5.57572E-2</v>
      </c>
      <c r="I161">
        <v>1.0890800000000001E-3</v>
      </c>
      <c r="J161">
        <f t="shared" si="10"/>
        <v>9.6807111111111123E-4</v>
      </c>
      <c r="K161">
        <v>57.055300000000003</v>
      </c>
      <c r="L161">
        <f t="shared" si="11"/>
        <v>5.7055300000000003E-2</v>
      </c>
      <c r="M161">
        <f t="shared" si="9"/>
        <v>2.90991</v>
      </c>
      <c r="Q161">
        <v>3.4750000000000001</v>
      </c>
      <c r="R161">
        <v>-0.5</v>
      </c>
      <c r="S161">
        <v>4.17239</v>
      </c>
    </row>
    <row r="162" spans="1:23">
      <c r="A162"/>
      <c r="D162" s="12"/>
      <c r="F162" s="12"/>
      <c r="G162" s="12"/>
      <c r="R162" s="10"/>
    </row>
    <row r="163" spans="1:23">
      <c r="A163" s="18" t="s">
        <v>195</v>
      </c>
      <c r="D163" s="12"/>
      <c r="F163" s="12"/>
      <c r="G163" s="12"/>
      <c r="P163" t="s">
        <v>215</v>
      </c>
      <c r="Q163" t="s">
        <v>216</v>
      </c>
      <c r="R163">
        <v>1.389E-2</v>
      </c>
    </row>
    <row r="164" spans="1:23">
      <c r="A164">
        <v>2.5000000000000001E-2</v>
      </c>
      <c r="B164" s="9"/>
      <c r="C164">
        <v>2813.67</v>
      </c>
      <c r="D164">
        <v>4.8176600000000001</v>
      </c>
      <c r="E164">
        <v>0.92549499999999996</v>
      </c>
      <c r="F164">
        <v>0</v>
      </c>
      <c r="G164">
        <v>0</v>
      </c>
      <c r="H164">
        <v>0.76694700000000005</v>
      </c>
      <c r="I164">
        <v>1.0023199999999999E-3</v>
      </c>
      <c r="J164">
        <f>I164*16/18</f>
        <v>8.9095111111111105E-4</v>
      </c>
      <c r="K164">
        <v>40.675800000000002</v>
      </c>
      <c r="L164">
        <f t="shared" si="11"/>
        <v>4.0675800000000005E-2</v>
      </c>
      <c r="M164">
        <f t="shared" si="9"/>
        <v>2.8136700000000001</v>
      </c>
      <c r="P164" t="s">
        <v>215</v>
      </c>
      <c r="Q164" t="s">
        <v>217</v>
      </c>
      <c r="R164" t="s">
        <v>218</v>
      </c>
      <c r="S164" t="s">
        <v>219</v>
      </c>
      <c r="T164" t="s">
        <v>220</v>
      </c>
    </row>
    <row r="165" spans="1:23">
      <c r="A165">
        <v>7.4999999999999997E-2</v>
      </c>
      <c r="C165">
        <v>2814.05</v>
      </c>
      <c r="D165">
        <v>1.1309199999999999</v>
      </c>
      <c r="E165">
        <v>0.60034200000000004</v>
      </c>
      <c r="F165">
        <v>7.1606500000000003E-2</v>
      </c>
      <c r="G165">
        <v>0.27455499999999999</v>
      </c>
      <c r="H165">
        <v>0.16266800000000001</v>
      </c>
      <c r="I165">
        <v>1.05678E-3</v>
      </c>
      <c r="J165">
        <f t="shared" ref="J165:J193" si="12">I165*16/18</f>
        <v>9.3935999999999998E-4</v>
      </c>
      <c r="K165">
        <v>48.816200000000002</v>
      </c>
      <c r="L165">
        <f t="shared" si="11"/>
        <v>4.8816200000000004E-2</v>
      </c>
      <c r="M165">
        <f t="shared" ref="M165:M228" si="13">C165*0.001</f>
        <v>2.8140500000000004</v>
      </c>
      <c r="P165" t="s">
        <v>215</v>
      </c>
      <c r="Q165" t="s">
        <v>221</v>
      </c>
      <c r="R165" t="s">
        <v>222</v>
      </c>
    </row>
    <row r="166" spans="1:23">
      <c r="A166">
        <v>0.125</v>
      </c>
      <c r="C166">
        <v>2815.36</v>
      </c>
      <c r="D166">
        <v>1.04898</v>
      </c>
      <c r="E166">
        <v>0.47581699999999999</v>
      </c>
      <c r="F166">
        <v>9.8422899999999994E-2</v>
      </c>
      <c r="G166">
        <v>0.39735300000000001</v>
      </c>
      <c r="H166">
        <v>6.7081399999999999E-2</v>
      </c>
      <c r="I166">
        <v>1.05853E-3</v>
      </c>
      <c r="J166">
        <f t="shared" si="12"/>
        <v>9.4091555555555562E-4</v>
      </c>
      <c r="K166">
        <v>52.593400000000003</v>
      </c>
      <c r="L166">
        <f t="shared" si="11"/>
        <v>5.2593400000000005E-2</v>
      </c>
      <c r="M166">
        <f t="shared" si="13"/>
        <v>2.8153600000000001</v>
      </c>
      <c r="P166" t="s">
        <v>215</v>
      </c>
      <c r="Q166" t="s">
        <v>223</v>
      </c>
      <c r="R166" t="s">
        <v>224</v>
      </c>
      <c r="S166" t="s">
        <v>225</v>
      </c>
      <c r="T166" t="s">
        <v>226</v>
      </c>
      <c r="U166" t="s">
        <v>227</v>
      </c>
      <c r="V166" t="s">
        <v>228</v>
      </c>
    </row>
    <row r="167" spans="1:23">
      <c r="A167">
        <v>0.17499999999999999</v>
      </c>
      <c r="C167">
        <v>2816.7</v>
      </c>
      <c r="D167">
        <v>1.0522199999999999</v>
      </c>
      <c r="E167">
        <v>0.47207100000000002</v>
      </c>
      <c r="F167">
        <v>0.112896</v>
      </c>
      <c r="G167">
        <v>0.40106999999999998</v>
      </c>
      <c r="H167">
        <v>6.4999399999999999E-2</v>
      </c>
      <c r="I167">
        <v>1.0589799999999999E-3</v>
      </c>
      <c r="J167">
        <f t="shared" si="12"/>
        <v>9.4131555555555552E-4</v>
      </c>
      <c r="K167">
        <v>54.736899999999999</v>
      </c>
      <c r="L167">
        <f t="shared" si="11"/>
        <v>5.4736899999999998E-2</v>
      </c>
      <c r="M167">
        <f t="shared" si="13"/>
        <v>2.8167</v>
      </c>
      <c r="P167" t="s">
        <v>229</v>
      </c>
      <c r="Q167" t="s">
        <v>223</v>
      </c>
      <c r="R167" t="s">
        <v>230</v>
      </c>
      <c r="S167" t="s">
        <v>229</v>
      </c>
      <c r="T167" t="s">
        <v>225</v>
      </c>
      <c r="U167" t="s">
        <v>230</v>
      </c>
      <c r="V167" t="s">
        <v>231</v>
      </c>
      <c r="W167" t="s">
        <v>232</v>
      </c>
    </row>
    <row r="168" spans="1:23">
      <c r="A168">
        <v>0.22500000000000001</v>
      </c>
      <c r="C168">
        <v>2818.01</v>
      </c>
      <c r="D168">
        <v>1.0567</v>
      </c>
      <c r="E168">
        <v>0.47062199999999998</v>
      </c>
      <c r="F168">
        <v>0.113771</v>
      </c>
      <c r="G168">
        <v>0.40234999999999999</v>
      </c>
      <c r="H168">
        <v>6.4194399999999999E-2</v>
      </c>
      <c r="I168">
        <v>1.05941E-3</v>
      </c>
      <c r="J168">
        <f t="shared" si="12"/>
        <v>9.4169777777777775E-4</v>
      </c>
      <c r="K168">
        <v>56.028100000000002</v>
      </c>
      <c r="L168">
        <f t="shared" si="11"/>
        <v>5.6028100000000004E-2</v>
      </c>
      <c r="M168">
        <f t="shared" si="13"/>
        <v>2.8180100000000001</v>
      </c>
      <c r="Q168">
        <v>0.5</v>
      </c>
      <c r="R168">
        <v>-0.5</v>
      </c>
      <c r="S168">
        <v>0</v>
      </c>
    </row>
    <row r="169" spans="1:23">
      <c r="A169">
        <v>0.27500000000000002</v>
      </c>
      <c r="C169">
        <v>2819.31</v>
      </c>
      <c r="D169">
        <v>1.0610999999999999</v>
      </c>
      <c r="E169">
        <v>0.469273</v>
      </c>
      <c r="F169">
        <v>0.115648</v>
      </c>
      <c r="G169">
        <v>0.40345700000000001</v>
      </c>
      <c r="H169">
        <v>6.3444600000000004E-2</v>
      </c>
      <c r="I169">
        <v>1.0598199999999999E-3</v>
      </c>
      <c r="J169">
        <f t="shared" si="12"/>
        <v>9.420622222222222E-4</v>
      </c>
      <c r="K169">
        <v>56.817</v>
      </c>
      <c r="L169">
        <f t="shared" si="11"/>
        <v>5.6816999999999999E-2</v>
      </c>
      <c r="M169">
        <f t="shared" si="13"/>
        <v>2.8193100000000002</v>
      </c>
      <c r="Q169">
        <v>1.5</v>
      </c>
      <c r="R169">
        <v>-0.5</v>
      </c>
      <c r="S169">
        <v>0</v>
      </c>
    </row>
    <row r="170" spans="1:23">
      <c r="A170">
        <v>0.32500000000000001</v>
      </c>
      <c r="C170">
        <v>2820.57</v>
      </c>
      <c r="D170">
        <v>1.0653999999999999</v>
      </c>
      <c r="E170">
        <v>0.46806700000000001</v>
      </c>
      <c r="F170">
        <v>0.117558</v>
      </c>
      <c r="G170">
        <v>0.40439700000000001</v>
      </c>
      <c r="H170">
        <v>6.2774099999999999E-2</v>
      </c>
      <c r="I170">
        <v>1.0602299999999999E-3</v>
      </c>
      <c r="J170">
        <f t="shared" si="12"/>
        <v>9.4242666666666654E-4</v>
      </c>
      <c r="K170">
        <v>57.305</v>
      </c>
      <c r="L170">
        <f t="shared" si="11"/>
        <v>5.7305000000000002E-2</v>
      </c>
      <c r="M170">
        <f t="shared" si="13"/>
        <v>2.82057</v>
      </c>
      <c r="Q170">
        <v>2.0249999999999999</v>
      </c>
      <c r="R170">
        <v>-0.5</v>
      </c>
      <c r="S170">
        <v>46.196800000000003</v>
      </c>
    </row>
    <row r="171" spans="1:23">
      <c r="A171">
        <v>0.375</v>
      </c>
      <c r="C171">
        <v>2821.8</v>
      </c>
      <c r="D171">
        <v>1.06958</v>
      </c>
      <c r="E171">
        <v>0.46696900000000002</v>
      </c>
      <c r="F171">
        <v>0.119362</v>
      </c>
      <c r="G171">
        <v>0.40522799999999998</v>
      </c>
      <c r="H171">
        <v>6.21641E-2</v>
      </c>
      <c r="I171">
        <v>1.0606299999999999E-3</v>
      </c>
      <c r="J171">
        <f t="shared" si="12"/>
        <v>9.4278222222222215E-4</v>
      </c>
      <c r="K171">
        <v>57.606900000000003</v>
      </c>
      <c r="L171">
        <f t="shared" si="11"/>
        <v>5.7606900000000003E-2</v>
      </c>
      <c r="M171">
        <f t="shared" si="13"/>
        <v>2.8218000000000001</v>
      </c>
      <c r="Q171">
        <v>2.0750000000000002</v>
      </c>
      <c r="R171">
        <v>-0.5</v>
      </c>
      <c r="S171">
        <v>51.136400000000002</v>
      </c>
    </row>
    <row r="172" spans="1:23">
      <c r="A172">
        <v>0.42499999999999999</v>
      </c>
      <c r="C172">
        <v>2823</v>
      </c>
      <c r="D172">
        <v>1.0736399999999999</v>
      </c>
      <c r="E172">
        <v>0.46598600000000001</v>
      </c>
      <c r="F172">
        <v>0.12108099999999999</v>
      </c>
      <c r="G172">
        <v>0.40594999999999998</v>
      </c>
      <c r="H172">
        <v>6.16178E-2</v>
      </c>
      <c r="I172">
        <v>1.06102E-3</v>
      </c>
      <c r="J172">
        <f t="shared" si="12"/>
        <v>9.4312888888888882E-4</v>
      </c>
      <c r="K172">
        <v>57.824300000000001</v>
      </c>
      <c r="L172">
        <f t="shared" si="11"/>
        <v>5.7824300000000002E-2</v>
      </c>
      <c r="M172">
        <f t="shared" si="13"/>
        <v>2.823</v>
      </c>
      <c r="Q172">
        <v>2.125</v>
      </c>
      <c r="R172">
        <v>-0.5</v>
      </c>
      <c r="S172">
        <v>49.2074</v>
      </c>
    </row>
    <row r="173" spans="1:23">
      <c r="A173">
        <v>0.47499999999999998</v>
      </c>
      <c r="C173">
        <v>2824.17</v>
      </c>
      <c r="D173">
        <v>1.07758</v>
      </c>
      <c r="E173">
        <v>0.46509699999999998</v>
      </c>
      <c r="F173">
        <v>0.12267400000000001</v>
      </c>
      <c r="G173">
        <v>0.40658499999999997</v>
      </c>
      <c r="H173">
        <v>6.1123700000000003E-2</v>
      </c>
      <c r="I173">
        <v>1.0614000000000001E-3</v>
      </c>
      <c r="J173">
        <f t="shared" si="12"/>
        <v>9.4346666666666676E-4</v>
      </c>
      <c r="K173">
        <v>57.979900000000001</v>
      </c>
      <c r="L173">
        <f t="shared" si="11"/>
        <v>5.7979900000000001E-2</v>
      </c>
      <c r="M173">
        <f t="shared" si="13"/>
        <v>2.8241700000000001</v>
      </c>
      <c r="Q173">
        <v>2.1749999999999998</v>
      </c>
      <c r="R173">
        <v>-0.5</v>
      </c>
      <c r="S173">
        <v>46.765999999999998</v>
      </c>
    </row>
    <row r="174" spans="1:23">
      <c r="A174">
        <v>0.52500000000000002</v>
      </c>
      <c r="C174">
        <v>2825.29</v>
      </c>
      <c r="D174">
        <v>1.0813900000000001</v>
      </c>
      <c r="E174">
        <v>0.464279</v>
      </c>
      <c r="F174">
        <v>0.12409100000000001</v>
      </c>
      <c r="G174">
        <v>0.407161</v>
      </c>
      <c r="H174">
        <v>6.0669099999999997E-2</v>
      </c>
      <c r="I174">
        <v>1.0617599999999999E-3</v>
      </c>
      <c r="J174">
        <f t="shared" si="12"/>
        <v>9.4378666666666659E-4</v>
      </c>
      <c r="K174">
        <v>58.101100000000002</v>
      </c>
      <c r="L174">
        <f t="shared" si="11"/>
        <v>5.8101100000000003E-2</v>
      </c>
      <c r="M174">
        <f t="shared" si="13"/>
        <v>2.8252899999999999</v>
      </c>
      <c r="Q174">
        <v>2.2250000000000001</v>
      </c>
      <c r="R174">
        <v>-0.5</v>
      </c>
      <c r="S174">
        <v>55.204300000000003</v>
      </c>
    </row>
    <row r="175" spans="1:23">
      <c r="A175">
        <v>0.57499999999999996</v>
      </c>
      <c r="C175">
        <v>2826.37</v>
      </c>
      <c r="D175">
        <v>1.0850500000000001</v>
      </c>
      <c r="E175">
        <v>0.46351500000000001</v>
      </c>
      <c r="F175">
        <v>0.125334</v>
      </c>
      <c r="G175">
        <v>0.40769499999999997</v>
      </c>
      <c r="H175">
        <v>6.0245E-2</v>
      </c>
      <c r="I175">
        <v>1.06211E-3</v>
      </c>
      <c r="J175">
        <f t="shared" si="12"/>
        <v>9.4409777777777781E-4</v>
      </c>
      <c r="K175">
        <v>58.197299999999998</v>
      </c>
      <c r="L175">
        <f t="shared" si="11"/>
        <v>5.81973E-2</v>
      </c>
      <c r="M175">
        <f t="shared" si="13"/>
        <v>2.8263699999999998</v>
      </c>
      <c r="Q175">
        <v>2.2749999999999999</v>
      </c>
      <c r="R175">
        <v>-0.5</v>
      </c>
      <c r="S175">
        <v>47.000999999999998</v>
      </c>
    </row>
    <row r="176" spans="1:23">
      <c r="A176">
        <v>0.625</v>
      </c>
      <c r="C176">
        <v>2827.41</v>
      </c>
      <c r="D176">
        <v>1.08856</v>
      </c>
      <c r="E176">
        <v>0.462812</v>
      </c>
      <c r="F176">
        <v>0.12640299999999999</v>
      </c>
      <c r="G176">
        <v>0.40818300000000002</v>
      </c>
      <c r="H176">
        <v>5.9853999999999997E-2</v>
      </c>
      <c r="I176">
        <v>1.0624499999999999E-3</v>
      </c>
      <c r="J176">
        <f t="shared" si="12"/>
        <v>9.4439999999999997E-4</v>
      </c>
      <c r="K176">
        <v>58.281199999999998</v>
      </c>
      <c r="L176">
        <f t="shared" si="11"/>
        <v>5.8281199999999998E-2</v>
      </c>
      <c r="M176">
        <f t="shared" si="13"/>
        <v>2.82741</v>
      </c>
      <c r="Q176">
        <v>2.3250000000000002</v>
      </c>
      <c r="R176">
        <v>-0.5</v>
      </c>
      <c r="S176">
        <v>46.805599999999998</v>
      </c>
    </row>
    <row r="177" spans="1:19">
      <c r="A177">
        <v>0.67500000000000004</v>
      </c>
      <c r="C177">
        <v>2828.4</v>
      </c>
      <c r="D177">
        <v>1.09192</v>
      </c>
      <c r="E177">
        <v>0.46214100000000002</v>
      </c>
      <c r="F177">
        <v>0.12731300000000001</v>
      </c>
      <c r="G177">
        <v>0.40865299999999999</v>
      </c>
      <c r="H177">
        <v>5.9481100000000002E-2</v>
      </c>
      <c r="I177">
        <v>1.06277E-3</v>
      </c>
      <c r="J177">
        <f t="shared" si="12"/>
        <v>9.4468444444444446E-4</v>
      </c>
      <c r="K177">
        <v>58.3504</v>
      </c>
      <c r="L177">
        <f t="shared" si="11"/>
        <v>5.8350400000000004E-2</v>
      </c>
      <c r="M177">
        <f t="shared" si="13"/>
        <v>2.8284000000000002</v>
      </c>
      <c r="Q177">
        <v>2.375</v>
      </c>
      <c r="R177">
        <v>-0.5</v>
      </c>
      <c r="S177">
        <v>46.732300000000002</v>
      </c>
    </row>
    <row r="178" spans="1:19">
      <c r="A178">
        <v>0.72499999999999998</v>
      </c>
      <c r="C178">
        <v>2829.34</v>
      </c>
      <c r="D178">
        <v>1.0951200000000001</v>
      </c>
      <c r="E178">
        <v>0.46151500000000001</v>
      </c>
      <c r="F178">
        <v>0.128081</v>
      </c>
      <c r="G178">
        <v>0.40909200000000001</v>
      </c>
      <c r="H178">
        <v>5.9133199999999997E-2</v>
      </c>
      <c r="I178">
        <v>1.0630699999999999E-3</v>
      </c>
      <c r="J178">
        <f t="shared" si="12"/>
        <v>9.4495111111111106E-4</v>
      </c>
      <c r="K178">
        <v>58.407200000000003</v>
      </c>
      <c r="L178">
        <f t="shared" si="11"/>
        <v>5.8407200000000006E-2</v>
      </c>
      <c r="M178">
        <f t="shared" si="13"/>
        <v>2.8293400000000002</v>
      </c>
      <c r="Q178">
        <v>2.4249999999999998</v>
      </c>
      <c r="R178">
        <v>-0.5</v>
      </c>
      <c r="S178">
        <v>46.9726</v>
      </c>
    </row>
    <row r="179" spans="1:19">
      <c r="A179">
        <v>0.77500000000000002</v>
      </c>
      <c r="C179">
        <v>2830.24</v>
      </c>
      <c r="D179">
        <v>1.0981399999999999</v>
      </c>
      <c r="E179">
        <v>0.46093899999999999</v>
      </c>
      <c r="F179">
        <v>0.12872400000000001</v>
      </c>
      <c r="G179">
        <v>0.40949400000000002</v>
      </c>
      <c r="H179">
        <v>5.88131E-2</v>
      </c>
      <c r="I179">
        <v>1.06336E-3</v>
      </c>
      <c r="J179">
        <f t="shared" si="12"/>
        <v>9.4520888888888883E-4</v>
      </c>
      <c r="K179">
        <v>58.460999999999999</v>
      </c>
      <c r="L179">
        <f t="shared" si="11"/>
        <v>5.8460999999999999E-2</v>
      </c>
      <c r="M179">
        <f t="shared" si="13"/>
        <v>2.8302399999999999</v>
      </c>
      <c r="Q179">
        <v>2.4750000000000001</v>
      </c>
      <c r="R179">
        <v>-0.5</v>
      </c>
      <c r="S179">
        <v>46.720500000000001</v>
      </c>
    </row>
    <row r="180" spans="1:19">
      <c r="A180">
        <v>0.82499999999999996</v>
      </c>
      <c r="C180">
        <v>2831.08</v>
      </c>
      <c r="D180">
        <v>1.1009800000000001</v>
      </c>
      <c r="E180">
        <v>0.46040500000000001</v>
      </c>
      <c r="F180">
        <v>0.12926000000000001</v>
      </c>
      <c r="G180">
        <v>0.40986499999999998</v>
      </c>
      <c r="H180">
        <v>5.8516499999999999E-2</v>
      </c>
      <c r="I180">
        <v>1.0636300000000001E-3</v>
      </c>
      <c r="J180">
        <f t="shared" si="12"/>
        <v>9.4544888888888892E-4</v>
      </c>
      <c r="K180">
        <v>58.497599999999998</v>
      </c>
      <c r="L180">
        <f t="shared" si="11"/>
        <v>5.8497599999999997E-2</v>
      </c>
      <c r="M180">
        <f t="shared" si="13"/>
        <v>2.83108</v>
      </c>
      <c r="Q180">
        <v>2.5249999999999999</v>
      </c>
      <c r="R180">
        <v>-0.5</v>
      </c>
      <c r="S180">
        <v>46.617699999999999</v>
      </c>
    </row>
    <row r="181" spans="1:19">
      <c r="A181">
        <v>0.875</v>
      </c>
      <c r="C181">
        <v>2831.87</v>
      </c>
      <c r="D181">
        <v>1.1036699999999999</v>
      </c>
      <c r="E181">
        <v>0.45991799999999999</v>
      </c>
      <c r="F181">
        <v>0.12970599999999999</v>
      </c>
      <c r="G181">
        <v>0.41020099999999998</v>
      </c>
      <c r="H181">
        <v>5.8245900000000003E-2</v>
      </c>
      <c r="I181">
        <v>1.0638900000000001E-3</v>
      </c>
      <c r="J181">
        <f t="shared" si="12"/>
        <v>9.4568000000000007E-4</v>
      </c>
      <c r="K181">
        <v>58.525300000000001</v>
      </c>
      <c r="L181">
        <f t="shared" si="11"/>
        <v>5.8525300000000002E-2</v>
      </c>
      <c r="M181">
        <f t="shared" si="13"/>
        <v>2.8318699999999999</v>
      </c>
      <c r="Q181">
        <v>2.5750000000000002</v>
      </c>
      <c r="R181">
        <v>-0.5</v>
      </c>
      <c r="S181">
        <v>46.536099999999998</v>
      </c>
    </row>
    <row r="182" spans="1:19">
      <c r="A182">
        <v>0.92500000000000004</v>
      </c>
      <c r="C182">
        <v>2832.61</v>
      </c>
      <c r="D182">
        <v>1.1061399999999999</v>
      </c>
      <c r="E182">
        <v>0.45946399999999998</v>
      </c>
      <c r="F182">
        <v>0.130076</v>
      </c>
      <c r="G182">
        <v>0.41051700000000002</v>
      </c>
      <c r="H182">
        <v>5.7993400000000001E-2</v>
      </c>
      <c r="I182">
        <v>1.0641299999999999E-3</v>
      </c>
      <c r="J182">
        <f t="shared" si="12"/>
        <v>9.4589333333333333E-4</v>
      </c>
      <c r="K182">
        <v>58.546199999999999</v>
      </c>
      <c r="L182">
        <f t="shared" si="11"/>
        <v>5.85462E-2</v>
      </c>
      <c r="M182">
        <f t="shared" si="13"/>
        <v>2.8326100000000003</v>
      </c>
      <c r="Q182">
        <v>2.625</v>
      </c>
      <c r="R182">
        <v>-0.5</v>
      </c>
      <c r="S182">
        <v>44.566099999999999</v>
      </c>
    </row>
    <row r="183" spans="1:19">
      <c r="A183">
        <v>0.97499999999999998</v>
      </c>
      <c r="C183">
        <v>2833.28</v>
      </c>
      <c r="D183">
        <v>1.10843</v>
      </c>
      <c r="E183">
        <v>0.45904600000000001</v>
      </c>
      <c r="F183">
        <v>0.130383</v>
      </c>
      <c r="G183">
        <v>0.41080899999999998</v>
      </c>
      <c r="H183">
        <v>5.7761300000000002E-2</v>
      </c>
      <c r="I183">
        <v>1.0643499999999999E-3</v>
      </c>
      <c r="J183">
        <f t="shared" si="12"/>
        <v>9.460888888888888E-4</v>
      </c>
      <c r="K183">
        <v>58.561300000000003</v>
      </c>
      <c r="L183">
        <f t="shared" si="11"/>
        <v>5.8561300000000004E-2</v>
      </c>
      <c r="M183">
        <f t="shared" si="13"/>
        <v>2.8332800000000002</v>
      </c>
      <c r="Q183">
        <v>2.6749999999999998</v>
      </c>
      <c r="R183">
        <v>-0.5</v>
      </c>
      <c r="S183">
        <v>46.518599999999999</v>
      </c>
    </row>
    <row r="184" spans="1:19">
      <c r="A184">
        <v>1.0249999999999999</v>
      </c>
      <c r="C184">
        <v>2833.91</v>
      </c>
      <c r="D184">
        <v>1.1105</v>
      </c>
      <c r="E184">
        <v>0.45863700000000002</v>
      </c>
      <c r="F184">
        <v>0.130638</v>
      </c>
      <c r="G184">
        <v>0.41110799999999997</v>
      </c>
      <c r="H184">
        <v>5.7534299999999997E-2</v>
      </c>
      <c r="I184">
        <v>1.06455E-3</v>
      </c>
      <c r="J184">
        <f t="shared" si="12"/>
        <v>9.4626666666666672E-4</v>
      </c>
      <c r="K184">
        <v>58.572400000000002</v>
      </c>
      <c r="L184">
        <f t="shared" si="11"/>
        <v>5.8572400000000004E-2</v>
      </c>
      <c r="M184">
        <f t="shared" si="13"/>
        <v>2.8339099999999999</v>
      </c>
      <c r="Q184">
        <v>2.7250000000000001</v>
      </c>
      <c r="R184">
        <v>-0.5</v>
      </c>
      <c r="S184">
        <v>46.447000000000003</v>
      </c>
    </row>
    <row r="185" spans="1:19">
      <c r="A185">
        <v>1.075</v>
      </c>
      <c r="C185">
        <v>2834.47</v>
      </c>
      <c r="D185">
        <v>1.11243</v>
      </c>
      <c r="E185">
        <v>0.45833499999999999</v>
      </c>
      <c r="F185">
        <v>0.13084999999999999</v>
      </c>
      <c r="G185">
        <v>0.411306</v>
      </c>
      <c r="H185">
        <v>5.7366199999999999E-2</v>
      </c>
      <c r="I185">
        <v>1.0647300000000001E-3</v>
      </c>
      <c r="J185">
        <f t="shared" si="12"/>
        <v>9.4642666666666674E-4</v>
      </c>
      <c r="K185">
        <v>58.581400000000002</v>
      </c>
      <c r="L185">
        <f t="shared" si="11"/>
        <v>5.8581400000000006E-2</v>
      </c>
      <c r="M185">
        <f t="shared" si="13"/>
        <v>2.83447</v>
      </c>
      <c r="Q185">
        <v>2.7749999999999999</v>
      </c>
      <c r="R185">
        <v>-0.5</v>
      </c>
      <c r="S185">
        <v>42.443899999999999</v>
      </c>
    </row>
    <row r="186" spans="1:19">
      <c r="A186">
        <v>1.125</v>
      </c>
      <c r="C186">
        <v>2834.97</v>
      </c>
      <c r="D186">
        <v>1.1141099999999999</v>
      </c>
      <c r="E186">
        <v>0.45802799999999999</v>
      </c>
      <c r="F186">
        <v>0.131024</v>
      </c>
      <c r="G186">
        <v>0.411524</v>
      </c>
      <c r="H186">
        <v>5.7195500000000003E-2</v>
      </c>
      <c r="I186">
        <v>1.06489E-3</v>
      </c>
      <c r="J186">
        <f t="shared" si="12"/>
        <v>9.4656888888888888E-4</v>
      </c>
      <c r="K186">
        <v>58.589100000000002</v>
      </c>
      <c r="L186">
        <f t="shared" si="11"/>
        <v>5.8589100000000005E-2</v>
      </c>
      <c r="M186">
        <f t="shared" si="13"/>
        <v>2.8349699999999998</v>
      </c>
      <c r="Q186">
        <v>2.8250000000000002</v>
      </c>
      <c r="R186">
        <v>-0.5</v>
      </c>
      <c r="S186">
        <v>46.053899999999999</v>
      </c>
    </row>
    <row r="187" spans="1:19">
      <c r="A187">
        <v>1.175</v>
      </c>
      <c r="C187">
        <v>2835.41</v>
      </c>
      <c r="D187">
        <v>1.1155999999999999</v>
      </c>
      <c r="E187">
        <v>0.45777699999999999</v>
      </c>
      <c r="F187">
        <v>0.13116800000000001</v>
      </c>
      <c r="G187">
        <v>0.41169600000000001</v>
      </c>
      <c r="H187">
        <v>5.70559E-2</v>
      </c>
      <c r="I187">
        <v>1.06504E-3</v>
      </c>
      <c r="J187">
        <f t="shared" si="12"/>
        <v>9.4670222222222218E-4</v>
      </c>
      <c r="K187">
        <v>58.596600000000002</v>
      </c>
      <c r="L187">
        <f t="shared" si="11"/>
        <v>5.8596600000000006E-2</v>
      </c>
      <c r="M187">
        <f t="shared" si="13"/>
        <v>2.83541</v>
      </c>
      <c r="Q187">
        <v>2.875</v>
      </c>
      <c r="R187">
        <v>-0.5</v>
      </c>
      <c r="S187">
        <v>46.063899999999997</v>
      </c>
    </row>
    <row r="188" spans="1:19">
      <c r="A188">
        <v>1.2250000000000001</v>
      </c>
      <c r="C188">
        <v>2835.79</v>
      </c>
      <c r="D188">
        <v>1.1168800000000001</v>
      </c>
      <c r="E188">
        <v>0.45754600000000001</v>
      </c>
      <c r="F188">
        <v>0.13128500000000001</v>
      </c>
      <c r="G188">
        <v>0.41185899999999998</v>
      </c>
      <c r="H188">
        <v>5.6927899999999997E-2</v>
      </c>
      <c r="I188">
        <v>1.0651599999999999E-3</v>
      </c>
      <c r="J188">
        <f t="shared" si="12"/>
        <v>9.4680888888888876E-4</v>
      </c>
      <c r="K188">
        <v>58.604599999999998</v>
      </c>
      <c r="L188">
        <f t="shared" si="11"/>
        <v>5.86046E-2</v>
      </c>
      <c r="M188">
        <f t="shared" si="13"/>
        <v>2.8357899999999998</v>
      </c>
      <c r="Q188">
        <v>2.9249999999999998</v>
      </c>
      <c r="R188">
        <v>-0.5</v>
      </c>
      <c r="S188">
        <v>46.409399999999998</v>
      </c>
    </row>
    <row r="189" spans="1:19">
      <c r="A189">
        <v>1.2749999999999999</v>
      </c>
      <c r="C189">
        <v>2836.11</v>
      </c>
      <c r="D189">
        <v>1.11795</v>
      </c>
      <c r="E189">
        <v>0.45736599999999999</v>
      </c>
      <c r="F189">
        <v>0.13137799999999999</v>
      </c>
      <c r="G189">
        <v>0.41198299999999999</v>
      </c>
      <c r="H189">
        <v>5.6827500000000003E-2</v>
      </c>
      <c r="I189">
        <v>1.0652599999999999E-3</v>
      </c>
      <c r="J189">
        <f t="shared" si="12"/>
        <v>9.4689777777777777E-4</v>
      </c>
      <c r="K189">
        <v>58.6128</v>
      </c>
      <c r="L189">
        <f t="shared" si="11"/>
        <v>5.86128E-2</v>
      </c>
      <c r="M189">
        <f t="shared" si="13"/>
        <v>2.8361100000000001</v>
      </c>
      <c r="Q189">
        <v>2.9750000000000001</v>
      </c>
      <c r="R189">
        <v>-0.5</v>
      </c>
      <c r="S189">
        <v>46.030099999999997</v>
      </c>
    </row>
    <row r="190" spans="1:19">
      <c r="A190">
        <v>1.325</v>
      </c>
      <c r="C190">
        <v>2836.37</v>
      </c>
      <c r="D190">
        <v>1.1188</v>
      </c>
      <c r="E190">
        <v>0.45724599999999999</v>
      </c>
      <c r="F190">
        <v>0.13145000000000001</v>
      </c>
      <c r="G190">
        <v>0.41205199999999997</v>
      </c>
      <c r="H190">
        <v>5.6761100000000002E-2</v>
      </c>
      <c r="I190">
        <v>1.0653399999999999E-3</v>
      </c>
      <c r="J190">
        <f t="shared" si="12"/>
        <v>9.4696888888888878E-4</v>
      </c>
      <c r="K190">
        <v>58.620899999999999</v>
      </c>
      <c r="L190">
        <f t="shared" si="11"/>
        <v>5.8620900000000004E-2</v>
      </c>
      <c r="M190">
        <f t="shared" si="13"/>
        <v>2.8363700000000001</v>
      </c>
      <c r="Q190">
        <v>3.0249999999999999</v>
      </c>
      <c r="R190">
        <v>-0.5</v>
      </c>
      <c r="S190">
        <v>45.597700000000003</v>
      </c>
    </row>
    <row r="191" spans="1:19">
      <c r="A191">
        <v>1.375</v>
      </c>
      <c r="C191">
        <v>2836.56</v>
      </c>
      <c r="D191">
        <v>1.1194500000000001</v>
      </c>
      <c r="E191">
        <v>0.45716699999999999</v>
      </c>
      <c r="F191">
        <v>0.13150300000000001</v>
      </c>
      <c r="G191">
        <v>0.41209000000000001</v>
      </c>
      <c r="H191">
        <v>5.6717299999999998E-2</v>
      </c>
      <c r="I191">
        <v>1.0654099999999999E-3</v>
      </c>
      <c r="J191">
        <f t="shared" si="12"/>
        <v>9.4703111111111107E-4</v>
      </c>
      <c r="K191">
        <v>58.628100000000003</v>
      </c>
      <c r="L191">
        <f t="shared" si="11"/>
        <v>5.8628100000000002E-2</v>
      </c>
      <c r="M191">
        <f t="shared" si="13"/>
        <v>2.83656</v>
      </c>
      <c r="Q191">
        <v>3.0750000000000002</v>
      </c>
      <c r="R191">
        <v>-0.5</v>
      </c>
      <c r="S191">
        <v>45.183</v>
      </c>
    </row>
    <row r="192" spans="1:19">
      <c r="A192">
        <v>1.425</v>
      </c>
      <c r="C192">
        <v>2836.68</v>
      </c>
      <c r="D192">
        <v>1.1198999999999999</v>
      </c>
      <c r="E192">
        <v>0.45711400000000002</v>
      </c>
      <c r="F192">
        <v>0.13153699999999999</v>
      </c>
      <c r="G192">
        <v>0.41211399999999998</v>
      </c>
      <c r="H192">
        <v>5.6687899999999999E-2</v>
      </c>
      <c r="I192">
        <v>1.0654499999999999E-3</v>
      </c>
      <c r="J192">
        <f t="shared" si="12"/>
        <v>9.4706666666666663E-4</v>
      </c>
      <c r="K192">
        <v>58.633600000000001</v>
      </c>
      <c r="L192">
        <f t="shared" si="11"/>
        <v>5.8633600000000001E-2</v>
      </c>
      <c r="M192">
        <f t="shared" si="13"/>
        <v>2.8366799999999999</v>
      </c>
      <c r="Q192">
        <v>3.125</v>
      </c>
      <c r="R192">
        <v>-0.5</v>
      </c>
      <c r="S192">
        <v>44.709800000000001</v>
      </c>
    </row>
    <row r="193" spans="1:23">
      <c r="A193">
        <v>1.4750000000000001</v>
      </c>
      <c r="C193">
        <v>2836.75</v>
      </c>
      <c r="D193">
        <v>1.12012</v>
      </c>
      <c r="E193">
        <v>0.457092</v>
      </c>
      <c r="F193">
        <v>0.131554</v>
      </c>
      <c r="G193">
        <v>0.41212100000000002</v>
      </c>
      <c r="H193">
        <v>5.6675200000000002E-2</v>
      </c>
      <c r="I193">
        <v>1.06547E-3</v>
      </c>
      <c r="J193">
        <f t="shared" si="12"/>
        <v>9.4708444444444441E-4</v>
      </c>
      <c r="K193">
        <v>58.636600000000001</v>
      </c>
      <c r="L193">
        <f t="shared" si="11"/>
        <v>5.8636600000000004E-2</v>
      </c>
      <c r="M193">
        <f t="shared" si="13"/>
        <v>2.8367499999999999</v>
      </c>
      <c r="Q193">
        <v>3.1749999999999998</v>
      </c>
      <c r="R193">
        <v>-0.5</v>
      </c>
      <c r="S193">
        <v>44.259300000000003</v>
      </c>
    </row>
    <row r="194" spans="1:23">
      <c r="A194"/>
      <c r="Q194">
        <v>3.2250000000000001</v>
      </c>
      <c r="R194">
        <v>-0.5</v>
      </c>
      <c r="S194">
        <v>43.886600000000001</v>
      </c>
    </row>
    <row r="195" spans="1:23">
      <c r="A195" s="18" t="s">
        <v>196</v>
      </c>
      <c r="Q195">
        <v>3.2749999999999999</v>
      </c>
      <c r="R195">
        <v>-0.5</v>
      </c>
      <c r="S195">
        <v>43.560499999999998</v>
      </c>
    </row>
    <row r="196" spans="1:23">
      <c r="A196">
        <v>2.5000000000000001E-2</v>
      </c>
      <c r="C196">
        <v>2812.85</v>
      </c>
      <c r="D196">
        <v>5.5641499999999997</v>
      </c>
      <c r="E196">
        <v>1</v>
      </c>
      <c r="F196">
        <v>0</v>
      </c>
      <c r="G196">
        <v>0</v>
      </c>
      <c r="H196">
        <v>1</v>
      </c>
      <c r="I196">
        <v>6.8801300000000001E-4</v>
      </c>
      <c r="J196">
        <f>I196*16/18</f>
        <v>6.1156711111111112E-4</v>
      </c>
      <c r="K196">
        <v>0</v>
      </c>
      <c r="L196">
        <f t="shared" si="11"/>
        <v>0</v>
      </c>
      <c r="M196">
        <f t="shared" si="13"/>
        <v>2.8128500000000001</v>
      </c>
      <c r="Q196">
        <v>3.3250000000000002</v>
      </c>
      <c r="R196">
        <v>-0.5</v>
      </c>
      <c r="S196">
        <v>43.319200000000002</v>
      </c>
    </row>
    <row r="197" spans="1:23">
      <c r="A197">
        <v>7.4999999999999997E-2</v>
      </c>
      <c r="C197">
        <v>2812.82</v>
      </c>
      <c r="D197">
        <v>3.68628</v>
      </c>
      <c r="E197">
        <v>0.928392</v>
      </c>
      <c r="F197">
        <v>7.1606500000000003E-2</v>
      </c>
      <c r="G197" s="10">
        <v>1.14123E-6</v>
      </c>
      <c r="H197">
        <v>0.77547100000000002</v>
      </c>
      <c r="I197">
        <v>1.0182100000000001E-3</v>
      </c>
      <c r="J197">
        <f t="shared" ref="J197:J225" si="14">I197*16/18</f>
        <v>9.0507555555555564E-4</v>
      </c>
      <c r="K197">
        <v>35.393300000000004</v>
      </c>
      <c r="L197">
        <f t="shared" ref="L197:L260" si="15">K197*0.001</f>
        <v>3.5393300000000003E-2</v>
      </c>
      <c r="M197">
        <f t="shared" si="13"/>
        <v>2.8128200000000003</v>
      </c>
      <c r="Q197">
        <v>3.375</v>
      </c>
      <c r="R197">
        <v>-0.5</v>
      </c>
      <c r="S197">
        <v>42.984299999999998</v>
      </c>
    </row>
    <row r="198" spans="1:23">
      <c r="A198">
        <v>0.125</v>
      </c>
      <c r="C198">
        <v>2812.81</v>
      </c>
      <c r="D198">
        <v>1.8733200000000001</v>
      </c>
      <c r="E198">
        <v>0.89403900000000003</v>
      </c>
      <c r="F198">
        <v>9.8422899999999994E-2</v>
      </c>
      <c r="G198">
        <v>7.5379699999999997E-3</v>
      </c>
      <c r="H198">
        <v>0.68080399999999996</v>
      </c>
      <c r="I198">
        <v>1.0450100000000001E-3</v>
      </c>
      <c r="J198">
        <f t="shared" si="14"/>
        <v>9.2889777777777787E-4</v>
      </c>
      <c r="K198">
        <v>47.8703</v>
      </c>
      <c r="L198">
        <f t="shared" si="15"/>
        <v>4.7870300000000005E-2</v>
      </c>
      <c r="M198">
        <f t="shared" si="13"/>
        <v>2.8128099999999998</v>
      </c>
      <c r="Q198">
        <v>3.4249999999999998</v>
      </c>
      <c r="R198">
        <v>-0.5</v>
      </c>
      <c r="S198">
        <v>42.743899999999996</v>
      </c>
    </row>
    <row r="199" spans="1:23">
      <c r="A199">
        <v>0.17499999999999999</v>
      </c>
      <c r="C199">
        <v>2812.8</v>
      </c>
      <c r="D199">
        <v>1.05542</v>
      </c>
      <c r="E199">
        <v>0.56338600000000005</v>
      </c>
      <c r="F199">
        <v>0.112896</v>
      </c>
      <c r="G199">
        <v>0.32371800000000001</v>
      </c>
      <c r="H199">
        <v>0.128881</v>
      </c>
      <c r="I199">
        <v>1.0574600000000001E-3</v>
      </c>
      <c r="J199">
        <f t="shared" si="14"/>
        <v>9.3996444444444452E-4</v>
      </c>
      <c r="K199">
        <v>58.656100000000002</v>
      </c>
      <c r="L199">
        <f t="shared" si="15"/>
        <v>5.8656100000000003E-2</v>
      </c>
      <c r="M199">
        <f t="shared" si="13"/>
        <v>2.8128000000000002</v>
      </c>
      <c r="Q199">
        <v>3.4750000000000001</v>
      </c>
      <c r="R199">
        <v>-0.5</v>
      </c>
      <c r="S199">
        <v>42.616</v>
      </c>
    </row>
    <row r="200" spans="1:23">
      <c r="A200">
        <v>0.22500000000000001</v>
      </c>
      <c r="C200">
        <v>2812.76</v>
      </c>
      <c r="D200">
        <v>1.0390900000000001</v>
      </c>
      <c r="E200">
        <v>0.48563400000000001</v>
      </c>
      <c r="F200">
        <v>0.113771</v>
      </c>
      <c r="G200">
        <v>0.40059400000000001</v>
      </c>
      <c r="H200">
        <v>7.2536600000000007E-2</v>
      </c>
      <c r="I200">
        <v>1.0577E-3</v>
      </c>
      <c r="J200">
        <f t="shared" si="14"/>
        <v>9.4017777777777778E-4</v>
      </c>
      <c r="K200">
        <v>0</v>
      </c>
      <c r="L200">
        <f t="shared" si="15"/>
        <v>0</v>
      </c>
      <c r="M200">
        <f t="shared" si="13"/>
        <v>2.8127600000000004</v>
      </c>
      <c r="R200" s="10"/>
    </row>
    <row r="201" spans="1:23">
      <c r="A201">
        <v>0.27500000000000002</v>
      </c>
      <c r="C201">
        <v>2812.7</v>
      </c>
      <c r="D201">
        <v>1.03867</v>
      </c>
      <c r="E201">
        <v>0.48139599999999999</v>
      </c>
      <c r="F201">
        <v>0.115648</v>
      </c>
      <c r="G201">
        <v>0.40295599999999998</v>
      </c>
      <c r="H201">
        <v>7.0181599999999997E-2</v>
      </c>
      <c r="I201">
        <v>1.05769E-3</v>
      </c>
      <c r="J201">
        <f t="shared" si="14"/>
        <v>9.4016888888888894E-4</v>
      </c>
      <c r="K201">
        <v>0</v>
      </c>
      <c r="L201">
        <f t="shared" si="15"/>
        <v>0</v>
      </c>
      <c r="M201">
        <f t="shared" si="13"/>
        <v>2.8127</v>
      </c>
      <c r="P201" t="s">
        <v>215</v>
      </c>
      <c r="Q201" t="s">
        <v>216</v>
      </c>
      <c r="R201">
        <v>4.1669999999999999E-2</v>
      </c>
    </row>
    <row r="202" spans="1:23">
      <c r="A202">
        <v>0.32500000000000001</v>
      </c>
      <c r="C202">
        <v>2812.64</v>
      </c>
      <c r="D202">
        <v>1.0384500000000001</v>
      </c>
      <c r="E202">
        <v>0.47861500000000001</v>
      </c>
      <c r="F202">
        <v>0.117558</v>
      </c>
      <c r="G202">
        <v>0.40382699999999999</v>
      </c>
      <c r="H202">
        <v>6.8635699999999994E-2</v>
      </c>
      <c r="I202">
        <v>1.0576699999999999E-3</v>
      </c>
      <c r="J202">
        <f t="shared" si="14"/>
        <v>9.4015111111111105E-4</v>
      </c>
      <c r="K202">
        <v>26.896100000000001</v>
      </c>
      <c r="L202">
        <f t="shared" si="15"/>
        <v>2.6896100000000003E-2</v>
      </c>
      <c r="M202">
        <f t="shared" si="13"/>
        <v>2.81264</v>
      </c>
      <c r="P202" t="s">
        <v>215</v>
      </c>
      <c r="Q202" t="s">
        <v>217</v>
      </c>
      <c r="R202" t="s">
        <v>218</v>
      </c>
      <c r="S202" t="s">
        <v>219</v>
      </c>
      <c r="T202" t="s">
        <v>220</v>
      </c>
    </row>
    <row r="203" spans="1:23">
      <c r="A203">
        <v>0.375</v>
      </c>
      <c r="C203">
        <v>2812.58</v>
      </c>
      <c r="D203">
        <v>1.0382400000000001</v>
      </c>
      <c r="E203">
        <v>0.47606900000000002</v>
      </c>
      <c r="F203">
        <v>0.119362</v>
      </c>
      <c r="G203">
        <v>0.40456999999999999</v>
      </c>
      <c r="H203">
        <v>6.72209E-2</v>
      </c>
      <c r="I203">
        <v>1.05765E-3</v>
      </c>
      <c r="J203">
        <f t="shared" si="14"/>
        <v>9.4013333333333338E-4</v>
      </c>
      <c r="K203">
        <v>65.503200000000007</v>
      </c>
      <c r="L203">
        <f t="shared" si="15"/>
        <v>6.5503200000000011E-2</v>
      </c>
      <c r="M203">
        <f t="shared" si="13"/>
        <v>2.8125800000000001</v>
      </c>
      <c r="P203" t="s">
        <v>215</v>
      </c>
      <c r="Q203" t="s">
        <v>221</v>
      </c>
      <c r="R203" t="s">
        <v>222</v>
      </c>
    </row>
    <row r="204" spans="1:23">
      <c r="A204">
        <v>0.42499999999999999</v>
      </c>
      <c r="C204">
        <v>2812.52</v>
      </c>
      <c r="D204">
        <v>1.03806</v>
      </c>
      <c r="E204">
        <v>0.47371400000000002</v>
      </c>
      <c r="F204">
        <v>0.12108099999999999</v>
      </c>
      <c r="G204">
        <v>0.40520499999999998</v>
      </c>
      <c r="H204">
        <v>6.5912399999999996E-2</v>
      </c>
      <c r="I204">
        <v>1.0576299999999999E-3</v>
      </c>
      <c r="J204">
        <f t="shared" si="14"/>
        <v>9.4011555555555549E-4</v>
      </c>
      <c r="K204">
        <v>65.803200000000004</v>
      </c>
      <c r="L204">
        <f t="shared" si="15"/>
        <v>6.5803200000000006E-2</v>
      </c>
      <c r="M204">
        <f t="shared" si="13"/>
        <v>2.8125200000000001</v>
      </c>
      <c r="P204" t="s">
        <v>215</v>
      </c>
      <c r="Q204" t="s">
        <v>223</v>
      </c>
      <c r="R204" t="s">
        <v>224</v>
      </c>
      <c r="S204" t="s">
        <v>225</v>
      </c>
      <c r="T204" t="s">
        <v>226</v>
      </c>
      <c r="U204" t="s">
        <v>227</v>
      </c>
      <c r="V204" t="s">
        <v>228</v>
      </c>
    </row>
    <row r="205" spans="1:23">
      <c r="A205">
        <v>0.47499999999999998</v>
      </c>
      <c r="C205">
        <v>2812.47</v>
      </c>
      <c r="D205">
        <v>1.0379</v>
      </c>
      <c r="E205">
        <v>0.47156799999999999</v>
      </c>
      <c r="F205">
        <v>0.12267400000000001</v>
      </c>
      <c r="G205">
        <v>0.40575699999999998</v>
      </c>
      <c r="H205">
        <v>6.4720100000000003E-2</v>
      </c>
      <c r="I205">
        <v>1.0576100000000001E-3</v>
      </c>
      <c r="J205">
        <f t="shared" si="14"/>
        <v>9.4009777777777782E-4</v>
      </c>
      <c r="K205">
        <v>66.401200000000003</v>
      </c>
      <c r="L205">
        <f t="shared" si="15"/>
        <v>6.6401200000000007E-2</v>
      </c>
      <c r="M205">
        <f t="shared" si="13"/>
        <v>2.8124699999999998</v>
      </c>
      <c r="P205" t="s">
        <v>229</v>
      </c>
      <c r="Q205" t="s">
        <v>223</v>
      </c>
      <c r="R205" t="s">
        <v>230</v>
      </c>
      <c r="S205" t="s">
        <v>229</v>
      </c>
      <c r="T205" t="s">
        <v>225</v>
      </c>
      <c r="U205" t="s">
        <v>230</v>
      </c>
      <c r="V205" t="s">
        <v>231</v>
      </c>
      <c r="W205" t="s">
        <v>232</v>
      </c>
    </row>
    <row r="206" spans="1:23">
      <c r="A206">
        <v>0.52500000000000002</v>
      </c>
      <c r="C206">
        <v>2812.42</v>
      </c>
      <c r="D206">
        <v>1.03775</v>
      </c>
      <c r="E206">
        <v>0.46965600000000002</v>
      </c>
      <c r="F206">
        <v>0.12409100000000001</v>
      </c>
      <c r="G206">
        <v>0.40625299999999998</v>
      </c>
      <c r="H206">
        <v>6.3657699999999998E-2</v>
      </c>
      <c r="I206">
        <v>1.05759E-3</v>
      </c>
      <c r="J206">
        <f t="shared" si="14"/>
        <v>9.4007999999999993E-4</v>
      </c>
      <c r="K206">
        <v>41.236899999999999</v>
      </c>
      <c r="L206">
        <f t="shared" si="15"/>
        <v>4.12369E-2</v>
      </c>
      <c r="M206">
        <f t="shared" si="13"/>
        <v>2.8124199999999999</v>
      </c>
      <c r="Q206">
        <v>0.5</v>
      </c>
      <c r="R206">
        <v>-0.5</v>
      </c>
      <c r="S206">
        <v>0</v>
      </c>
    </row>
    <row r="207" spans="1:23">
      <c r="A207">
        <v>0.57499999999999996</v>
      </c>
      <c r="C207">
        <v>2812.38</v>
      </c>
      <c r="D207">
        <v>1.0376000000000001</v>
      </c>
      <c r="E207">
        <v>0.46795700000000001</v>
      </c>
      <c r="F207">
        <v>0.125334</v>
      </c>
      <c r="G207">
        <v>0.40671000000000002</v>
      </c>
      <c r="H207">
        <v>6.2713000000000005E-2</v>
      </c>
      <c r="I207">
        <v>1.05758E-3</v>
      </c>
      <c r="J207">
        <f t="shared" si="14"/>
        <v>9.4007111111111109E-4</v>
      </c>
      <c r="K207">
        <v>44.5379</v>
      </c>
      <c r="L207">
        <f t="shared" si="15"/>
        <v>4.4537899999999998E-2</v>
      </c>
      <c r="M207">
        <f t="shared" si="13"/>
        <v>2.8123800000000001</v>
      </c>
      <c r="Q207">
        <v>1.5</v>
      </c>
      <c r="R207">
        <v>-0.5</v>
      </c>
      <c r="S207">
        <v>0</v>
      </c>
    </row>
    <row r="208" spans="1:23">
      <c r="A208">
        <v>0.625</v>
      </c>
      <c r="C208">
        <v>2812.34</v>
      </c>
      <c r="D208">
        <v>1.0375099999999999</v>
      </c>
      <c r="E208">
        <v>0.46647300000000003</v>
      </c>
      <c r="F208">
        <v>0.12640299999999999</v>
      </c>
      <c r="G208">
        <v>0.40712300000000001</v>
      </c>
      <c r="H208">
        <v>6.1888800000000001E-2</v>
      </c>
      <c r="I208">
        <v>1.0575700000000001E-3</v>
      </c>
      <c r="J208">
        <f t="shared" si="14"/>
        <v>9.4006222222222226E-4</v>
      </c>
      <c r="K208">
        <v>46.704799999999999</v>
      </c>
      <c r="L208">
        <f t="shared" si="15"/>
        <v>4.6704799999999998E-2</v>
      </c>
      <c r="M208">
        <f t="shared" si="13"/>
        <v>2.8123400000000003</v>
      </c>
      <c r="Q208">
        <v>2.0249999999999999</v>
      </c>
      <c r="R208">
        <v>-0.5</v>
      </c>
      <c r="S208">
        <v>43.080300000000001</v>
      </c>
    </row>
    <row r="209" spans="1:19">
      <c r="A209">
        <v>0.67500000000000004</v>
      </c>
      <c r="C209">
        <v>2812.31</v>
      </c>
      <c r="D209">
        <v>1.03738</v>
      </c>
      <c r="E209">
        <v>0.46516299999999999</v>
      </c>
      <c r="F209">
        <v>0.12731300000000001</v>
      </c>
      <c r="G209">
        <v>0.40752300000000002</v>
      </c>
      <c r="H209">
        <v>6.1160800000000001E-2</v>
      </c>
      <c r="I209">
        <v>1.0575599999999999E-3</v>
      </c>
      <c r="J209">
        <f t="shared" si="14"/>
        <v>9.4005333333333331E-4</v>
      </c>
      <c r="K209">
        <v>47.892699999999998</v>
      </c>
      <c r="L209">
        <f t="shared" si="15"/>
        <v>4.7892699999999996E-2</v>
      </c>
      <c r="M209">
        <f t="shared" si="13"/>
        <v>2.8123100000000001</v>
      </c>
      <c r="Q209">
        <v>2.0750000000000002</v>
      </c>
      <c r="R209">
        <v>-0.5</v>
      </c>
      <c r="S209">
        <v>53.363999999999997</v>
      </c>
    </row>
    <row r="210" spans="1:19">
      <c r="A210">
        <v>0.72499999999999998</v>
      </c>
      <c r="C210">
        <v>2812.28</v>
      </c>
      <c r="D210">
        <v>1.03732</v>
      </c>
      <c r="E210">
        <v>0.46402399999999999</v>
      </c>
      <c r="F210">
        <v>0.128081</v>
      </c>
      <c r="G210">
        <v>0.40789599999999998</v>
      </c>
      <c r="H210">
        <v>6.0527400000000002E-2</v>
      </c>
      <c r="I210">
        <v>1.05755E-3</v>
      </c>
      <c r="J210">
        <f t="shared" si="14"/>
        <v>9.4004444444444448E-4</v>
      </c>
      <c r="K210">
        <v>48.965499999999999</v>
      </c>
      <c r="L210">
        <f t="shared" si="15"/>
        <v>4.8965500000000002E-2</v>
      </c>
      <c r="M210">
        <f t="shared" si="13"/>
        <v>2.8122800000000003</v>
      </c>
      <c r="Q210">
        <v>2.125</v>
      </c>
      <c r="R210">
        <v>-0.5</v>
      </c>
      <c r="S210">
        <v>55.439700000000002</v>
      </c>
    </row>
    <row r="211" spans="1:19">
      <c r="A211">
        <v>0.77500000000000002</v>
      </c>
      <c r="C211">
        <v>2812.26</v>
      </c>
      <c r="D211">
        <v>1.0372300000000001</v>
      </c>
      <c r="E211">
        <v>0.46304200000000001</v>
      </c>
      <c r="F211">
        <v>0.12872400000000001</v>
      </c>
      <c r="G211">
        <v>0.40823399999999999</v>
      </c>
      <c r="H211">
        <v>5.9982000000000001E-2</v>
      </c>
      <c r="I211">
        <v>1.05754E-3</v>
      </c>
      <c r="J211">
        <f t="shared" si="14"/>
        <v>9.4003555555555564E-4</v>
      </c>
      <c r="K211">
        <v>49.934199999999997</v>
      </c>
      <c r="L211">
        <f t="shared" si="15"/>
        <v>4.9934199999999998E-2</v>
      </c>
      <c r="M211">
        <f t="shared" si="13"/>
        <v>2.8122600000000002</v>
      </c>
      <c r="Q211">
        <v>2.1749999999999998</v>
      </c>
      <c r="R211">
        <v>-0.5</v>
      </c>
      <c r="S211">
        <v>56.215200000000003</v>
      </c>
    </row>
    <row r="212" spans="1:19">
      <c r="A212">
        <v>0.82499999999999996</v>
      </c>
      <c r="C212">
        <v>2812.24</v>
      </c>
      <c r="D212">
        <v>1.0371699999999999</v>
      </c>
      <c r="E212">
        <v>0.46219399999999999</v>
      </c>
      <c r="F212">
        <v>0.12926000000000001</v>
      </c>
      <c r="G212">
        <v>0.40854600000000002</v>
      </c>
      <c r="H212">
        <v>5.95107E-2</v>
      </c>
      <c r="I212">
        <v>1.05754E-3</v>
      </c>
      <c r="J212">
        <f t="shared" si="14"/>
        <v>9.4003555555555564E-4</v>
      </c>
      <c r="K212">
        <v>50.803600000000003</v>
      </c>
      <c r="L212">
        <f t="shared" si="15"/>
        <v>5.0803600000000004E-2</v>
      </c>
      <c r="M212">
        <f t="shared" si="13"/>
        <v>2.8122399999999996</v>
      </c>
      <c r="Q212">
        <v>2.2250000000000001</v>
      </c>
      <c r="R212">
        <v>-0.5</v>
      </c>
      <c r="S212">
        <v>56.5242</v>
      </c>
    </row>
    <row r="213" spans="1:19">
      <c r="A213">
        <v>0.875</v>
      </c>
      <c r="C213">
        <v>2812.23</v>
      </c>
      <c r="D213">
        <v>1.03714</v>
      </c>
      <c r="E213">
        <v>0.46146799999999999</v>
      </c>
      <c r="F213">
        <v>0.12970599999999999</v>
      </c>
      <c r="G213">
        <v>0.40882600000000002</v>
      </c>
      <c r="H213">
        <v>5.9107199999999999E-2</v>
      </c>
      <c r="I213">
        <v>1.0575300000000001E-3</v>
      </c>
      <c r="J213">
        <f t="shared" si="14"/>
        <v>9.4002666666666681E-4</v>
      </c>
      <c r="K213">
        <v>51.5869</v>
      </c>
      <c r="L213">
        <f t="shared" si="15"/>
        <v>5.1586899999999998E-2</v>
      </c>
      <c r="M213">
        <f t="shared" si="13"/>
        <v>2.81223</v>
      </c>
      <c r="Q213">
        <v>2.2749999999999999</v>
      </c>
      <c r="R213">
        <v>-0.5</v>
      </c>
      <c r="S213">
        <v>56.6648</v>
      </c>
    </row>
    <row r="214" spans="1:19">
      <c r="A214">
        <v>0.92500000000000004</v>
      </c>
      <c r="C214">
        <v>2812.21</v>
      </c>
      <c r="D214">
        <v>1.03708</v>
      </c>
      <c r="E214">
        <v>0.46083299999999999</v>
      </c>
      <c r="F214">
        <v>0.130076</v>
      </c>
      <c r="G214">
        <v>0.40909099999999998</v>
      </c>
      <c r="H214">
        <v>5.8754500000000001E-2</v>
      </c>
      <c r="I214">
        <v>1.0575300000000001E-3</v>
      </c>
      <c r="J214">
        <f t="shared" si="14"/>
        <v>9.4002666666666681E-4</v>
      </c>
      <c r="K214">
        <v>52.288600000000002</v>
      </c>
      <c r="L214">
        <f t="shared" si="15"/>
        <v>5.2288600000000005E-2</v>
      </c>
      <c r="M214">
        <f t="shared" si="13"/>
        <v>2.8122099999999999</v>
      </c>
      <c r="Q214">
        <v>2.3250000000000002</v>
      </c>
      <c r="R214">
        <v>-0.5</v>
      </c>
      <c r="S214">
        <v>56.740600000000001</v>
      </c>
    </row>
    <row r="215" spans="1:19">
      <c r="A215">
        <v>0.97499999999999998</v>
      </c>
      <c r="C215">
        <v>2812.2</v>
      </c>
      <c r="D215">
        <v>1.03705</v>
      </c>
      <c r="E215">
        <v>0.460281</v>
      </c>
      <c r="F215">
        <v>0.130383</v>
      </c>
      <c r="G215">
        <v>0.409335</v>
      </c>
      <c r="H215">
        <v>5.8447800000000001E-2</v>
      </c>
      <c r="I215">
        <v>1.0575199999999999E-3</v>
      </c>
      <c r="J215">
        <f t="shared" si="14"/>
        <v>9.4001777777777775E-4</v>
      </c>
      <c r="K215">
        <v>52.904800000000002</v>
      </c>
      <c r="L215">
        <f t="shared" si="15"/>
        <v>5.2904800000000002E-2</v>
      </c>
      <c r="M215">
        <f t="shared" si="13"/>
        <v>2.8121999999999998</v>
      </c>
      <c r="Q215">
        <v>2.375</v>
      </c>
      <c r="R215">
        <v>-0.5</v>
      </c>
      <c r="S215">
        <v>56.7729</v>
      </c>
    </row>
    <row r="216" spans="1:19">
      <c r="A216">
        <v>1.0249999999999999</v>
      </c>
      <c r="C216">
        <v>2812.19</v>
      </c>
      <c r="D216">
        <v>1.0370200000000001</v>
      </c>
      <c r="E216">
        <v>0.45977099999999999</v>
      </c>
      <c r="F216">
        <v>0.130638</v>
      </c>
      <c r="G216">
        <v>0.40959099999999998</v>
      </c>
      <c r="H216">
        <v>5.8164199999999999E-2</v>
      </c>
      <c r="I216">
        <v>1.0575199999999999E-3</v>
      </c>
      <c r="J216">
        <f t="shared" si="14"/>
        <v>9.4001777777777775E-4</v>
      </c>
      <c r="K216">
        <v>53.443800000000003</v>
      </c>
      <c r="L216">
        <f t="shared" si="15"/>
        <v>5.3443800000000007E-2</v>
      </c>
      <c r="M216">
        <f t="shared" si="13"/>
        <v>2.8121900000000002</v>
      </c>
      <c r="Q216">
        <v>2.4249999999999998</v>
      </c>
      <c r="R216">
        <v>-0.5</v>
      </c>
      <c r="S216">
        <v>56.839199999999998</v>
      </c>
    </row>
    <row r="217" spans="1:19">
      <c r="A217">
        <v>1.075</v>
      </c>
      <c r="C217">
        <v>2812.19</v>
      </c>
      <c r="D217">
        <v>1.0369900000000001</v>
      </c>
      <c r="E217">
        <v>0.45939999999999998</v>
      </c>
      <c r="F217">
        <v>0.13084999999999999</v>
      </c>
      <c r="G217">
        <v>0.40975</v>
      </c>
      <c r="H217">
        <v>5.7958099999999999E-2</v>
      </c>
      <c r="I217">
        <v>1.0575199999999999E-3</v>
      </c>
      <c r="J217">
        <f t="shared" si="14"/>
        <v>9.4001777777777775E-4</v>
      </c>
      <c r="K217">
        <v>53.913899999999998</v>
      </c>
      <c r="L217">
        <f t="shared" si="15"/>
        <v>5.3913900000000001E-2</v>
      </c>
      <c r="M217">
        <f t="shared" si="13"/>
        <v>2.8121900000000002</v>
      </c>
      <c r="Q217">
        <v>2.4750000000000001</v>
      </c>
      <c r="R217">
        <v>-0.5</v>
      </c>
      <c r="S217">
        <v>56.892400000000002</v>
      </c>
    </row>
    <row r="218" spans="1:19">
      <c r="A218">
        <v>1.125</v>
      </c>
      <c r="C218">
        <v>2812.18</v>
      </c>
      <c r="D218">
        <v>1.0369900000000001</v>
      </c>
      <c r="E218">
        <v>0.45904299999999998</v>
      </c>
      <c r="F218">
        <v>0.131024</v>
      </c>
      <c r="G218">
        <v>0.40993299999999999</v>
      </c>
      <c r="H218">
        <v>5.7759699999999997E-2</v>
      </c>
      <c r="I218">
        <v>1.0575199999999999E-3</v>
      </c>
      <c r="J218">
        <f t="shared" si="14"/>
        <v>9.4001777777777775E-4</v>
      </c>
      <c r="K218">
        <v>54.320700000000002</v>
      </c>
      <c r="L218">
        <f t="shared" si="15"/>
        <v>5.4320700000000006E-2</v>
      </c>
      <c r="M218">
        <f t="shared" si="13"/>
        <v>2.8121799999999997</v>
      </c>
      <c r="Q218">
        <v>2.5249999999999999</v>
      </c>
      <c r="R218">
        <v>-0.5</v>
      </c>
      <c r="S218">
        <v>56.948900000000002</v>
      </c>
    </row>
    <row r="219" spans="1:19">
      <c r="A219">
        <v>1.175</v>
      </c>
      <c r="C219">
        <v>2812.18</v>
      </c>
      <c r="D219">
        <v>1.0369600000000001</v>
      </c>
      <c r="E219">
        <v>0.458758</v>
      </c>
      <c r="F219">
        <v>0.13116800000000001</v>
      </c>
      <c r="G219">
        <v>0.41007399999999999</v>
      </c>
      <c r="H219">
        <v>5.7601199999999998E-2</v>
      </c>
      <c r="I219">
        <v>1.05751E-3</v>
      </c>
      <c r="J219">
        <f t="shared" si="14"/>
        <v>9.4000888888888892E-4</v>
      </c>
      <c r="K219">
        <v>54.6691</v>
      </c>
      <c r="L219">
        <f t="shared" si="15"/>
        <v>5.4669099999999998E-2</v>
      </c>
      <c r="M219">
        <f t="shared" si="13"/>
        <v>2.8121799999999997</v>
      </c>
      <c r="Q219">
        <v>2.5750000000000002</v>
      </c>
      <c r="R219">
        <v>-0.5</v>
      </c>
      <c r="S219">
        <v>56.9985</v>
      </c>
    </row>
    <row r="220" spans="1:19">
      <c r="A220">
        <v>1.2250000000000001</v>
      </c>
      <c r="C220">
        <v>2812.17</v>
      </c>
      <c r="D220">
        <v>1.0369600000000001</v>
      </c>
      <c r="E220">
        <v>0.45850400000000002</v>
      </c>
      <c r="F220">
        <v>0.13128500000000001</v>
      </c>
      <c r="G220">
        <v>0.41021099999999999</v>
      </c>
      <c r="H220">
        <v>5.7460200000000003E-2</v>
      </c>
      <c r="I220">
        <v>1.05751E-3</v>
      </c>
      <c r="J220">
        <f t="shared" si="14"/>
        <v>9.4000888888888892E-4</v>
      </c>
      <c r="K220">
        <v>54.962299999999999</v>
      </c>
      <c r="L220">
        <f t="shared" si="15"/>
        <v>5.4962299999999999E-2</v>
      </c>
      <c r="M220">
        <f t="shared" si="13"/>
        <v>2.8121700000000001</v>
      </c>
      <c r="Q220">
        <v>2.625</v>
      </c>
      <c r="R220">
        <v>-0.5</v>
      </c>
      <c r="S220">
        <v>57.054900000000004</v>
      </c>
    </row>
    <row r="221" spans="1:19">
      <c r="A221">
        <v>1.2749999999999999</v>
      </c>
      <c r="C221">
        <v>2812.17</v>
      </c>
      <c r="D221">
        <v>1.0369600000000001</v>
      </c>
      <c r="E221">
        <v>0.45831</v>
      </c>
      <c r="F221">
        <v>0.13137799999999999</v>
      </c>
      <c r="G221">
        <v>0.41031200000000001</v>
      </c>
      <c r="H221">
        <v>5.7352300000000002E-2</v>
      </c>
      <c r="I221">
        <v>1.05751E-3</v>
      </c>
      <c r="J221">
        <f t="shared" si="14"/>
        <v>9.4000888888888892E-4</v>
      </c>
      <c r="K221">
        <v>55.203099999999999</v>
      </c>
      <c r="L221">
        <f t="shared" si="15"/>
        <v>5.5203099999999998E-2</v>
      </c>
      <c r="M221">
        <f t="shared" si="13"/>
        <v>2.8121700000000001</v>
      </c>
      <c r="Q221">
        <v>2.6749999999999998</v>
      </c>
      <c r="R221">
        <v>-0.5</v>
      </c>
      <c r="S221">
        <v>57.0989</v>
      </c>
    </row>
    <row r="222" spans="1:19">
      <c r="A222">
        <v>1.325</v>
      </c>
      <c r="C222">
        <v>2812.17</v>
      </c>
      <c r="D222">
        <v>1.0369299999999999</v>
      </c>
      <c r="E222">
        <v>0.45818599999999998</v>
      </c>
      <c r="F222">
        <v>0.13145000000000001</v>
      </c>
      <c r="G222">
        <v>0.41036400000000001</v>
      </c>
      <c r="H222">
        <v>5.7283500000000001E-2</v>
      </c>
      <c r="I222">
        <v>1.05751E-3</v>
      </c>
      <c r="J222">
        <f t="shared" si="14"/>
        <v>9.4000888888888892E-4</v>
      </c>
      <c r="K222">
        <v>55.393500000000003</v>
      </c>
      <c r="L222">
        <f t="shared" si="15"/>
        <v>5.5393500000000005E-2</v>
      </c>
      <c r="M222">
        <f t="shared" si="13"/>
        <v>2.8121700000000001</v>
      </c>
      <c r="Q222">
        <v>2.7250000000000001</v>
      </c>
      <c r="R222">
        <v>-0.5</v>
      </c>
      <c r="S222">
        <v>57.131</v>
      </c>
    </row>
    <row r="223" spans="1:19">
      <c r="A223">
        <v>1.375</v>
      </c>
      <c r="C223">
        <v>2812.16</v>
      </c>
      <c r="D223">
        <v>1.0369299999999999</v>
      </c>
      <c r="E223">
        <v>0.45810899999999999</v>
      </c>
      <c r="F223">
        <v>0.13150300000000001</v>
      </c>
      <c r="G223">
        <v>0.41038799999999998</v>
      </c>
      <c r="H223">
        <v>5.7240600000000003E-2</v>
      </c>
      <c r="I223">
        <v>1.05751E-3</v>
      </c>
      <c r="J223">
        <f t="shared" si="14"/>
        <v>9.4000888888888892E-4</v>
      </c>
      <c r="K223">
        <v>55.5351</v>
      </c>
      <c r="L223">
        <f t="shared" si="15"/>
        <v>5.5535100000000004E-2</v>
      </c>
      <c r="M223">
        <f t="shared" si="13"/>
        <v>2.81216</v>
      </c>
      <c r="Q223">
        <v>2.7749999999999999</v>
      </c>
      <c r="R223">
        <v>-0.5</v>
      </c>
      <c r="S223">
        <v>57.170900000000003</v>
      </c>
    </row>
    <row r="224" spans="1:19">
      <c r="A224">
        <v>1.425</v>
      </c>
      <c r="C224">
        <v>2812.16</v>
      </c>
      <c r="D224">
        <v>1.0369299999999999</v>
      </c>
      <c r="E224">
        <v>0.45806000000000002</v>
      </c>
      <c r="F224">
        <v>0.13153699999999999</v>
      </c>
      <c r="G224">
        <v>0.41040300000000002</v>
      </c>
      <c r="H224">
        <v>5.7213199999999999E-2</v>
      </c>
      <c r="I224">
        <v>1.05751E-3</v>
      </c>
      <c r="J224">
        <f t="shared" si="14"/>
        <v>9.4000888888888892E-4</v>
      </c>
      <c r="K224">
        <v>55.628900000000002</v>
      </c>
      <c r="L224">
        <f t="shared" si="15"/>
        <v>5.5628900000000002E-2</v>
      </c>
      <c r="M224">
        <f t="shared" si="13"/>
        <v>2.81216</v>
      </c>
      <c r="Q224">
        <v>2.8250000000000002</v>
      </c>
      <c r="R224">
        <v>-0.5</v>
      </c>
      <c r="S224">
        <v>57.175699999999999</v>
      </c>
    </row>
    <row r="225" spans="1:20">
      <c r="A225">
        <v>1.4750000000000001</v>
      </c>
      <c r="C225">
        <v>2812.16</v>
      </c>
      <c r="D225">
        <v>1.0369299999999999</v>
      </c>
      <c r="E225">
        <v>0.45804</v>
      </c>
      <c r="F225">
        <v>0.131554</v>
      </c>
      <c r="G225">
        <v>0.41040599999999999</v>
      </c>
      <c r="H225">
        <v>5.7202299999999998E-2</v>
      </c>
      <c r="I225">
        <v>1.05751E-3</v>
      </c>
      <c r="J225">
        <f t="shared" si="14"/>
        <v>9.4000888888888892E-4</v>
      </c>
      <c r="K225">
        <v>55.675600000000003</v>
      </c>
      <c r="L225">
        <f t="shared" si="15"/>
        <v>5.5675600000000006E-2</v>
      </c>
      <c r="M225">
        <f t="shared" si="13"/>
        <v>2.81216</v>
      </c>
      <c r="Q225">
        <v>2.875</v>
      </c>
      <c r="R225">
        <v>-0.5</v>
      </c>
      <c r="S225">
        <v>57.169600000000003</v>
      </c>
    </row>
    <row r="226" spans="1:20">
      <c r="A226"/>
      <c r="Q226">
        <v>2.9249999999999998</v>
      </c>
      <c r="R226">
        <v>-0.5</v>
      </c>
      <c r="S226">
        <v>57.155299999999997</v>
      </c>
    </row>
    <row r="227" spans="1:20">
      <c r="A227" s="18" t="s">
        <v>197</v>
      </c>
      <c r="Q227">
        <v>2.9750000000000001</v>
      </c>
      <c r="R227">
        <v>-0.5</v>
      </c>
      <c r="S227">
        <v>57.1327</v>
      </c>
    </row>
    <row r="228" spans="1:20">
      <c r="A228">
        <v>2.5000000000000001E-2</v>
      </c>
      <c r="C228">
        <v>2812.85</v>
      </c>
      <c r="D228">
        <v>5.7026399999999997</v>
      </c>
      <c r="E228">
        <v>1</v>
      </c>
      <c r="F228">
        <v>0</v>
      </c>
      <c r="G228">
        <v>0</v>
      </c>
      <c r="H228">
        <v>1</v>
      </c>
      <c r="I228">
        <v>4.1117399999999999E-4</v>
      </c>
      <c r="J228">
        <f t="shared" ref="J228:J257" si="16">I228*16</f>
        <v>6.5787839999999998E-3</v>
      </c>
      <c r="K228">
        <v>0</v>
      </c>
      <c r="L228">
        <f t="shared" si="15"/>
        <v>0</v>
      </c>
      <c r="M228">
        <f t="shared" si="13"/>
        <v>2.8128500000000001</v>
      </c>
      <c r="Q228">
        <v>3.0249999999999999</v>
      </c>
      <c r="R228">
        <v>-0.5</v>
      </c>
      <c r="S228">
        <v>57.106499999999997</v>
      </c>
    </row>
    <row r="229" spans="1:20">
      <c r="A229">
        <v>7.4999999999999997E-2</v>
      </c>
      <c r="C229">
        <v>2812.84</v>
      </c>
      <c r="D229">
        <v>4.4121100000000002</v>
      </c>
      <c r="E229">
        <v>0.94343500000000002</v>
      </c>
      <c r="F229">
        <v>5.6565400000000002E-2</v>
      </c>
      <c r="G229">
        <v>0</v>
      </c>
      <c r="H229">
        <v>0.81972999999999996</v>
      </c>
      <c r="I229">
        <v>1.00778E-3</v>
      </c>
      <c r="J229">
        <f t="shared" si="16"/>
        <v>1.612448E-2</v>
      </c>
      <c r="K229">
        <v>33.1068</v>
      </c>
      <c r="L229">
        <f t="shared" si="15"/>
        <v>3.3106799999999999E-2</v>
      </c>
      <c r="M229">
        <f t="shared" ref="M229:M292" si="17">C229*0.001</f>
        <v>2.81284</v>
      </c>
      <c r="Q229">
        <v>3.0750000000000002</v>
      </c>
      <c r="R229">
        <v>-0.5</v>
      </c>
      <c r="S229">
        <v>57.080800000000004</v>
      </c>
    </row>
    <row r="230" spans="1:20">
      <c r="A230">
        <v>0.125</v>
      </c>
      <c r="C230">
        <v>2812.84</v>
      </c>
      <c r="D230">
        <v>3.1513100000000001</v>
      </c>
      <c r="E230">
        <v>0.91634700000000002</v>
      </c>
      <c r="F230">
        <v>8.3652500000000005E-2</v>
      </c>
      <c r="G230" s="10">
        <v>3.2615300000000002E-7</v>
      </c>
      <c r="H230">
        <v>0.74147399999999997</v>
      </c>
      <c r="I230">
        <v>1.0260099999999999E-3</v>
      </c>
      <c r="J230">
        <f t="shared" si="16"/>
        <v>1.6416159999999999E-2</v>
      </c>
      <c r="K230">
        <v>41.004100000000001</v>
      </c>
      <c r="L230">
        <f t="shared" si="15"/>
        <v>4.1004100000000002E-2</v>
      </c>
      <c r="M230">
        <f t="shared" si="17"/>
        <v>2.81284</v>
      </c>
      <c r="Q230">
        <v>3.125</v>
      </c>
      <c r="R230">
        <v>-0.5</v>
      </c>
      <c r="S230">
        <v>57.057299999999998</v>
      </c>
    </row>
    <row r="231" spans="1:20">
      <c r="A231">
        <v>0.17499999999999999</v>
      </c>
      <c r="C231">
        <v>2812.84</v>
      </c>
      <c r="D231">
        <v>1.9661900000000001</v>
      </c>
      <c r="E231">
        <v>0.88540600000000003</v>
      </c>
      <c r="F231">
        <v>0.113084</v>
      </c>
      <c r="G231">
        <v>1.51009E-3</v>
      </c>
      <c r="H231">
        <v>0.65827000000000002</v>
      </c>
      <c r="I231">
        <v>1.0436200000000001E-3</v>
      </c>
      <c r="J231">
        <f t="shared" si="16"/>
        <v>1.6697920000000002E-2</v>
      </c>
      <c r="K231">
        <v>44.062600000000003</v>
      </c>
      <c r="L231">
        <f t="shared" si="15"/>
        <v>4.4062600000000007E-2</v>
      </c>
      <c r="M231">
        <f t="shared" si="17"/>
        <v>2.81284</v>
      </c>
      <c r="Q231">
        <v>3.1749999999999998</v>
      </c>
      <c r="R231">
        <v>-0.5</v>
      </c>
      <c r="S231">
        <v>57.0396</v>
      </c>
    </row>
    <row r="232" spans="1:20">
      <c r="A232">
        <v>0.22500000000000001</v>
      </c>
      <c r="C232">
        <v>2812.84</v>
      </c>
      <c r="D232">
        <v>1.0618000000000001</v>
      </c>
      <c r="E232">
        <v>0.62199700000000002</v>
      </c>
      <c r="F232">
        <v>0.117925</v>
      </c>
      <c r="G232">
        <v>0.26007799999999998</v>
      </c>
      <c r="H232">
        <v>0.186999</v>
      </c>
      <c r="I232">
        <v>1.0573799999999999E-3</v>
      </c>
      <c r="J232">
        <f t="shared" si="16"/>
        <v>1.6918079999999999E-2</v>
      </c>
      <c r="K232">
        <v>46.127000000000002</v>
      </c>
      <c r="L232">
        <f t="shared" si="15"/>
        <v>4.6127000000000001E-2</v>
      </c>
      <c r="M232">
        <f t="shared" si="17"/>
        <v>2.81284</v>
      </c>
      <c r="Q232">
        <v>3.2250000000000001</v>
      </c>
      <c r="R232">
        <v>-0.5</v>
      </c>
      <c r="S232">
        <v>57.029499999999999</v>
      </c>
    </row>
    <row r="233" spans="1:20">
      <c r="A233">
        <v>0.27500000000000002</v>
      </c>
      <c r="C233">
        <v>2812.85</v>
      </c>
      <c r="D233">
        <v>1.0394600000000001</v>
      </c>
      <c r="E233">
        <v>0.48243200000000003</v>
      </c>
      <c r="F233">
        <v>0.117558</v>
      </c>
      <c r="G233">
        <v>0.40000999999999998</v>
      </c>
      <c r="H233">
        <v>7.0757200000000006E-2</v>
      </c>
      <c r="I233">
        <v>1.05773E-3</v>
      </c>
      <c r="J233">
        <f t="shared" si="16"/>
        <v>1.692368E-2</v>
      </c>
      <c r="K233">
        <v>46.201099999999997</v>
      </c>
      <c r="L233">
        <f t="shared" si="15"/>
        <v>4.6201099999999995E-2</v>
      </c>
      <c r="M233">
        <f t="shared" si="17"/>
        <v>2.8128500000000001</v>
      </c>
      <c r="Q233">
        <v>3.2749999999999999</v>
      </c>
      <c r="R233">
        <v>-0.5</v>
      </c>
      <c r="S233">
        <v>57.027900000000002</v>
      </c>
    </row>
    <row r="234" spans="1:20">
      <c r="A234">
        <v>0.32500000000000001</v>
      </c>
      <c r="C234">
        <v>2812.84</v>
      </c>
      <c r="D234">
        <v>1.0390600000000001</v>
      </c>
      <c r="E234">
        <v>0.47854099999999999</v>
      </c>
      <c r="F234">
        <v>0.11763800000000001</v>
      </c>
      <c r="G234">
        <v>0.40382200000000001</v>
      </c>
      <c r="H234">
        <v>6.8594600000000006E-2</v>
      </c>
      <c r="I234">
        <v>1.05773E-3</v>
      </c>
      <c r="J234">
        <f t="shared" si="16"/>
        <v>1.692368E-2</v>
      </c>
      <c r="K234">
        <v>46.168399999999998</v>
      </c>
      <c r="L234">
        <f t="shared" si="15"/>
        <v>4.6168399999999998E-2</v>
      </c>
      <c r="M234">
        <f t="shared" si="17"/>
        <v>2.81284</v>
      </c>
      <c r="Q234">
        <v>3.3250000000000002</v>
      </c>
      <c r="R234">
        <v>-0.5</v>
      </c>
      <c r="S234">
        <v>57.0336</v>
      </c>
    </row>
    <row r="235" spans="1:20">
      <c r="A235">
        <v>0.375</v>
      </c>
      <c r="C235">
        <v>2812.83</v>
      </c>
      <c r="D235">
        <v>1.0387299999999999</v>
      </c>
      <c r="E235">
        <v>0.477321</v>
      </c>
      <c r="F235">
        <v>0.118113</v>
      </c>
      <c r="G235">
        <v>0.40456599999999998</v>
      </c>
      <c r="H235">
        <v>6.7916699999999997E-2</v>
      </c>
      <c r="I235">
        <v>1.05773E-3</v>
      </c>
      <c r="J235">
        <f t="shared" si="16"/>
        <v>1.692368E-2</v>
      </c>
      <c r="K235">
        <v>46.4116</v>
      </c>
      <c r="L235">
        <f t="shared" si="15"/>
        <v>4.6411600000000004E-2</v>
      </c>
      <c r="M235">
        <f t="shared" si="17"/>
        <v>2.8128299999999999</v>
      </c>
      <c r="Q235">
        <v>3.375</v>
      </c>
      <c r="R235">
        <v>-0.5</v>
      </c>
      <c r="S235">
        <v>57.042499999999997</v>
      </c>
    </row>
    <row r="236" spans="1:20">
      <c r="A236">
        <v>0.42499999999999999</v>
      </c>
      <c r="C236">
        <v>2812.8</v>
      </c>
      <c r="D236">
        <v>1.0384500000000001</v>
      </c>
      <c r="E236">
        <v>0.47594399999999998</v>
      </c>
      <c r="F236">
        <v>0.118851</v>
      </c>
      <c r="G236">
        <v>0.40520499999999998</v>
      </c>
      <c r="H236">
        <v>6.71519E-2</v>
      </c>
      <c r="I236">
        <v>1.05773E-3</v>
      </c>
      <c r="J236">
        <f t="shared" si="16"/>
        <v>1.692368E-2</v>
      </c>
      <c r="K236">
        <v>46.594999999999999</v>
      </c>
      <c r="L236">
        <f t="shared" si="15"/>
        <v>4.6594999999999998E-2</v>
      </c>
      <c r="M236">
        <f t="shared" si="17"/>
        <v>2.8128000000000002</v>
      </c>
      <c r="Q236">
        <v>3.4249999999999998</v>
      </c>
      <c r="R236">
        <v>-0.5</v>
      </c>
      <c r="S236">
        <v>57.0505</v>
      </c>
    </row>
    <row r="237" spans="1:20">
      <c r="A237">
        <v>0.47499999999999998</v>
      </c>
      <c r="C237">
        <v>2812.77</v>
      </c>
      <c r="D237">
        <v>1.0382100000000001</v>
      </c>
      <c r="E237">
        <v>0.47449599999999997</v>
      </c>
      <c r="F237">
        <v>0.11974700000000001</v>
      </c>
      <c r="G237">
        <v>0.40575699999999998</v>
      </c>
      <c r="H237">
        <v>6.6347100000000006E-2</v>
      </c>
      <c r="I237">
        <v>1.0577200000000001E-3</v>
      </c>
      <c r="J237">
        <f t="shared" si="16"/>
        <v>1.6923520000000001E-2</v>
      </c>
      <c r="K237">
        <v>46.844700000000003</v>
      </c>
      <c r="L237">
        <f t="shared" si="15"/>
        <v>4.6844700000000003E-2</v>
      </c>
      <c r="M237">
        <f t="shared" si="17"/>
        <v>2.81277</v>
      </c>
      <c r="Q237">
        <v>3.4750000000000001</v>
      </c>
      <c r="R237">
        <v>-0.5</v>
      </c>
      <c r="S237">
        <v>57.055300000000003</v>
      </c>
    </row>
    <row r="238" spans="1:20">
      <c r="A238">
        <v>0.52500000000000002</v>
      </c>
      <c r="C238">
        <v>2812.74</v>
      </c>
      <c r="D238">
        <v>1.0380199999999999</v>
      </c>
      <c r="E238">
        <v>0.47301700000000002</v>
      </c>
      <c r="F238">
        <v>0.120731</v>
      </c>
      <c r="G238">
        <v>0.406252</v>
      </c>
      <c r="H238">
        <v>6.5525299999999995E-2</v>
      </c>
      <c r="I238">
        <v>1.0577099999999999E-3</v>
      </c>
      <c r="J238">
        <f t="shared" si="16"/>
        <v>1.6923359999999998E-2</v>
      </c>
      <c r="K238">
        <v>46.994700000000002</v>
      </c>
      <c r="L238">
        <f t="shared" si="15"/>
        <v>4.69947E-2</v>
      </c>
      <c r="M238">
        <f t="shared" si="17"/>
        <v>2.8127399999999998</v>
      </c>
    </row>
    <row r="239" spans="1:20">
      <c r="A239">
        <v>0.57499999999999996</v>
      </c>
      <c r="C239">
        <v>2812.71</v>
      </c>
      <c r="D239">
        <v>1.0378700000000001</v>
      </c>
      <c r="E239">
        <v>0.47153800000000001</v>
      </c>
      <c r="F239">
        <v>0.121754</v>
      </c>
      <c r="G239">
        <v>0.40670800000000001</v>
      </c>
      <c r="H239">
        <v>6.4703200000000002E-2</v>
      </c>
      <c r="I239">
        <v>1.0577E-3</v>
      </c>
      <c r="J239">
        <f t="shared" si="16"/>
        <v>1.6923199999999999E-2</v>
      </c>
      <c r="K239">
        <v>47.196199999999997</v>
      </c>
      <c r="L239">
        <f t="shared" si="15"/>
        <v>4.7196200000000001E-2</v>
      </c>
      <c r="M239">
        <f t="shared" si="17"/>
        <v>2.81271</v>
      </c>
      <c r="P239" t="s">
        <v>215</v>
      </c>
      <c r="Q239" t="s">
        <v>216</v>
      </c>
      <c r="R239">
        <v>6.25E-2</v>
      </c>
    </row>
    <row r="240" spans="1:20">
      <c r="A240">
        <v>0.625</v>
      </c>
      <c r="C240">
        <v>2812.67</v>
      </c>
      <c r="D240">
        <v>1.03772</v>
      </c>
      <c r="E240">
        <v>0.470111</v>
      </c>
      <c r="F240">
        <v>0.122768</v>
      </c>
      <c r="G240">
        <v>0.40712199999999998</v>
      </c>
      <c r="H240">
        <v>6.3909999999999995E-2</v>
      </c>
      <c r="I240">
        <v>1.05769E-3</v>
      </c>
      <c r="J240">
        <f t="shared" si="16"/>
        <v>1.692304E-2</v>
      </c>
      <c r="K240">
        <v>47.463000000000001</v>
      </c>
      <c r="L240">
        <f t="shared" si="15"/>
        <v>4.7463000000000005E-2</v>
      </c>
      <c r="M240">
        <f t="shared" si="17"/>
        <v>2.8126700000000002</v>
      </c>
      <c r="P240" t="s">
        <v>215</v>
      </c>
      <c r="Q240" t="s">
        <v>217</v>
      </c>
      <c r="R240" t="s">
        <v>218</v>
      </c>
      <c r="S240" t="s">
        <v>219</v>
      </c>
      <c r="T240" t="s">
        <v>220</v>
      </c>
    </row>
    <row r="241" spans="1:36">
      <c r="A241">
        <v>0.67500000000000004</v>
      </c>
      <c r="C241">
        <v>2812.64</v>
      </c>
      <c r="D241">
        <v>1.0375700000000001</v>
      </c>
      <c r="E241">
        <v>0.46873100000000001</v>
      </c>
      <c r="F241">
        <v>0.123748</v>
      </c>
      <c r="G241">
        <v>0.40752100000000002</v>
      </c>
      <c r="H241">
        <v>6.3143400000000002E-2</v>
      </c>
      <c r="I241">
        <v>1.0576800000000001E-3</v>
      </c>
      <c r="J241">
        <f t="shared" si="16"/>
        <v>1.6922880000000001E-2</v>
      </c>
      <c r="K241">
        <v>47.7226</v>
      </c>
      <c r="L241">
        <f t="shared" si="15"/>
        <v>4.7722600000000004E-2</v>
      </c>
      <c r="M241">
        <f t="shared" si="17"/>
        <v>2.81264</v>
      </c>
      <c r="P241" t="s">
        <v>215</v>
      </c>
      <c r="Q241" t="s">
        <v>221</v>
      </c>
      <c r="R241" t="s">
        <v>222</v>
      </c>
      <c r="AJ241" s="10"/>
    </row>
    <row r="242" spans="1:36">
      <c r="A242">
        <v>0.72499999999999998</v>
      </c>
      <c r="C242">
        <v>2812.61</v>
      </c>
      <c r="D242">
        <v>1.03748</v>
      </c>
      <c r="E242">
        <v>0.46743200000000001</v>
      </c>
      <c r="F242">
        <v>0.12467399999999999</v>
      </c>
      <c r="G242">
        <v>0.40789399999999998</v>
      </c>
      <c r="H242">
        <v>6.2421699999999997E-2</v>
      </c>
      <c r="I242">
        <v>1.0576699999999999E-3</v>
      </c>
      <c r="J242">
        <f t="shared" si="16"/>
        <v>1.6922719999999999E-2</v>
      </c>
      <c r="K242">
        <v>47.982900000000001</v>
      </c>
      <c r="L242">
        <f t="shared" si="15"/>
        <v>4.7982900000000002E-2</v>
      </c>
      <c r="M242">
        <f t="shared" si="17"/>
        <v>2.8126100000000003</v>
      </c>
      <c r="P242" t="s">
        <v>215</v>
      </c>
      <c r="Q242" t="s">
        <v>223</v>
      </c>
      <c r="R242" t="s">
        <v>224</v>
      </c>
      <c r="S242" t="s">
        <v>225</v>
      </c>
      <c r="T242" t="s">
        <v>226</v>
      </c>
      <c r="U242" t="s">
        <v>227</v>
      </c>
      <c r="V242" t="s">
        <v>228</v>
      </c>
    </row>
    <row r="243" spans="1:36">
      <c r="A243">
        <v>0.77500000000000002</v>
      </c>
      <c r="C243">
        <v>2812.58</v>
      </c>
      <c r="D243">
        <v>1.03735</v>
      </c>
      <c r="E243">
        <v>0.46623300000000001</v>
      </c>
      <c r="F243">
        <v>0.12553500000000001</v>
      </c>
      <c r="G243">
        <v>0.40823199999999998</v>
      </c>
      <c r="H243">
        <v>6.1755299999999999E-2</v>
      </c>
      <c r="I243">
        <v>1.05766E-3</v>
      </c>
      <c r="J243">
        <f t="shared" si="16"/>
        <v>1.692256E-2</v>
      </c>
      <c r="K243">
        <v>48.240600000000001</v>
      </c>
      <c r="L243">
        <f t="shared" si="15"/>
        <v>4.8240600000000002E-2</v>
      </c>
      <c r="M243">
        <f t="shared" si="17"/>
        <v>2.8125800000000001</v>
      </c>
      <c r="P243" t="s">
        <v>229</v>
      </c>
      <c r="Q243" t="s">
        <v>223</v>
      </c>
      <c r="R243" t="s">
        <v>230</v>
      </c>
      <c r="S243" t="s">
        <v>229</v>
      </c>
      <c r="T243" t="s">
        <v>225</v>
      </c>
      <c r="U243" t="s">
        <v>230</v>
      </c>
      <c r="V243" t="s">
        <v>231</v>
      </c>
      <c r="W243" t="s">
        <v>232</v>
      </c>
    </row>
    <row r="244" spans="1:36">
      <c r="A244">
        <v>0.82499999999999996</v>
      </c>
      <c r="C244">
        <v>2812.55</v>
      </c>
      <c r="D244">
        <v>1.0372600000000001</v>
      </c>
      <c r="E244">
        <v>0.46513300000000002</v>
      </c>
      <c r="F244">
        <v>0.12632299999999999</v>
      </c>
      <c r="G244">
        <v>0.40854299999999999</v>
      </c>
      <c r="H244">
        <v>6.11441E-2</v>
      </c>
      <c r="I244">
        <v>1.05765E-3</v>
      </c>
      <c r="J244">
        <f t="shared" si="16"/>
        <v>1.6922400000000001E-2</v>
      </c>
      <c r="K244">
        <v>48.491399999999999</v>
      </c>
      <c r="L244">
        <f t="shared" si="15"/>
        <v>4.8491399999999997E-2</v>
      </c>
      <c r="M244">
        <f t="shared" si="17"/>
        <v>2.8125500000000003</v>
      </c>
      <c r="Q244">
        <v>0.5</v>
      </c>
      <c r="R244">
        <v>-0.5</v>
      </c>
      <c r="S244">
        <v>0</v>
      </c>
    </row>
    <row r="245" spans="1:36">
      <c r="A245">
        <v>0.875</v>
      </c>
      <c r="C245">
        <v>2812.53</v>
      </c>
      <c r="D245">
        <v>1.0371999999999999</v>
      </c>
      <c r="E245">
        <v>0.46414100000000003</v>
      </c>
      <c r="F245">
        <v>0.12703600000000001</v>
      </c>
      <c r="G245">
        <v>0.40882299999999999</v>
      </c>
      <c r="H245">
        <v>6.0592500000000001E-2</v>
      </c>
      <c r="I245">
        <v>1.0576400000000001E-3</v>
      </c>
      <c r="J245">
        <f t="shared" si="16"/>
        <v>1.6922240000000002E-2</v>
      </c>
      <c r="K245">
        <v>48.734299999999998</v>
      </c>
      <c r="L245">
        <f t="shared" si="15"/>
        <v>4.8734300000000001E-2</v>
      </c>
      <c r="M245">
        <f t="shared" si="17"/>
        <v>2.8125300000000002</v>
      </c>
      <c r="Q245">
        <v>1.5</v>
      </c>
      <c r="R245">
        <v>-0.5</v>
      </c>
      <c r="S245">
        <v>0</v>
      </c>
    </row>
    <row r="246" spans="1:36">
      <c r="A246">
        <v>0.92500000000000004</v>
      </c>
      <c r="C246">
        <v>2812.51</v>
      </c>
      <c r="D246">
        <v>1.03711</v>
      </c>
      <c r="E246">
        <v>0.46323900000000001</v>
      </c>
      <c r="F246">
        <v>0.12767300000000001</v>
      </c>
      <c r="G246">
        <v>0.40908800000000001</v>
      </c>
      <c r="H246">
        <v>6.0091699999999998E-2</v>
      </c>
      <c r="I246">
        <v>1.0576400000000001E-3</v>
      </c>
      <c r="J246">
        <f t="shared" si="16"/>
        <v>1.6922240000000002E-2</v>
      </c>
      <c r="K246">
        <v>48.966500000000003</v>
      </c>
      <c r="L246">
        <f t="shared" si="15"/>
        <v>4.8966500000000003E-2</v>
      </c>
      <c r="M246">
        <f t="shared" si="17"/>
        <v>2.8125100000000001</v>
      </c>
      <c r="Q246">
        <v>2.0249999999999999</v>
      </c>
      <c r="R246">
        <v>-0.5</v>
      </c>
      <c r="S246">
        <v>40.675800000000002</v>
      </c>
    </row>
    <row r="247" spans="1:36">
      <c r="A247">
        <v>0.97499999999999998</v>
      </c>
      <c r="C247">
        <v>2812.49</v>
      </c>
      <c r="D247">
        <v>1.03708</v>
      </c>
      <c r="E247">
        <v>0.46243200000000001</v>
      </c>
      <c r="F247">
        <v>0.12823599999999999</v>
      </c>
      <c r="G247">
        <v>0.40933199999999997</v>
      </c>
      <c r="H247">
        <v>5.9643000000000002E-2</v>
      </c>
      <c r="I247">
        <v>1.0576299999999999E-3</v>
      </c>
      <c r="J247">
        <f t="shared" si="16"/>
        <v>1.6922079999999999E-2</v>
      </c>
      <c r="K247">
        <v>49.185899999999997</v>
      </c>
      <c r="L247">
        <f t="shared" si="15"/>
        <v>4.9185899999999998E-2</v>
      </c>
      <c r="M247">
        <f t="shared" si="17"/>
        <v>2.8124899999999999</v>
      </c>
      <c r="Q247">
        <v>2.0750000000000002</v>
      </c>
      <c r="R247">
        <v>-0.5</v>
      </c>
      <c r="S247">
        <v>48.816200000000002</v>
      </c>
    </row>
    <row r="248" spans="1:36">
      <c r="A248">
        <v>1.0249999999999999</v>
      </c>
      <c r="C248">
        <v>2812.47</v>
      </c>
      <c r="D248">
        <v>1.0370200000000001</v>
      </c>
      <c r="E248">
        <v>0.46168399999999998</v>
      </c>
      <c r="F248">
        <v>0.12872800000000001</v>
      </c>
      <c r="G248">
        <v>0.40958800000000001</v>
      </c>
      <c r="H248">
        <v>5.9227299999999997E-2</v>
      </c>
      <c r="I248">
        <v>1.05762E-3</v>
      </c>
      <c r="J248">
        <f t="shared" si="16"/>
        <v>1.692192E-2</v>
      </c>
      <c r="K248">
        <v>49.390700000000002</v>
      </c>
      <c r="L248">
        <f t="shared" si="15"/>
        <v>4.9390700000000003E-2</v>
      </c>
      <c r="M248">
        <f t="shared" si="17"/>
        <v>2.8124699999999998</v>
      </c>
      <c r="Q248">
        <v>2.125</v>
      </c>
      <c r="R248">
        <v>-0.5</v>
      </c>
      <c r="S248">
        <v>52.593400000000003</v>
      </c>
    </row>
    <row r="249" spans="1:36">
      <c r="A249">
        <v>1.075</v>
      </c>
      <c r="C249">
        <v>2812.46</v>
      </c>
      <c r="D249">
        <v>1.0369900000000001</v>
      </c>
      <c r="E249">
        <v>0.46109800000000001</v>
      </c>
      <c r="F249">
        <v>0.12915499999999999</v>
      </c>
      <c r="G249">
        <v>0.40974699999999997</v>
      </c>
      <c r="H249">
        <v>5.8901799999999997E-2</v>
      </c>
      <c r="I249">
        <v>1.05762E-3</v>
      </c>
      <c r="J249">
        <f t="shared" si="16"/>
        <v>1.692192E-2</v>
      </c>
      <c r="K249">
        <v>49.5794</v>
      </c>
      <c r="L249">
        <f t="shared" si="15"/>
        <v>4.9579400000000003E-2</v>
      </c>
      <c r="M249">
        <f t="shared" si="17"/>
        <v>2.8124600000000002</v>
      </c>
      <c r="Q249">
        <v>2.1749999999999998</v>
      </c>
      <c r="R249">
        <v>-0.5</v>
      </c>
      <c r="S249">
        <v>54.736899999999999</v>
      </c>
    </row>
    <row r="250" spans="1:36">
      <c r="A250">
        <v>1.125</v>
      </c>
      <c r="C250">
        <v>2812.44</v>
      </c>
      <c r="D250">
        <v>1.0369299999999999</v>
      </c>
      <c r="E250">
        <v>0.46055099999999999</v>
      </c>
      <c r="F250">
        <v>0.12952</v>
      </c>
      <c r="G250">
        <v>0.40992899999999999</v>
      </c>
      <c r="H250">
        <v>5.8597799999999998E-2</v>
      </c>
      <c r="I250">
        <v>1.05762E-3</v>
      </c>
      <c r="J250">
        <f t="shared" si="16"/>
        <v>1.692192E-2</v>
      </c>
      <c r="K250">
        <v>49.750599999999999</v>
      </c>
      <c r="L250">
        <f t="shared" si="15"/>
        <v>4.9750599999999999E-2</v>
      </c>
      <c r="M250">
        <f t="shared" si="17"/>
        <v>2.8124400000000001</v>
      </c>
      <c r="Q250">
        <v>2.2250000000000001</v>
      </c>
      <c r="R250">
        <v>-0.5</v>
      </c>
      <c r="S250">
        <v>56.028100000000002</v>
      </c>
    </row>
    <row r="251" spans="1:36">
      <c r="A251">
        <v>1.175</v>
      </c>
      <c r="C251">
        <v>2812.43</v>
      </c>
      <c r="D251">
        <v>1.0368999999999999</v>
      </c>
      <c r="E251">
        <v>0.46010200000000001</v>
      </c>
      <c r="F251">
        <v>0.129827</v>
      </c>
      <c r="G251">
        <v>0.41007100000000002</v>
      </c>
      <c r="H251">
        <v>5.8348200000000003E-2</v>
      </c>
      <c r="I251">
        <v>1.0576100000000001E-3</v>
      </c>
      <c r="J251">
        <f t="shared" si="16"/>
        <v>1.6921760000000001E-2</v>
      </c>
      <c r="K251">
        <v>49.902999999999999</v>
      </c>
      <c r="L251">
        <f t="shared" si="15"/>
        <v>4.9903000000000003E-2</v>
      </c>
      <c r="M251">
        <f t="shared" si="17"/>
        <v>2.81243</v>
      </c>
      <c r="Q251">
        <v>2.2749999999999999</v>
      </c>
      <c r="R251">
        <v>-0.5</v>
      </c>
      <c r="S251">
        <v>56.817</v>
      </c>
    </row>
    <row r="252" spans="1:36">
      <c r="A252">
        <v>1.2250000000000001</v>
      </c>
      <c r="C252">
        <v>2812.42</v>
      </c>
      <c r="D252">
        <v>1.0368999999999999</v>
      </c>
      <c r="E252">
        <v>0.45971000000000001</v>
      </c>
      <c r="F252">
        <v>0.130082</v>
      </c>
      <c r="G252">
        <v>0.41020699999999999</v>
      </c>
      <c r="H252">
        <v>5.8130500000000002E-2</v>
      </c>
      <c r="I252">
        <v>1.0576100000000001E-3</v>
      </c>
      <c r="J252">
        <f t="shared" si="16"/>
        <v>1.6921760000000001E-2</v>
      </c>
      <c r="K252">
        <v>50.035699999999999</v>
      </c>
      <c r="L252">
        <f t="shared" si="15"/>
        <v>5.0035700000000002E-2</v>
      </c>
      <c r="M252">
        <f t="shared" si="17"/>
        <v>2.8124199999999999</v>
      </c>
      <c r="Q252">
        <v>2.3250000000000002</v>
      </c>
      <c r="R252">
        <v>-0.5</v>
      </c>
      <c r="S252">
        <v>57.305</v>
      </c>
    </row>
    <row r="253" spans="1:36">
      <c r="A253">
        <v>1.2749999999999999</v>
      </c>
      <c r="C253">
        <v>2812.42</v>
      </c>
      <c r="D253">
        <v>1.03687</v>
      </c>
      <c r="E253">
        <v>0.45940399999999998</v>
      </c>
      <c r="F253">
        <v>0.13028799999999999</v>
      </c>
      <c r="G253">
        <v>0.41030800000000001</v>
      </c>
      <c r="H253">
        <v>5.7959999999999998E-2</v>
      </c>
      <c r="I253">
        <v>1.0576100000000001E-3</v>
      </c>
      <c r="J253">
        <f t="shared" si="16"/>
        <v>1.6921760000000001E-2</v>
      </c>
      <c r="K253">
        <v>50.147599999999997</v>
      </c>
      <c r="L253">
        <f t="shared" si="15"/>
        <v>5.0147600000000001E-2</v>
      </c>
      <c r="M253">
        <f t="shared" si="17"/>
        <v>2.8124199999999999</v>
      </c>
      <c r="Q253">
        <v>2.375</v>
      </c>
      <c r="R253">
        <v>-0.5</v>
      </c>
      <c r="S253">
        <v>57.606900000000003</v>
      </c>
    </row>
    <row r="254" spans="1:36">
      <c r="A254">
        <v>1.325</v>
      </c>
      <c r="C254">
        <v>2812.41</v>
      </c>
      <c r="D254">
        <v>1.0368299999999999</v>
      </c>
      <c r="E254">
        <v>0.45919100000000002</v>
      </c>
      <c r="F254">
        <v>0.13044900000000001</v>
      </c>
      <c r="G254">
        <v>0.41036</v>
      </c>
      <c r="H254">
        <v>5.78421E-2</v>
      </c>
      <c r="I254">
        <v>1.0576100000000001E-3</v>
      </c>
      <c r="J254">
        <f t="shared" si="16"/>
        <v>1.6921760000000001E-2</v>
      </c>
      <c r="K254">
        <v>50.238</v>
      </c>
      <c r="L254">
        <f t="shared" si="15"/>
        <v>5.0237999999999998E-2</v>
      </c>
      <c r="M254">
        <f t="shared" si="17"/>
        <v>2.8124099999999999</v>
      </c>
      <c r="Q254">
        <v>2.4249999999999998</v>
      </c>
      <c r="R254">
        <v>-0.5</v>
      </c>
      <c r="S254">
        <v>57.824300000000001</v>
      </c>
    </row>
    <row r="255" spans="1:36">
      <c r="A255">
        <v>1.375</v>
      </c>
      <c r="C255">
        <v>2812.41</v>
      </c>
      <c r="D255">
        <v>1.0368299999999999</v>
      </c>
      <c r="E255">
        <v>0.45904899999999998</v>
      </c>
      <c r="F255">
        <v>0.13056599999999999</v>
      </c>
      <c r="G255">
        <v>0.410385</v>
      </c>
      <c r="H255">
        <v>5.7763000000000002E-2</v>
      </c>
      <c r="I255">
        <v>1.0575999999999999E-3</v>
      </c>
      <c r="J255">
        <f t="shared" si="16"/>
        <v>1.6921599999999998E-2</v>
      </c>
      <c r="K255">
        <v>50.306399999999996</v>
      </c>
      <c r="L255">
        <f t="shared" si="15"/>
        <v>5.0306399999999994E-2</v>
      </c>
      <c r="M255">
        <f t="shared" si="17"/>
        <v>2.8124099999999999</v>
      </c>
      <c r="Q255">
        <v>2.4750000000000001</v>
      </c>
      <c r="R255">
        <v>-0.5</v>
      </c>
      <c r="S255">
        <v>57.979900000000001</v>
      </c>
    </row>
    <row r="256" spans="1:36">
      <c r="A256">
        <v>1.425</v>
      </c>
      <c r="C256">
        <v>2812.4</v>
      </c>
      <c r="D256">
        <v>1.0368299999999999</v>
      </c>
      <c r="E256">
        <v>0.458957</v>
      </c>
      <c r="F256">
        <v>0.13064400000000001</v>
      </c>
      <c r="G256">
        <v>0.41039900000000001</v>
      </c>
      <c r="H256">
        <v>5.7711899999999997E-2</v>
      </c>
      <c r="I256">
        <v>1.0575999999999999E-3</v>
      </c>
      <c r="J256">
        <f t="shared" si="16"/>
        <v>1.6921599999999998E-2</v>
      </c>
      <c r="K256">
        <v>50.3523</v>
      </c>
      <c r="L256">
        <f t="shared" si="15"/>
        <v>5.0352300000000003E-2</v>
      </c>
      <c r="M256">
        <f t="shared" si="17"/>
        <v>2.8124000000000002</v>
      </c>
      <c r="Q256">
        <v>2.5249999999999999</v>
      </c>
      <c r="R256">
        <v>-0.5</v>
      </c>
      <c r="S256">
        <v>58.101100000000002</v>
      </c>
    </row>
    <row r="257" spans="1:19">
      <c r="A257">
        <v>1.4750000000000001</v>
      </c>
      <c r="C257">
        <v>2812.4</v>
      </c>
      <c r="D257">
        <v>1.0368299999999999</v>
      </c>
      <c r="E257">
        <v>0.45891599999999999</v>
      </c>
      <c r="F257">
        <v>0.13068199999999999</v>
      </c>
      <c r="G257">
        <v>0.41040199999999999</v>
      </c>
      <c r="H257">
        <v>5.7689200000000003E-2</v>
      </c>
      <c r="I257">
        <v>1.0575999999999999E-3</v>
      </c>
      <c r="J257">
        <f t="shared" si="16"/>
        <v>1.6921599999999998E-2</v>
      </c>
      <c r="K257">
        <v>50.375300000000003</v>
      </c>
      <c r="L257">
        <f t="shared" si="15"/>
        <v>5.0375300000000005E-2</v>
      </c>
      <c r="M257">
        <f t="shared" si="17"/>
        <v>2.8124000000000002</v>
      </c>
      <c r="Q257">
        <v>2.5750000000000002</v>
      </c>
      <c r="R257">
        <v>-0.5</v>
      </c>
      <c r="S257">
        <v>58.197299999999998</v>
      </c>
    </row>
    <row r="258" spans="1:19">
      <c r="A258"/>
      <c r="Q258">
        <v>2.625</v>
      </c>
      <c r="R258">
        <v>-0.5</v>
      </c>
      <c r="S258">
        <v>58.281199999999998</v>
      </c>
    </row>
    <row r="259" spans="1:19">
      <c r="A259" s="18" t="s">
        <v>198</v>
      </c>
      <c r="Q259">
        <v>2.6749999999999998</v>
      </c>
      <c r="R259">
        <v>-0.5</v>
      </c>
      <c r="S259">
        <v>58.3504</v>
      </c>
    </row>
    <row r="260" spans="1:19">
      <c r="A260">
        <v>2.5000000000000001E-2</v>
      </c>
      <c r="C260">
        <v>2812.84</v>
      </c>
      <c r="D260">
        <v>5.7884500000000001</v>
      </c>
      <c r="E260">
        <v>1</v>
      </c>
      <c r="F260">
        <v>0</v>
      </c>
      <c r="G260">
        <v>0</v>
      </c>
      <c r="H260">
        <v>1</v>
      </c>
      <c r="I260">
        <v>3.3474999999999998E-4</v>
      </c>
      <c r="J260">
        <f>I260*16</f>
        <v>5.3559999999999997E-3</v>
      </c>
      <c r="K260">
        <v>0</v>
      </c>
      <c r="L260">
        <f t="shared" si="15"/>
        <v>0</v>
      </c>
      <c r="M260">
        <f t="shared" si="17"/>
        <v>2.81284</v>
      </c>
      <c r="Q260">
        <v>2.7250000000000001</v>
      </c>
      <c r="R260">
        <v>-0.5</v>
      </c>
      <c r="S260">
        <v>58.407200000000003</v>
      </c>
    </row>
    <row r="261" spans="1:19">
      <c r="A261">
        <v>7.4999999999999997E-2</v>
      </c>
      <c r="C261">
        <v>2812.83</v>
      </c>
      <c r="D261">
        <v>4.8679500000000004</v>
      </c>
      <c r="E261">
        <v>0.94530099999999995</v>
      </c>
      <c r="F261">
        <v>5.46991E-2</v>
      </c>
      <c r="G261">
        <v>0</v>
      </c>
      <c r="H261">
        <v>0.82522099999999998</v>
      </c>
      <c r="I261">
        <v>1.00131E-3</v>
      </c>
      <c r="J261">
        <f t="shared" ref="J261:J321" si="18">I261*16</f>
        <v>1.6020960000000001E-2</v>
      </c>
      <c r="K261">
        <v>31.813099999999999</v>
      </c>
      <c r="L261">
        <f t="shared" ref="L261:L321" si="19">K261*0.001</f>
        <v>3.1813099999999997E-2</v>
      </c>
      <c r="M261">
        <f t="shared" si="17"/>
        <v>2.8128299999999999</v>
      </c>
      <c r="Q261">
        <v>2.7749999999999999</v>
      </c>
      <c r="R261">
        <v>-0.5</v>
      </c>
      <c r="S261">
        <v>58.460999999999999</v>
      </c>
    </row>
    <row r="262" spans="1:19">
      <c r="A262">
        <v>0.125</v>
      </c>
      <c r="C262">
        <v>2812.83</v>
      </c>
      <c r="D262">
        <v>3.9455</v>
      </c>
      <c r="E262">
        <v>0.91934300000000002</v>
      </c>
      <c r="F262">
        <v>8.0656900000000004E-2</v>
      </c>
      <c r="G262">
        <v>0</v>
      </c>
      <c r="H262">
        <v>0.74978900000000004</v>
      </c>
      <c r="I262">
        <v>1.01446E-3</v>
      </c>
      <c r="J262">
        <f t="shared" si="18"/>
        <v>1.623136E-2</v>
      </c>
      <c r="K262">
        <v>40.495899999999999</v>
      </c>
      <c r="L262">
        <f t="shared" si="19"/>
        <v>4.0495900000000001E-2</v>
      </c>
      <c r="M262">
        <f t="shared" si="17"/>
        <v>2.8128299999999999</v>
      </c>
      <c r="Q262">
        <v>2.8250000000000002</v>
      </c>
      <c r="R262">
        <v>-0.5</v>
      </c>
      <c r="S262">
        <v>58.497599999999998</v>
      </c>
    </row>
    <row r="263" spans="1:19">
      <c r="A263">
        <v>0.17499999999999999</v>
      </c>
      <c r="C263">
        <v>2812.82</v>
      </c>
      <c r="D263">
        <v>3.0343</v>
      </c>
      <c r="E263">
        <v>0.90395000000000003</v>
      </c>
      <c r="F263">
        <v>9.6050200000000002E-2</v>
      </c>
      <c r="G263" s="10">
        <v>7.10093E-10</v>
      </c>
      <c r="H263">
        <v>0.70706500000000005</v>
      </c>
      <c r="I263">
        <v>1.02772E-3</v>
      </c>
      <c r="J263">
        <f t="shared" si="18"/>
        <v>1.644352E-2</v>
      </c>
      <c r="K263">
        <v>43.404200000000003</v>
      </c>
      <c r="L263">
        <f t="shared" si="19"/>
        <v>4.3404200000000004E-2</v>
      </c>
      <c r="M263">
        <f t="shared" si="17"/>
        <v>2.8128200000000003</v>
      </c>
      <c r="Q263">
        <v>2.875</v>
      </c>
      <c r="R263">
        <v>-0.5</v>
      </c>
      <c r="S263">
        <v>58.525300000000001</v>
      </c>
    </row>
    <row r="264" spans="1:19">
      <c r="A264">
        <v>0.22500000000000001</v>
      </c>
      <c r="C264">
        <v>2812.81</v>
      </c>
      <c r="D264">
        <v>2.1438000000000001</v>
      </c>
      <c r="E264">
        <v>0.89327299999999998</v>
      </c>
      <c r="F264">
        <v>0.10671700000000001</v>
      </c>
      <c r="G264" s="10">
        <v>1.0178E-5</v>
      </c>
      <c r="H264">
        <v>0.67880499999999999</v>
      </c>
      <c r="I264">
        <v>1.04094E-3</v>
      </c>
      <c r="J264">
        <f t="shared" si="18"/>
        <v>1.6655039999999999E-2</v>
      </c>
      <c r="K264">
        <v>45.385800000000003</v>
      </c>
      <c r="L264">
        <f t="shared" si="19"/>
        <v>4.5385800000000004E-2</v>
      </c>
      <c r="M264">
        <f t="shared" si="17"/>
        <v>2.8128099999999998</v>
      </c>
      <c r="Q264">
        <v>2.9249999999999998</v>
      </c>
      <c r="R264">
        <v>-0.5</v>
      </c>
      <c r="S264">
        <v>58.546199999999999</v>
      </c>
    </row>
    <row r="265" spans="1:19">
      <c r="A265">
        <v>0.27500000000000002</v>
      </c>
      <c r="C265">
        <v>2812.8</v>
      </c>
      <c r="D265">
        <v>1.28024</v>
      </c>
      <c r="E265">
        <v>0.86701600000000001</v>
      </c>
      <c r="F265">
        <v>0.11501400000000001</v>
      </c>
      <c r="G265">
        <v>1.7970300000000002E-2</v>
      </c>
      <c r="H265">
        <v>0.612429</v>
      </c>
      <c r="I265">
        <v>1.0540199999999999E-3</v>
      </c>
      <c r="J265">
        <f t="shared" si="18"/>
        <v>1.6864319999999999E-2</v>
      </c>
      <c r="K265">
        <v>46.365600000000001</v>
      </c>
      <c r="L265">
        <f t="shared" si="19"/>
        <v>4.63656E-2</v>
      </c>
      <c r="M265">
        <f t="shared" si="17"/>
        <v>2.8128000000000002</v>
      </c>
      <c r="Q265">
        <v>2.9750000000000001</v>
      </c>
      <c r="R265">
        <v>-0.5</v>
      </c>
      <c r="S265">
        <v>58.561300000000003</v>
      </c>
    </row>
    <row r="266" spans="1:19">
      <c r="A266">
        <v>0.32500000000000001</v>
      </c>
      <c r="C266">
        <v>2812.8</v>
      </c>
      <c r="D266">
        <v>1.04321</v>
      </c>
      <c r="E266">
        <v>0.52348700000000004</v>
      </c>
      <c r="F266">
        <v>0.117245</v>
      </c>
      <c r="G266">
        <v>0.35926900000000001</v>
      </c>
      <c r="H266">
        <v>9.7500600000000007E-2</v>
      </c>
      <c r="I266">
        <v>1.05765E-3</v>
      </c>
      <c r="J266">
        <f t="shared" si="18"/>
        <v>1.6922400000000001E-2</v>
      </c>
      <c r="K266">
        <v>46.6937</v>
      </c>
      <c r="L266">
        <f t="shared" si="19"/>
        <v>4.6693699999999998E-2</v>
      </c>
      <c r="M266">
        <f t="shared" si="17"/>
        <v>2.8128000000000002</v>
      </c>
      <c r="Q266">
        <v>3.0249999999999999</v>
      </c>
      <c r="R266">
        <v>-0.5</v>
      </c>
      <c r="S266">
        <v>58.572400000000002</v>
      </c>
    </row>
    <row r="267" spans="1:19">
      <c r="A267">
        <v>0.375</v>
      </c>
      <c r="C267">
        <v>2812.78</v>
      </c>
      <c r="D267">
        <v>1.0389699999999999</v>
      </c>
      <c r="E267">
        <v>0.47825299999999998</v>
      </c>
      <c r="F267">
        <v>0.11788999999999999</v>
      </c>
      <c r="G267">
        <v>0.40385700000000002</v>
      </c>
      <c r="H267">
        <v>6.8434599999999998E-2</v>
      </c>
      <c r="I267">
        <v>1.0577099999999999E-3</v>
      </c>
      <c r="J267">
        <f t="shared" si="18"/>
        <v>1.6923359999999998E-2</v>
      </c>
      <c r="K267">
        <v>46.866199999999999</v>
      </c>
      <c r="L267">
        <f t="shared" si="19"/>
        <v>4.6866199999999997E-2</v>
      </c>
      <c r="M267">
        <f t="shared" si="17"/>
        <v>2.8127800000000001</v>
      </c>
      <c r="Q267">
        <v>3.0750000000000002</v>
      </c>
      <c r="R267">
        <v>-0.5</v>
      </c>
      <c r="S267">
        <v>58.581400000000002</v>
      </c>
    </row>
    <row r="268" spans="1:19">
      <c r="A268">
        <v>0.42499999999999999</v>
      </c>
      <c r="C268">
        <v>2812.75</v>
      </c>
      <c r="D268">
        <v>1.0388200000000001</v>
      </c>
      <c r="E268">
        <v>0.47611900000000001</v>
      </c>
      <c r="F268">
        <v>0.11867900000000001</v>
      </c>
      <c r="G268">
        <v>0.40520200000000001</v>
      </c>
      <c r="H268">
        <v>6.7248699999999995E-2</v>
      </c>
      <c r="I268">
        <v>1.0577E-3</v>
      </c>
      <c r="J268">
        <f t="shared" si="18"/>
        <v>1.6923199999999999E-2</v>
      </c>
      <c r="K268">
        <v>47.071800000000003</v>
      </c>
      <c r="L268">
        <f t="shared" si="19"/>
        <v>4.7071800000000004E-2</v>
      </c>
      <c r="M268">
        <f t="shared" si="17"/>
        <v>2.8127499999999999</v>
      </c>
      <c r="Q268">
        <v>3.125</v>
      </c>
      <c r="R268">
        <v>-0.5</v>
      </c>
      <c r="S268">
        <v>58.589100000000002</v>
      </c>
    </row>
    <row r="269" spans="1:19">
      <c r="A269">
        <v>0.47499999999999998</v>
      </c>
      <c r="C269">
        <v>2812.73</v>
      </c>
      <c r="D269">
        <v>1.0387299999999999</v>
      </c>
      <c r="E269">
        <v>0.47479100000000002</v>
      </c>
      <c r="F269">
        <v>0.11944200000000001</v>
      </c>
      <c r="G269">
        <v>0.40576699999999999</v>
      </c>
      <c r="H269">
        <v>6.6511200000000006E-2</v>
      </c>
      <c r="I269">
        <v>1.05769E-3</v>
      </c>
      <c r="J269">
        <f t="shared" si="18"/>
        <v>1.692304E-2</v>
      </c>
      <c r="K269">
        <v>47.262099999999997</v>
      </c>
      <c r="L269">
        <f t="shared" si="19"/>
        <v>4.7262099999999994E-2</v>
      </c>
      <c r="M269">
        <f t="shared" si="17"/>
        <v>2.8127300000000002</v>
      </c>
      <c r="Q269">
        <v>3.1749999999999998</v>
      </c>
      <c r="R269">
        <v>-0.5</v>
      </c>
      <c r="S269">
        <v>58.596600000000002</v>
      </c>
    </row>
    <row r="270" spans="1:19">
      <c r="A270">
        <v>0.52500000000000002</v>
      </c>
      <c r="C270">
        <v>2812.7</v>
      </c>
      <c r="D270">
        <v>1.03867</v>
      </c>
      <c r="E270">
        <v>0.47355599999999998</v>
      </c>
      <c r="F270">
        <v>0.12018</v>
      </c>
      <c r="G270">
        <v>0.40626400000000001</v>
      </c>
      <c r="H270">
        <v>6.58247E-2</v>
      </c>
      <c r="I270">
        <v>1.05769E-3</v>
      </c>
      <c r="J270">
        <f t="shared" si="18"/>
        <v>1.692304E-2</v>
      </c>
      <c r="K270">
        <v>47.437399999999997</v>
      </c>
      <c r="L270">
        <f t="shared" si="19"/>
        <v>4.7437399999999998E-2</v>
      </c>
      <c r="M270">
        <f t="shared" si="17"/>
        <v>2.8127</v>
      </c>
      <c r="Q270">
        <v>3.2250000000000001</v>
      </c>
      <c r="R270">
        <v>-0.5</v>
      </c>
      <c r="S270">
        <v>58.604599999999998</v>
      </c>
    </row>
    <row r="271" spans="1:19">
      <c r="A271">
        <v>0.57499999999999996</v>
      </c>
      <c r="C271">
        <v>2812.68</v>
      </c>
      <c r="D271">
        <v>1.03857</v>
      </c>
      <c r="E271">
        <v>0.47237299999999999</v>
      </c>
      <c r="F271">
        <v>0.120905</v>
      </c>
      <c r="G271">
        <v>0.40672199999999997</v>
      </c>
      <c r="H271">
        <v>6.5167000000000003E-2</v>
      </c>
      <c r="I271">
        <v>1.0576800000000001E-3</v>
      </c>
      <c r="J271">
        <f t="shared" si="18"/>
        <v>1.6922880000000001E-2</v>
      </c>
      <c r="K271">
        <v>47.597299999999997</v>
      </c>
      <c r="L271">
        <f t="shared" si="19"/>
        <v>4.7597299999999995E-2</v>
      </c>
      <c r="M271">
        <f t="shared" si="17"/>
        <v>2.8126799999999998</v>
      </c>
      <c r="Q271">
        <v>3.2749999999999999</v>
      </c>
      <c r="R271">
        <v>-0.5</v>
      </c>
      <c r="S271">
        <v>58.6128</v>
      </c>
    </row>
    <row r="272" spans="1:19">
      <c r="A272">
        <v>0.625</v>
      </c>
      <c r="C272">
        <v>2812.65</v>
      </c>
      <c r="D272">
        <v>1.03851</v>
      </c>
      <c r="E272">
        <v>0.47126600000000002</v>
      </c>
      <c r="F272">
        <v>0.121597</v>
      </c>
      <c r="G272">
        <v>0.40713700000000003</v>
      </c>
      <c r="H272">
        <v>6.4552100000000001E-2</v>
      </c>
      <c r="I272">
        <v>1.0576699999999999E-3</v>
      </c>
      <c r="J272">
        <f t="shared" si="18"/>
        <v>1.6922719999999999E-2</v>
      </c>
      <c r="K272">
        <v>47.742699999999999</v>
      </c>
      <c r="L272">
        <f t="shared" si="19"/>
        <v>4.7742699999999999E-2</v>
      </c>
      <c r="M272">
        <f t="shared" si="17"/>
        <v>2.8126500000000001</v>
      </c>
      <c r="Q272">
        <v>3.3250000000000002</v>
      </c>
      <c r="R272">
        <v>-0.5</v>
      </c>
      <c r="S272">
        <v>58.620899999999999</v>
      </c>
    </row>
    <row r="273" spans="1:36">
      <c r="A273">
        <v>0.67500000000000004</v>
      </c>
      <c r="C273">
        <v>2812.63</v>
      </c>
      <c r="D273">
        <v>1.0384199999999999</v>
      </c>
      <c r="E273">
        <v>0.47020499999999998</v>
      </c>
      <c r="F273">
        <v>0.122257</v>
      </c>
      <c r="G273">
        <v>0.40753699999999998</v>
      </c>
      <c r="H273">
        <v>6.3962599999999994E-2</v>
      </c>
      <c r="I273">
        <v>1.05766E-3</v>
      </c>
      <c r="J273">
        <f t="shared" si="18"/>
        <v>1.692256E-2</v>
      </c>
      <c r="K273">
        <v>47.873800000000003</v>
      </c>
      <c r="L273">
        <f t="shared" si="19"/>
        <v>4.7873800000000001E-2</v>
      </c>
      <c r="M273">
        <f t="shared" si="17"/>
        <v>2.81263</v>
      </c>
      <c r="Q273">
        <v>3.375</v>
      </c>
      <c r="R273">
        <v>-0.5</v>
      </c>
      <c r="S273">
        <v>58.628100000000003</v>
      </c>
    </row>
    <row r="274" spans="1:36">
      <c r="A274">
        <v>0.72499999999999998</v>
      </c>
      <c r="C274">
        <v>2812.61</v>
      </c>
      <c r="D274">
        <v>1.0383599999999999</v>
      </c>
      <c r="E274">
        <v>0.46920299999999998</v>
      </c>
      <c r="F274">
        <v>0.122886</v>
      </c>
      <c r="G274">
        <v>0.40790999999999999</v>
      </c>
      <c r="H274">
        <v>6.3405900000000001E-2</v>
      </c>
      <c r="I274">
        <v>1.05766E-3</v>
      </c>
      <c r="J274">
        <f t="shared" si="18"/>
        <v>1.692256E-2</v>
      </c>
      <c r="K274">
        <v>47.991599999999998</v>
      </c>
      <c r="L274">
        <f t="shared" si="19"/>
        <v>4.7991600000000002E-2</v>
      </c>
      <c r="M274">
        <f t="shared" si="17"/>
        <v>2.8126100000000003</v>
      </c>
      <c r="Q274">
        <v>3.4249999999999998</v>
      </c>
      <c r="R274">
        <v>-0.5</v>
      </c>
      <c r="S274">
        <v>58.633600000000001</v>
      </c>
    </row>
    <row r="275" spans="1:36">
      <c r="A275">
        <v>0.77500000000000002</v>
      </c>
      <c r="C275">
        <v>2812.59</v>
      </c>
      <c r="D275">
        <v>1.0383</v>
      </c>
      <c r="E275">
        <v>0.46826699999999999</v>
      </c>
      <c r="F275">
        <v>0.123484</v>
      </c>
      <c r="G275">
        <v>0.40824899999999997</v>
      </c>
      <c r="H275">
        <v>6.2885399999999994E-2</v>
      </c>
      <c r="I275">
        <v>1.05765E-3</v>
      </c>
      <c r="J275">
        <f t="shared" si="18"/>
        <v>1.6922400000000001E-2</v>
      </c>
      <c r="K275">
        <v>48.097099999999998</v>
      </c>
      <c r="L275">
        <f t="shared" si="19"/>
        <v>4.8097099999999997E-2</v>
      </c>
      <c r="M275">
        <f t="shared" si="17"/>
        <v>2.8125900000000001</v>
      </c>
      <c r="Q275">
        <v>3.4750000000000001</v>
      </c>
      <c r="R275">
        <v>-0.5</v>
      </c>
      <c r="S275">
        <v>58.636600000000001</v>
      </c>
    </row>
    <row r="276" spans="1:36">
      <c r="A276">
        <v>0.82499999999999996</v>
      </c>
      <c r="C276">
        <v>2812.57</v>
      </c>
      <c r="D276">
        <v>1.0382400000000001</v>
      </c>
      <c r="E276">
        <v>0.467389</v>
      </c>
      <c r="F276">
        <v>0.12404999999999999</v>
      </c>
      <c r="G276">
        <v>0.40856100000000001</v>
      </c>
      <c r="H276">
        <v>6.2397300000000003E-2</v>
      </c>
      <c r="I276">
        <v>1.0576400000000001E-3</v>
      </c>
      <c r="J276">
        <f t="shared" si="18"/>
        <v>1.6922240000000002E-2</v>
      </c>
      <c r="K276">
        <v>48.1905</v>
      </c>
      <c r="L276">
        <f t="shared" si="19"/>
        <v>4.8190500000000004E-2</v>
      </c>
      <c r="M276">
        <f t="shared" si="17"/>
        <v>2.81257</v>
      </c>
    </row>
    <row r="277" spans="1:36">
      <c r="A277">
        <v>0.875</v>
      </c>
      <c r="C277">
        <v>2812.55</v>
      </c>
      <c r="D277">
        <v>1.0381800000000001</v>
      </c>
      <c r="E277">
        <v>0.46657399999999999</v>
      </c>
      <c r="F277">
        <v>0.124584</v>
      </c>
      <c r="G277">
        <v>0.40884199999999998</v>
      </c>
      <c r="H277">
        <v>6.1944800000000001E-2</v>
      </c>
      <c r="I277">
        <v>1.0576400000000001E-3</v>
      </c>
      <c r="J277">
        <f t="shared" si="18"/>
        <v>1.6922240000000002E-2</v>
      </c>
      <c r="K277">
        <v>48.273600000000002</v>
      </c>
      <c r="L277">
        <f t="shared" si="19"/>
        <v>4.82736E-2</v>
      </c>
      <c r="M277">
        <f t="shared" si="17"/>
        <v>2.8125500000000003</v>
      </c>
      <c r="P277" t="s">
        <v>215</v>
      </c>
      <c r="Q277" t="s">
        <v>216</v>
      </c>
      <c r="R277">
        <v>0.5</v>
      </c>
    </row>
    <row r="278" spans="1:36">
      <c r="A278">
        <v>0.92500000000000004</v>
      </c>
      <c r="C278">
        <v>2812.54</v>
      </c>
      <c r="D278">
        <v>1.0381199999999999</v>
      </c>
      <c r="E278">
        <v>0.46580899999999997</v>
      </c>
      <c r="F278">
        <v>0.125085</v>
      </c>
      <c r="G278">
        <v>0.40910600000000003</v>
      </c>
      <c r="H278">
        <v>6.1519600000000001E-2</v>
      </c>
      <c r="I278">
        <v>1.0576299999999999E-3</v>
      </c>
      <c r="J278">
        <f t="shared" si="18"/>
        <v>1.6922079999999999E-2</v>
      </c>
      <c r="K278">
        <v>48.346699999999998</v>
      </c>
      <c r="L278">
        <f t="shared" si="19"/>
        <v>4.8346699999999999E-2</v>
      </c>
      <c r="M278">
        <f t="shared" si="17"/>
        <v>2.8125399999999998</v>
      </c>
      <c r="P278" t="s">
        <v>215</v>
      </c>
      <c r="Q278" t="s">
        <v>217</v>
      </c>
      <c r="R278" t="s">
        <v>218</v>
      </c>
      <c r="S278" t="s">
        <v>219</v>
      </c>
      <c r="T278" t="s">
        <v>220</v>
      </c>
    </row>
    <row r="279" spans="1:36">
      <c r="A279">
        <v>0.97499999999999998</v>
      </c>
      <c r="C279">
        <v>2812.52</v>
      </c>
      <c r="D279">
        <v>1.03809</v>
      </c>
      <c r="E279">
        <v>0.46509899999999998</v>
      </c>
      <c r="F279">
        <v>0.12554999999999999</v>
      </c>
      <c r="G279">
        <v>0.40935100000000002</v>
      </c>
      <c r="H279">
        <v>6.1124999999999999E-2</v>
      </c>
      <c r="I279">
        <v>1.0576299999999999E-3</v>
      </c>
      <c r="J279">
        <f t="shared" si="18"/>
        <v>1.6922079999999999E-2</v>
      </c>
      <c r="K279">
        <v>48.410800000000002</v>
      </c>
      <c r="L279">
        <f t="shared" si="19"/>
        <v>4.8410800000000004E-2</v>
      </c>
      <c r="M279">
        <f t="shared" si="17"/>
        <v>2.8125200000000001</v>
      </c>
      <c r="P279" t="s">
        <v>215</v>
      </c>
      <c r="Q279" t="s">
        <v>221</v>
      </c>
      <c r="R279" t="s">
        <v>222</v>
      </c>
    </row>
    <row r="280" spans="1:36">
      <c r="A280">
        <v>1.0249999999999999</v>
      </c>
      <c r="C280">
        <v>2812.51</v>
      </c>
      <c r="D280">
        <v>1.0380199999999999</v>
      </c>
      <c r="E280">
        <v>0.46441399999999999</v>
      </c>
      <c r="F280">
        <v>0.12597900000000001</v>
      </c>
      <c r="G280">
        <v>0.40960600000000003</v>
      </c>
      <c r="H280">
        <v>6.0744600000000003E-2</v>
      </c>
      <c r="I280">
        <v>1.05762E-3</v>
      </c>
      <c r="J280">
        <f t="shared" si="18"/>
        <v>1.692192E-2</v>
      </c>
      <c r="K280">
        <v>48.4666</v>
      </c>
      <c r="L280">
        <f t="shared" si="19"/>
        <v>4.8466599999999999E-2</v>
      </c>
      <c r="M280">
        <f t="shared" si="17"/>
        <v>2.8125100000000001</v>
      </c>
      <c r="P280" t="s">
        <v>215</v>
      </c>
      <c r="Q280" t="s">
        <v>223</v>
      </c>
      <c r="R280" t="s">
        <v>224</v>
      </c>
      <c r="S280" t="s">
        <v>225</v>
      </c>
      <c r="T280" t="s">
        <v>226</v>
      </c>
      <c r="U280" t="s">
        <v>227</v>
      </c>
      <c r="V280" t="s">
        <v>228</v>
      </c>
      <c r="AJ280" s="10"/>
    </row>
    <row r="281" spans="1:36">
      <c r="A281">
        <v>1.075</v>
      </c>
      <c r="C281">
        <v>2812.49</v>
      </c>
      <c r="D281">
        <v>1.03799</v>
      </c>
      <c r="E281">
        <v>0.463864</v>
      </c>
      <c r="F281">
        <v>0.12637100000000001</v>
      </c>
      <c r="G281">
        <v>0.40976600000000002</v>
      </c>
      <c r="H281">
        <v>6.0438600000000002E-2</v>
      </c>
      <c r="I281">
        <v>1.05762E-3</v>
      </c>
      <c r="J281">
        <f t="shared" si="18"/>
        <v>1.692192E-2</v>
      </c>
      <c r="K281">
        <v>48.514800000000001</v>
      </c>
      <c r="L281">
        <f t="shared" si="19"/>
        <v>4.8514800000000004E-2</v>
      </c>
      <c r="M281">
        <f t="shared" si="17"/>
        <v>2.8124899999999999</v>
      </c>
      <c r="P281" t="s">
        <v>229</v>
      </c>
      <c r="Q281" t="s">
        <v>223</v>
      </c>
      <c r="R281" t="s">
        <v>230</v>
      </c>
      <c r="S281" t="s">
        <v>229</v>
      </c>
      <c r="T281" t="s">
        <v>225</v>
      </c>
      <c r="U281" t="s">
        <v>230</v>
      </c>
      <c r="V281" t="s">
        <v>231</v>
      </c>
      <c r="W281" t="s">
        <v>232</v>
      </c>
    </row>
    <row r="282" spans="1:36">
      <c r="A282">
        <v>1.125</v>
      </c>
      <c r="C282">
        <v>2812.48</v>
      </c>
      <c r="D282">
        <v>1.03796</v>
      </c>
      <c r="E282">
        <v>0.46333000000000002</v>
      </c>
      <c r="F282">
        <v>0.126722</v>
      </c>
      <c r="G282">
        <v>0.40994799999999998</v>
      </c>
      <c r="H282">
        <v>6.0142000000000001E-2</v>
      </c>
      <c r="I282">
        <v>1.0576100000000001E-3</v>
      </c>
      <c r="J282">
        <f t="shared" si="18"/>
        <v>1.6921760000000001E-2</v>
      </c>
      <c r="K282">
        <v>48.555999999999997</v>
      </c>
      <c r="L282">
        <f t="shared" si="19"/>
        <v>4.8555999999999995E-2</v>
      </c>
      <c r="M282">
        <f t="shared" si="17"/>
        <v>2.8124799999999999</v>
      </c>
      <c r="Q282">
        <v>0.5</v>
      </c>
      <c r="R282">
        <v>-0.5</v>
      </c>
      <c r="S282">
        <v>0</v>
      </c>
    </row>
    <row r="283" spans="1:36">
      <c r="A283">
        <v>1.175</v>
      </c>
      <c r="C283">
        <v>2812.47</v>
      </c>
      <c r="D283">
        <v>1.03793</v>
      </c>
      <c r="E283">
        <v>0.46287800000000001</v>
      </c>
      <c r="F283">
        <v>0.12703300000000001</v>
      </c>
      <c r="G283">
        <v>0.41008899999999998</v>
      </c>
      <c r="H283">
        <v>5.9890600000000002E-2</v>
      </c>
      <c r="I283">
        <v>1.0576100000000001E-3</v>
      </c>
      <c r="J283">
        <f t="shared" si="18"/>
        <v>1.6921760000000001E-2</v>
      </c>
      <c r="K283">
        <v>48.590800000000002</v>
      </c>
      <c r="L283">
        <f t="shared" si="19"/>
        <v>4.8590800000000003E-2</v>
      </c>
      <c r="M283">
        <f t="shared" si="17"/>
        <v>2.8124699999999998</v>
      </c>
      <c r="Q283">
        <v>1.5</v>
      </c>
      <c r="R283">
        <v>-0.5</v>
      </c>
      <c r="S283">
        <v>0</v>
      </c>
    </row>
    <row r="284" spans="1:36">
      <c r="A284">
        <v>1.2250000000000001</v>
      </c>
      <c r="C284">
        <v>2812.46</v>
      </c>
      <c r="D284">
        <v>1.0379</v>
      </c>
      <c r="E284">
        <v>0.46247199999999999</v>
      </c>
      <c r="F284">
        <v>0.127302</v>
      </c>
      <c r="G284">
        <v>0.41022599999999998</v>
      </c>
      <c r="H284">
        <v>5.9665200000000002E-2</v>
      </c>
      <c r="I284">
        <v>1.0576100000000001E-3</v>
      </c>
      <c r="J284">
        <f t="shared" si="18"/>
        <v>1.6921760000000001E-2</v>
      </c>
      <c r="K284">
        <v>48.619700000000002</v>
      </c>
      <c r="L284">
        <f t="shared" si="19"/>
        <v>4.8619700000000002E-2</v>
      </c>
      <c r="M284">
        <f t="shared" si="17"/>
        <v>2.8124600000000002</v>
      </c>
      <c r="Q284">
        <v>2.0249999999999999</v>
      </c>
      <c r="R284">
        <v>-0.5</v>
      </c>
      <c r="S284">
        <v>0</v>
      </c>
    </row>
    <row r="285" spans="1:36">
      <c r="A285">
        <v>1.2749999999999999</v>
      </c>
      <c r="C285">
        <v>2812.46</v>
      </c>
      <c r="D285">
        <v>1.0378700000000001</v>
      </c>
      <c r="E285">
        <v>0.46214499999999997</v>
      </c>
      <c r="F285">
        <v>0.127528</v>
      </c>
      <c r="G285">
        <v>0.410327</v>
      </c>
      <c r="H285">
        <v>5.94837E-2</v>
      </c>
      <c r="I285">
        <v>1.0576100000000001E-3</v>
      </c>
      <c r="J285">
        <f t="shared" si="18"/>
        <v>1.6921760000000001E-2</v>
      </c>
      <c r="K285">
        <v>48.643099999999997</v>
      </c>
      <c r="L285">
        <f t="shared" si="19"/>
        <v>4.8643099999999995E-2</v>
      </c>
      <c r="M285">
        <f t="shared" si="17"/>
        <v>2.8124600000000002</v>
      </c>
      <c r="Q285">
        <v>2.0750000000000002</v>
      </c>
      <c r="R285">
        <v>-0.5</v>
      </c>
      <c r="S285">
        <v>35.393300000000004</v>
      </c>
    </row>
    <row r="286" spans="1:36">
      <c r="A286">
        <v>1.325</v>
      </c>
      <c r="C286">
        <v>2812.45</v>
      </c>
      <c r="D286">
        <v>1.0378400000000001</v>
      </c>
      <c r="E286">
        <v>0.46191199999999999</v>
      </c>
      <c r="F286">
        <v>0.12770999999999999</v>
      </c>
      <c r="G286">
        <v>0.41037800000000002</v>
      </c>
      <c r="H286">
        <v>5.9353999999999997E-2</v>
      </c>
      <c r="I286">
        <v>1.0575999999999999E-3</v>
      </c>
      <c r="J286">
        <f t="shared" si="18"/>
        <v>1.6921599999999998E-2</v>
      </c>
      <c r="K286">
        <v>48.661499999999997</v>
      </c>
      <c r="L286">
        <f t="shared" si="19"/>
        <v>4.8661499999999996E-2</v>
      </c>
      <c r="M286">
        <f t="shared" si="17"/>
        <v>2.8124499999999997</v>
      </c>
      <c r="Q286">
        <v>2.125</v>
      </c>
      <c r="R286">
        <v>-0.5</v>
      </c>
      <c r="S286">
        <v>47.8703</v>
      </c>
    </row>
    <row r="287" spans="1:36">
      <c r="A287">
        <v>1.375</v>
      </c>
      <c r="C287">
        <v>2812.44</v>
      </c>
      <c r="D287">
        <v>1.0378400000000001</v>
      </c>
      <c r="E287">
        <v>0.46175100000000002</v>
      </c>
      <c r="F287">
        <v>0.12784599999999999</v>
      </c>
      <c r="G287">
        <v>0.41040300000000002</v>
      </c>
      <c r="H287">
        <v>5.9264400000000002E-2</v>
      </c>
      <c r="I287">
        <v>1.0575999999999999E-3</v>
      </c>
      <c r="J287">
        <f t="shared" si="18"/>
        <v>1.6921599999999998E-2</v>
      </c>
      <c r="K287">
        <v>48.674999999999997</v>
      </c>
      <c r="L287">
        <f t="shared" si="19"/>
        <v>4.8674999999999996E-2</v>
      </c>
      <c r="M287">
        <f t="shared" si="17"/>
        <v>2.8124400000000001</v>
      </c>
      <c r="Q287">
        <v>2.1749999999999998</v>
      </c>
      <c r="R287">
        <v>-0.5</v>
      </c>
      <c r="S287">
        <v>58.656100000000002</v>
      </c>
    </row>
    <row r="288" spans="1:36">
      <c r="A288">
        <v>1.425</v>
      </c>
      <c r="C288">
        <v>2812.44</v>
      </c>
      <c r="D288">
        <v>1.0378099999999999</v>
      </c>
      <c r="E288">
        <v>0.46164500000000003</v>
      </c>
      <c r="F288">
        <v>0.127938</v>
      </c>
      <c r="G288">
        <v>0.41041800000000001</v>
      </c>
      <c r="H288">
        <v>5.9205300000000002E-2</v>
      </c>
      <c r="I288">
        <v>1.0575999999999999E-3</v>
      </c>
      <c r="J288">
        <f t="shared" si="18"/>
        <v>1.6921599999999998E-2</v>
      </c>
      <c r="K288">
        <v>48.683799999999998</v>
      </c>
      <c r="L288">
        <f t="shared" si="19"/>
        <v>4.8683799999999999E-2</v>
      </c>
      <c r="M288">
        <f t="shared" si="17"/>
        <v>2.8124400000000001</v>
      </c>
      <c r="Q288">
        <v>2.2250000000000001</v>
      </c>
      <c r="R288">
        <v>-0.5</v>
      </c>
      <c r="S288">
        <v>0</v>
      </c>
    </row>
    <row r="289" spans="1:19">
      <c r="A289">
        <v>1.4750000000000001</v>
      </c>
      <c r="C289">
        <v>2812.44</v>
      </c>
      <c r="D289">
        <v>1.0378099999999999</v>
      </c>
      <c r="E289">
        <v>0.46159600000000001</v>
      </c>
      <c r="F289">
        <v>0.12798399999999999</v>
      </c>
      <c r="G289">
        <v>0.41042000000000001</v>
      </c>
      <c r="H289">
        <v>5.9178399999999999E-2</v>
      </c>
      <c r="I289">
        <v>1.0575999999999999E-3</v>
      </c>
      <c r="J289">
        <f t="shared" si="18"/>
        <v>1.6921599999999998E-2</v>
      </c>
      <c r="K289">
        <v>48.688200000000002</v>
      </c>
      <c r="L289">
        <f t="shared" si="19"/>
        <v>4.8688200000000001E-2</v>
      </c>
      <c r="M289">
        <f t="shared" si="17"/>
        <v>2.8124400000000001</v>
      </c>
      <c r="Q289">
        <v>2.2749999999999999</v>
      </c>
      <c r="R289">
        <v>-0.5</v>
      </c>
      <c r="S289" s="10">
        <v>1.44005E-9</v>
      </c>
    </row>
    <row r="290" spans="1:19">
      <c r="A290"/>
      <c r="Q290">
        <v>2.3250000000000002</v>
      </c>
      <c r="R290">
        <v>-0.5</v>
      </c>
      <c r="S290">
        <v>26.896100000000001</v>
      </c>
    </row>
    <row r="291" spans="1:19">
      <c r="A291" s="18" t="s">
        <v>199</v>
      </c>
      <c r="Q291">
        <v>2.375</v>
      </c>
      <c r="R291">
        <v>-0.5</v>
      </c>
      <c r="S291">
        <v>65.503200000000007</v>
      </c>
    </row>
    <row r="292" spans="1:19">
      <c r="A292">
        <v>2.5000000000000001E-2</v>
      </c>
      <c r="C292">
        <v>2812.84</v>
      </c>
      <c r="D292">
        <v>5.8299899999999996</v>
      </c>
      <c r="E292">
        <v>1</v>
      </c>
      <c r="F292">
        <v>0</v>
      </c>
      <c r="G292">
        <v>0</v>
      </c>
      <c r="H292">
        <v>1</v>
      </c>
      <c r="I292">
        <v>2.5015999999999998E-4</v>
      </c>
      <c r="J292">
        <f t="shared" si="18"/>
        <v>4.0025599999999996E-3</v>
      </c>
      <c r="K292">
        <v>0</v>
      </c>
      <c r="L292">
        <f t="shared" si="19"/>
        <v>0</v>
      </c>
      <c r="M292">
        <f t="shared" si="17"/>
        <v>2.81284</v>
      </c>
      <c r="Q292">
        <v>2.4249999999999998</v>
      </c>
      <c r="R292">
        <v>-0.5</v>
      </c>
      <c r="S292">
        <v>65.803200000000004</v>
      </c>
    </row>
    <row r="293" spans="1:19">
      <c r="A293">
        <v>7.4999999999999997E-2</v>
      </c>
      <c r="C293">
        <v>2812.84</v>
      </c>
      <c r="D293">
        <v>5.0878899999999998</v>
      </c>
      <c r="E293">
        <v>0.94755999999999996</v>
      </c>
      <c r="F293">
        <v>5.2440100000000003E-2</v>
      </c>
      <c r="G293">
        <v>0</v>
      </c>
      <c r="H293">
        <v>0.83186800000000005</v>
      </c>
      <c r="I293">
        <v>9.982159999999999E-4</v>
      </c>
      <c r="J293">
        <f t="shared" si="18"/>
        <v>1.5971455999999998E-2</v>
      </c>
      <c r="K293">
        <v>32.785800000000002</v>
      </c>
      <c r="L293">
        <f t="shared" si="19"/>
        <v>3.2785800000000004E-2</v>
      </c>
      <c r="M293">
        <f t="shared" ref="M293:M321" si="20">C293*0.001</f>
        <v>2.81284</v>
      </c>
      <c r="Q293">
        <v>2.4750000000000001</v>
      </c>
      <c r="R293">
        <v>-0.5</v>
      </c>
      <c r="S293">
        <v>66.401200000000003</v>
      </c>
    </row>
    <row r="294" spans="1:19">
      <c r="A294">
        <v>0.125</v>
      </c>
      <c r="C294">
        <v>2812.83</v>
      </c>
      <c r="D294">
        <v>4.3437200000000002</v>
      </c>
      <c r="E294">
        <v>0.92327899999999996</v>
      </c>
      <c r="F294">
        <v>7.6721499999999998E-2</v>
      </c>
      <c r="G294">
        <v>0</v>
      </c>
      <c r="H294">
        <v>0.76071200000000005</v>
      </c>
      <c r="I294">
        <v>1.00876E-3</v>
      </c>
      <c r="J294">
        <f t="shared" si="18"/>
        <v>1.6140160000000001E-2</v>
      </c>
      <c r="K294">
        <v>38.194600000000001</v>
      </c>
      <c r="L294">
        <f t="shared" si="19"/>
        <v>3.8194600000000002E-2</v>
      </c>
      <c r="M294">
        <f t="shared" si="20"/>
        <v>2.8128299999999999</v>
      </c>
      <c r="Q294">
        <v>2.5249999999999999</v>
      </c>
      <c r="R294">
        <v>-0.5</v>
      </c>
      <c r="S294">
        <v>41.236899999999999</v>
      </c>
    </row>
    <row r="295" spans="1:19">
      <c r="A295">
        <v>0.17499999999999999</v>
      </c>
      <c r="C295">
        <v>2812.83</v>
      </c>
      <c r="D295">
        <v>3.60663</v>
      </c>
      <c r="E295">
        <v>0.909555</v>
      </c>
      <c r="F295">
        <v>9.0444899999999995E-2</v>
      </c>
      <c r="G295">
        <v>0</v>
      </c>
      <c r="H295">
        <v>0.72262300000000002</v>
      </c>
      <c r="I295">
        <v>1.0193699999999999E-3</v>
      </c>
      <c r="J295">
        <f t="shared" si="18"/>
        <v>1.6309919999999999E-2</v>
      </c>
      <c r="K295">
        <v>41.131700000000002</v>
      </c>
      <c r="L295">
        <f t="shared" si="19"/>
        <v>4.11317E-2</v>
      </c>
      <c r="M295">
        <f t="shared" si="20"/>
        <v>2.8128299999999999</v>
      </c>
      <c r="Q295">
        <v>2.5750000000000002</v>
      </c>
      <c r="R295">
        <v>-0.5</v>
      </c>
      <c r="S295">
        <v>44.5379</v>
      </c>
    </row>
    <row r="296" spans="1:19">
      <c r="A296">
        <v>0.22500000000000001</v>
      </c>
      <c r="C296">
        <v>2812.83</v>
      </c>
      <c r="D296">
        <v>2.8835099999999998</v>
      </c>
      <c r="E296">
        <v>0.89968199999999998</v>
      </c>
      <c r="F296">
        <v>0.100318</v>
      </c>
      <c r="G296">
        <v>0</v>
      </c>
      <c r="H296">
        <v>0.69553399999999999</v>
      </c>
      <c r="I296">
        <v>1.02995E-3</v>
      </c>
      <c r="J296">
        <f t="shared" si="18"/>
        <v>1.6479199999999999E-2</v>
      </c>
      <c r="K296">
        <v>43.063000000000002</v>
      </c>
      <c r="L296">
        <f t="shared" si="19"/>
        <v>4.3063000000000004E-2</v>
      </c>
      <c r="M296">
        <f t="shared" si="20"/>
        <v>2.8128299999999999</v>
      </c>
      <c r="Q296">
        <v>2.625</v>
      </c>
      <c r="R296">
        <v>-0.5</v>
      </c>
      <c r="S296">
        <v>46.704799999999999</v>
      </c>
    </row>
    <row r="297" spans="1:19">
      <c r="A297">
        <v>0.27500000000000002</v>
      </c>
      <c r="C297">
        <v>2812.83</v>
      </c>
      <c r="D297">
        <v>2.1807300000000001</v>
      </c>
      <c r="E297">
        <v>0.89207599999999998</v>
      </c>
      <c r="F297">
        <v>0.10792300000000001</v>
      </c>
      <c r="G297" s="10">
        <v>7.0193900000000002E-7</v>
      </c>
      <c r="H297">
        <v>0.67568099999999998</v>
      </c>
      <c r="I297">
        <v>1.0403999999999999E-3</v>
      </c>
      <c r="J297">
        <f t="shared" si="18"/>
        <v>1.6646399999999999E-2</v>
      </c>
      <c r="K297">
        <v>44.523699999999998</v>
      </c>
      <c r="L297">
        <f t="shared" si="19"/>
        <v>4.4523699999999999E-2</v>
      </c>
      <c r="M297">
        <f t="shared" si="20"/>
        <v>2.8128299999999999</v>
      </c>
      <c r="Q297">
        <v>2.6749999999999998</v>
      </c>
      <c r="R297">
        <v>-0.5</v>
      </c>
      <c r="S297">
        <v>47.892699999999998</v>
      </c>
    </row>
    <row r="298" spans="1:19">
      <c r="A298">
        <v>0.32500000000000001</v>
      </c>
      <c r="C298">
        <v>2812.82</v>
      </c>
      <c r="D298">
        <v>1.5041500000000001</v>
      </c>
      <c r="E298">
        <v>0.87639100000000003</v>
      </c>
      <c r="F298">
        <v>0.120403</v>
      </c>
      <c r="G298">
        <v>3.20572E-3</v>
      </c>
      <c r="H298">
        <v>0.63533899999999999</v>
      </c>
      <c r="I298">
        <v>1.05061E-3</v>
      </c>
      <c r="J298">
        <f t="shared" si="18"/>
        <v>1.680976E-2</v>
      </c>
      <c r="K298">
        <v>45.742800000000003</v>
      </c>
      <c r="L298">
        <f t="shared" si="19"/>
        <v>4.57428E-2</v>
      </c>
      <c r="M298">
        <f t="shared" si="20"/>
        <v>2.8128200000000003</v>
      </c>
      <c r="Q298">
        <v>2.7250000000000001</v>
      </c>
      <c r="R298">
        <v>-0.5</v>
      </c>
      <c r="S298">
        <v>48.965499999999999</v>
      </c>
    </row>
    <row r="299" spans="1:19">
      <c r="A299">
        <v>0.375</v>
      </c>
      <c r="C299">
        <v>2812.82</v>
      </c>
      <c r="D299">
        <v>1.0500499999999999</v>
      </c>
      <c r="E299">
        <v>0.60783600000000004</v>
      </c>
      <c r="F299">
        <v>0.123457</v>
      </c>
      <c r="G299">
        <v>0.26870699999999997</v>
      </c>
      <c r="H299">
        <v>0.17108899999999999</v>
      </c>
      <c r="I299">
        <v>1.0575599999999999E-3</v>
      </c>
      <c r="J299">
        <f t="shared" si="18"/>
        <v>1.6920959999999999E-2</v>
      </c>
      <c r="K299">
        <v>46.698099999999997</v>
      </c>
      <c r="L299">
        <f t="shared" si="19"/>
        <v>4.6698099999999999E-2</v>
      </c>
      <c r="M299">
        <f t="shared" si="20"/>
        <v>2.8128200000000003</v>
      </c>
      <c r="Q299">
        <v>2.7749999999999999</v>
      </c>
      <c r="R299">
        <v>-0.5</v>
      </c>
      <c r="S299">
        <v>49.934199999999997</v>
      </c>
    </row>
    <row r="300" spans="1:19">
      <c r="A300">
        <v>0.42499999999999999</v>
      </c>
      <c r="C300">
        <v>2812.82</v>
      </c>
      <c r="D300">
        <v>1.03922</v>
      </c>
      <c r="E300">
        <v>0.47464400000000001</v>
      </c>
      <c r="F300">
        <v>0.12303699999999999</v>
      </c>
      <c r="G300">
        <v>0.40232000000000001</v>
      </c>
      <c r="H300">
        <v>6.6429100000000005E-2</v>
      </c>
      <c r="I300">
        <v>1.0577200000000001E-3</v>
      </c>
      <c r="J300">
        <f t="shared" si="18"/>
        <v>1.6923520000000001E-2</v>
      </c>
      <c r="K300">
        <v>46.526299999999999</v>
      </c>
      <c r="L300">
        <f t="shared" si="19"/>
        <v>4.65263E-2</v>
      </c>
      <c r="M300">
        <f t="shared" si="20"/>
        <v>2.8128200000000003</v>
      </c>
      <c r="Q300">
        <v>2.8250000000000002</v>
      </c>
      <c r="R300">
        <v>-0.5</v>
      </c>
      <c r="S300">
        <v>50.803600000000003</v>
      </c>
    </row>
    <row r="301" spans="1:19">
      <c r="A301">
        <v>0.47499999999999998</v>
      </c>
      <c r="C301">
        <v>2812.83</v>
      </c>
      <c r="D301">
        <v>1.0390600000000001</v>
      </c>
      <c r="E301">
        <v>0.47148600000000002</v>
      </c>
      <c r="F301">
        <v>0.122777</v>
      </c>
      <c r="G301">
        <v>0.40573700000000001</v>
      </c>
      <c r="H301">
        <v>6.4674400000000007E-2</v>
      </c>
      <c r="I301">
        <v>1.05773E-3</v>
      </c>
      <c r="J301">
        <f t="shared" si="18"/>
        <v>1.692368E-2</v>
      </c>
      <c r="K301">
        <v>46.524500000000003</v>
      </c>
      <c r="L301">
        <f t="shared" si="19"/>
        <v>4.6524500000000003E-2</v>
      </c>
      <c r="M301">
        <f t="shared" si="20"/>
        <v>2.8128299999999999</v>
      </c>
      <c r="Q301">
        <v>2.875</v>
      </c>
      <c r="R301">
        <v>-0.5</v>
      </c>
      <c r="S301">
        <v>51.5869</v>
      </c>
    </row>
    <row r="302" spans="1:19">
      <c r="A302">
        <v>0.52500000000000002</v>
      </c>
      <c r="C302">
        <v>2812.83</v>
      </c>
      <c r="D302">
        <v>1.0390900000000001</v>
      </c>
      <c r="E302">
        <v>0.47088999999999998</v>
      </c>
      <c r="F302">
        <v>0.122833</v>
      </c>
      <c r="G302">
        <v>0.40627600000000003</v>
      </c>
      <c r="H302">
        <v>6.4343200000000003E-2</v>
      </c>
      <c r="I302">
        <v>1.05773E-3</v>
      </c>
      <c r="J302">
        <f t="shared" si="18"/>
        <v>1.692368E-2</v>
      </c>
      <c r="K302">
        <v>46.537199999999999</v>
      </c>
      <c r="L302">
        <f t="shared" si="19"/>
        <v>4.6537200000000001E-2</v>
      </c>
      <c r="M302">
        <f t="shared" si="20"/>
        <v>2.8128299999999999</v>
      </c>
      <c r="Q302">
        <v>2.9249999999999998</v>
      </c>
      <c r="R302">
        <v>-0.5</v>
      </c>
      <c r="S302">
        <v>52.288600000000002</v>
      </c>
    </row>
    <row r="303" spans="1:19">
      <c r="A303">
        <v>0.57499999999999996</v>
      </c>
      <c r="C303">
        <v>2812.84</v>
      </c>
      <c r="D303">
        <v>1.0390900000000001</v>
      </c>
      <c r="E303">
        <v>0.47023799999999999</v>
      </c>
      <c r="F303">
        <v>0.123029</v>
      </c>
      <c r="G303">
        <v>0.40673300000000001</v>
      </c>
      <c r="H303">
        <v>6.3980899999999993E-2</v>
      </c>
      <c r="I303">
        <v>1.05773E-3</v>
      </c>
      <c r="J303">
        <f t="shared" si="18"/>
        <v>1.692368E-2</v>
      </c>
      <c r="K303">
        <v>46.559100000000001</v>
      </c>
      <c r="L303">
        <f t="shared" si="19"/>
        <v>4.6559099999999999E-2</v>
      </c>
      <c r="M303">
        <f t="shared" si="20"/>
        <v>2.81284</v>
      </c>
      <c r="Q303">
        <v>2.9750000000000001</v>
      </c>
      <c r="R303">
        <v>-0.5</v>
      </c>
      <c r="S303">
        <v>52.904800000000002</v>
      </c>
    </row>
    <row r="304" spans="1:19">
      <c r="A304">
        <v>0.625</v>
      </c>
      <c r="C304">
        <v>2812.83</v>
      </c>
      <c r="D304">
        <v>1.0390900000000001</v>
      </c>
      <c r="E304">
        <v>0.46983900000000001</v>
      </c>
      <c r="F304">
        <v>0.123014</v>
      </c>
      <c r="G304">
        <v>0.40714699999999998</v>
      </c>
      <c r="H304">
        <v>6.3758899999999993E-2</v>
      </c>
      <c r="I304">
        <v>1.05773E-3</v>
      </c>
      <c r="J304">
        <f t="shared" si="18"/>
        <v>1.692368E-2</v>
      </c>
      <c r="K304">
        <v>46.5871</v>
      </c>
      <c r="L304">
        <f t="shared" si="19"/>
        <v>4.6587099999999999E-2</v>
      </c>
      <c r="M304">
        <f t="shared" si="20"/>
        <v>2.8128299999999999</v>
      </c>
      <c r="Q304">
        <v>3.0249999999999999</v>
      </c>
      <c r="R304">
        <v>-0.5</v>
      </c>
      <c r="S304">
        <v>53.443800000000003</v>
      </c>
    </row>
    <row r="305" spans="1:36">
      <c r="A305">
        <v>0.67500000000000004</v>
      </c>
      <c r="C305">
        <v>2812.83</v>
      </c>
      <c r="D305">
        <v>1.0390600000000001</v>
      </c>
      <c r="E305">
        <v>0.46934700000000001</v>
      </c>
      <c r="F305">
        <v>0.123103</v>
      </c>
      <c r="G305">
        <v>0.407551</v>
      </c>
      <c r="H305">
        <v>6.34855E-2</v>
      </c>
      <c r="I305">
        <v>1.05773E-3</v>
      </c>
      <c r="J305">
        <f t="shared" si="18"/>
        <v>1.692368E-2</v>
      </c>
      <c r="K305">
        <v>46.6188</v>
      </c>
      <c r="L305">
        <f t="shared" si="19"/>
        <v>4.6618800000000002E-2</v>
      </c>
      <c r="M305">
        <f t="shared" si="20"/>
        <v>2.8128299999999999</v>
      </c>
      <c r="Q305">
        <v>3.0750000000000002</v>
      </c>
      <c r="R305">
        <v>-0.5</v>
      </c>
      <c r="S305">
        <v>53.913899999999998</v>
      </c>
    </row>
    <row r="306" spans="1:36">
      <c r="A306">
        <v>0.72499999999999998</v>
      </c>
      <c r="C306">
        <v>2812.83</v>
      </c>
      <c r="D306">
        <v>1.0390600000000001</v>
      </c>
      <c r="E306">
        <v>0.46885399999999999</v>
      </c>
      <c r="F306">
        <v>0.123233</v>
      </c>
      <c r="G306">
        <v>0.40791300000000003</v>
      </c>
      <c r="H306">
        <v>6.3211600000000007E-2</v>
      </c>
      <c r="I306">
        <v>1.05773E-3</v>
      </c>
      <c r="J306">
        <f t="shared" si="18"/>
        <v>1.692368E-2</v>
      </c>
      <c r="K306">
        <v>46.6526</v>
      </c>
      <c r="L306">
        <f t="shared" si="19"/>
        <v>4.6652600000000002E-2</v>
      </c>
      <c r="M306">
        <f t="shared" si="20"/>
        <v>2.8128299999999999</v>
      </c>
      <c r="Q306">
        <v>3.125</v>
      </c>
      <c r="R306">
        <v>-0.5</v>
      </c>
      <c r="S306">
        <v>54.320700000000002</v>
      </c>
    </row>
    <row r="307" spans="1:36">
      <c r="A307">
        <v>0.77500000000000002</v>
      </c>
      <c r="C307">
        <v>2812.82</v>
      </c>
      <c r="D307">
        <v>1.0390299999999999</v>
      </c>
      <c r="E307">
        <v>0.46831699999999998</v>
      </c>
      <c r="F307">
        <v>0.123402</v>
      </c>
      <c r="G307">
        <v>0.40828100000000001</v>
      </c>
      <c r="H307">
        <v>6.2913399999999994E-2</v>
      </c>
      <c r="I307">
        <v>1.05773E-3</v>
      </c>
      <c r="J307">
        <f t="shared" si="18"/>
        <v>1.692368E-2</v>
      </c>
      <c r="K307">
        <v>46.6873</v>
      </c>
      <c r="L307">
        <f t="shared" si="19"/>
        <v>4.6687300000000001E-2</v>
      </c>
      <c r="M307">
        <f t="shared" si="20"/>
        <v>2.8128200000000003</v>
      </c>
      <c r="Q307">
        <v>3.1749999999999998</v>
      </c>
      <c r="R307">
        <v>-0.5</v>
      </c>
      <c r="S307">
        <v>54.6691</v>
      </c>
    </row>
    <row r="308" spans="1:36">
      <c r="A308">
        <v>0.82499999999999996</v>
      </c>
      <c r="C308">
        <v>2812.81</v>
      </c>
      <c r="D308">
        <v>1.0389999999999999</v>
      </c>
      <c r="E308">
        <v>0.46782299999999999</v>
      </c>
      <c r="F308">
        <v>0.123601</v>
      </c>
      <c r="G308">
        <v>0.40857599999999999</v>
      </c>
      <c r="H308">
        <v>6.2638700000000005E-2</v>
      </c>
      <c r="I308">
        <v>1.0577200000000001E-3</v>
      </c>
      <c r="J308">
        <f t="shared" si="18"/>
        <v>1.6923520000000001E-2</v>
      </c>
      <c r="K308">
        <v>46.721899999999998</v>
      </c>
      <c r="L308">
        <f t="shared" si="19"/>
        <v>4.6721899999999997E-2</v>
      </c>
      <c r="M308">
        <f t="shared" si="20"/>
        <v>2.8128099999999998</v>
      </c>
      <c r="Q308">
        <v>3.2250000000000001</v>
      </c>
      <c r="R308">
        <v>-0.5</v>
      </c>
      <c r="S308">
        <v>54.962299999999999</v>
      </c>
    </row>
    <row r="309" spans="1:36">
      <c r="A309">
        <v>0.875</v>
      </c>
      <c r="C309">
        <v>2812.8</v>
      </c>
      <c r="D309">
        <v>1.0389999999999999</v>
      </c>
      <c r="E309">
        <v>0.46731299999999998</v>
      </c>
      <c r="F309">
        <v>0.12382</v>
      </c>
      <c r="G309">
        <v>0.40886699999999998</v>
      </c>
      <c r="H309">
        <v>6.2355500000000001E-2</v>
      </c>
      <c r="I309">
        <v>1.0577200000000001E-3</v>
      </c>
      <c r="J309">
        <f t="shared" si="18"/>
        <v>1.6923520000000001E-2</v>
      </c>
      <c r="K309">
        <v>46.755400000000002</v>
      </c>
      <c r="L309">
        <f t="shared" si="19"/>
        <v>4.6755400000000003E-2</v>
      </c>
      <c r="M309">
        <f t="shared" si="20"/>
        <v>2.8128000000000002</v>
      </c>
      <c r="Q309">
        <v>3.2749999999999999</v>
      </c>
      <c r="R309">
        <v>-0.5</v>
      </c>
      <c r="S309">
        <v>55.203099999999999</v>
      </c>
    </row>
    <row r="310" spans="1:36">
      <c r="A310">
        <v>0.92500000000000004</v>
      </c>
      <c r="C310">
        <v>2812.8</v>
      </c>
      <c r="D310">
        <v>1.0389699999999999</v>
      </c>
      <c r="E310">
        <v>0.46682099999999999</v>
      </c>
      <c r="F310">
        <v>0.12405099999999999</v>
      </c>
      <c r="G310">
        <v>0.40912799999999999</v>
      </c>
      <c r="H310">
        <v>6.2081999999999998E-2</v>
      </c>
      <c r="I310">
        <v>1.0577200000000001E-3</v>
      </c>
      <c r="J310">
        <f t="shared" si="18"/>
        <v>1.6923520000000001E-2</v>
      </c>
      <c r="K310">
        <v>46.788200000000003</v>
      </c>
      <c r="L310">
        <f t="shared" si="19"/>
        <v>4.6788200000000002E-2</v>
      </c>
      <c r="M310">
        <f t="shared" si="20"/>
        <v>2.8128000000000002</v>
      </c>
      <c r="Q310">
        <v>3.3250000000000002</v>
      </c>
      <c r="R310">
        <v>-0.5</v>
      </c>
      <c r="S310">
        <v>55.393500000000003</v>
      </c>
    </row>
    <row r="311" spans="1:36">
      <c r="A311">
        <v>0.97499999999999998</v>
      </c>
      <c r="C311">
        <v>2812.79</v>
      </c>
      <c r="D311">
        <v>1.03894</v>
      </c>
      <c r="E311">
        <v>0.46634999999999999</v>
      </c>
      <c r="F311">
        <v>0.12428699999999999</v>
      </c>
      <c r="G311">
        <v>0.40936299999999998</v>
      </c>
      <c r="H311">
        <v>6.1820399999999998E-2</v>
      </c>
      <c r="I311">
        <v>1.0577099999999999E-3</v>
      </c>
      <c r="J311">
        <f t="shared" si="18"/>
        <v>1.6923359999999998E-2</v>
      </c>
      <c r="K311">
        <v>46.819200000000002</v>
      </c>
      <c r="L311">
        <f t="shared" si="19"/>
        <v>4.6819200000000005E-2</v>
      </c>
      <c r="M311">
        <f t="shared" si="20"/>
        <v>2.8127900000000001</v>
      </c>
      <c r="Q311">
        <v>3.375</v>
      </c>
      <c r="R311">
        <v>-0.5</v>
      </c>
      <c r="S311">
        <v>55.5351</v>
      </c>
    </row>
    <row r="312" spans="1:36">
      <c r="A312">
        <v>1.0249999999999999</v>
      </c>
      <c r="C312">
        <v>2812.78</v>
      </c>
      <c r="D312">
        <v>1.03891</v>
      </c>
      <c r="E312">
        <v>0.46586100000000003</v>
      </c>
      <c r="F312">
        <v>0.124519</v>
      </c>
      <c r="G312">
        <v>0.40961999999999998</v>
      </c>
      <c r="H312">
        <v>6.1548699999999998E-2</v>
      </c>
      <c r="I312">
        <v>1.0577099999999999E-3</v>
      </c>
      <c r="J312">
        <f t="shared" si="18"/>
        <v>1.6923359999999998E-2</v>
      </c>
      <c r="K312">
        <v>46.848199999999999</v>
      </c>
      <c r="L312">
        <f t="shared" si="19"/>
        <v>4.68482E-2</v>
      </c>
      <c r="M312">
        <f t="shared" si="20"/>
        <v>2.8127800000000001</v>
      </c>
      <c r="Q312">
        <v>3.4249999999999998</v>
      </c>
      <c r="R312">
        <v>-0.5</v>
      </c>
      <c r="S312">
        <v>55.628900000000002</v>
      </c>
    </row>
    <row r="313" spans="1:36">
      <c r="A313">
        <v>1.075</v>
      </c>
      <c r="C313">
        <v>2812.77</v>
      </c>
      <c r="D313">
        <v>1.03888</v>
      </c>
      <c r="E313">
        <v>0.46547699999999997</v>
      </c>
      <c r="F313">
        <v>0.12474300000000001</v>
      </c>
      <c r="G313">
        <v>0.40977999999999998</v>
      </c>
      <c r="H313">
        <v>6.1335300000000002E-2</v>
      </c>
      <c r="I313">
        <v>1.0577099999999999E-3</v>
      </c>
      <c r="J313">
        <f t="shared" si="18"/>
        <v>1.6923359999999998E-2</v>
      </c>
      <c r="K313">
        <v>46.875</v>
      </c>
      <c r="L313">
        <f t="shared" si="19"/>
        <v>4.6875E-2</v>
      </c>
      <c r="M313">
        <f t="shared" si="20"/>
        <v>2.81277</v>
      </c>
      <c r="Q313">
        <v>3.4750000000000001</v>
      </c>
      <c r="R313">
        <v>-0.5</v>
      </c>
      <c r="S313">
        <v>55.675600000000003</v>
      </c>
    </row>
    <row r="314" spans="1:36">
      <c r="A314">
        <v>1.125</v>
      </c>
      <c r="C314">
        <v>2812.77</v>
      </c>
      <c r="D314">
        <v>1.0388500000000001</v>
      </c>
      <c r="E314">
        <v>0.465084</v>
      </c>
      <c r="F314">
        <v>0.12495299999999999</v>
      </c>
      <c r="G314">
        <v>0.40996300000000002</v>
      </c>
      <c r="H314">
        <v>6.1116900000000002E-2</v>
      </c>
      <c r="I314">
        <v>1.0577099999999999E-3</v>
      </c>
      <c r="J314">
        <f t="shared" si="18"/>
        <v>1.6923359999999998E-2</v>
      </c>
      <c r="K314">
        <v>46.8992</v>
      </c>
      <c r="L314">
        <f t="shared" si="19"/>
        <v>4.6899200000000002E-2</v>
      </c>
      <c r="M314">
        <f t="shared" si="20"/>
        <v>2.81277</v>
      </c>
    </row>
    <row r="315" spans="1:36">
      <c r="A315">
        <v>1.175</v>
      </c>
      <c r="C315">
        <v>2812.76</v>
      </c>
      <c r="D315">
        <v>1.0388500000000001</v>
      </c>
      <c r="E315">
        <v>0.46475</v>
      </c>
      <c r="F315">
        <v>0.12514500000000001</v>
      </c>
      <c r="G315">
        <v>0.410105</v>
      </c>
      <c r="H315">
        <v>6.0931100000000002E-2</v>
      </c>
      <c r="I315">
        <v>1.0577099999999999E-3</v>
      </c>
      <c r="J315">
        <f t="shared" si="18"/>
        <v>1.6923359999999998E-2</v>
      </c>
      <c r="K315">
        <v>46.920699999999997</v>
      </c>
      <c r="L315">
        <f t="shared" si="19"/>
        <v>4.6920699999999996E-2</v>
      </c>
      <c r="M315">
        <f t="shared" si="20"/>
        <v>2.8127600000000004</v>
      </c>
      <c r="P315" t="s">
        <v>215</v>
      </c>
      <c r="Q315" t="s">
        <v>216</v>
      </c>
      <c r="R315">
        <v>1</v>
      </c>
    </row>
    <row r="316" spans="1:36">
      <c r="A316">
        <v>1.2250000000000001</v>
      </c>
      <c r="C316">
        <v>2812.75</v>
      </c>
      <c r="D316">
        <v>1.0388200000000001</v>
      </c>
      <c r="E316">
        <v>0.46444200000000002</v>
      </c>
      <c r="F316">
        <v>0.12531600000000001</v>
      </c>
      <c r="G316">
        <v>0.410242</v>
      </c>
      <c r="H316">
        <v>6.0759899999999999E-2</v>
      </c>
      <c r="I316">
        <v>1.0577E-3</v>
      </c>
      <c r="J316">
        <f t="shared" si="18"/>
        <v>1.6923199999999999E-2</v>
      </c>
      <c r="K316">
        <v>46.939399999999999</v>
      </c>
      <c r="L316">
        <f t="shared" si="19"/>
        <v>4.6939399999999999E-2</v>
      </c>
      <c r="M316">
        <f t="shared" si="20"/>
        <v>2.8127499999999999</v>
      </c>
      <c r="P316" t="s">
        <v>215</v>
      </c>
      <c r="Q316" t="s">
        <v>217</v>
      </c>
      <c r="R316" t="s">
        <v>218</v>
      </c>
      <c r="S316" t="s">
        <v>219</v>
      </c>
      <c r="T316" t="s">
        <v>220</v>
      </c>
    </row>
    <row r="317" spans="1:36">
      <c r="A317">
        <v>1.2749999999999999</v>
      </c>
      <c r="C317">
        <v>2812.75</v>
      </c>
      <c r="D317">
        <v>1.0388200000000001</v>
      </c>
      <c r="E317">
        <v>0.464194</v>
      </c>
      <c r="F317">
        <v>0.12546299999999999</v>
      </c>
      <c r="G317">
        <v>0.41034300000000001</v>
      </c>
      <c r="H317">
        <v>6.0622099999999998E-2</v>
      </c>
      <c r="I317">
        <v>1.0577E-3</v>
      </c>
      <c r="J317">
        <f t="shared" si="18"/>
        <v>1.6923199999999999E-2</v>
      </c>
      <c r="K317">
        <v>46.955100000000002</v>
      </c>
      <c r="L317">
        <f t="shared" si="19"/>
        <v>4.69551E-2</v>
      </c>
      <c r="M317">
        <f t="shared" si="20"/>
        <v>2.8127499999999999</v>
      </c>
      <c r="P317" t="s">
        <v>215</v>
      </c>
      <c r="Q317" t="s">
        <v>221</v>
      </c>
      <c r="R317" t="s">
        <v>222</v>
      </c>
    </row>
    <row r="318" spans="1:36">
      <c r="A318">
        <v>1.325</v>
      </c>
      <c r="C318">
        <v>2812.74</v>
      </c>
      <c r="D318">
        <v>1.0387900000000001</v>
      </c>
      <c r="E318">
        <v>0.46402199999999999</v>
      </c>
      <c r="F318">
        <v>0.125583</v>
      </c>
      <c r="G318">
        <v>0.41039500000000001</v>
      </c>
      <c r="H318">
        <v>6.05266E-2</v>
      </c>
      <c r="I318">
        <v>1.0577E-3</v>
      </c>
      <c r="J318">
        <f t="shared" si="18"/>
        <v>1.6923199999999999E-2</v>
      </c>
      <c r="K318">
        <v>46.967799999999997</v>
      </c>
      <c r="L318">
        <f t="shared" si="19"/>
        <v>4.6967799999999997E-2</v>
      </c>
      <c r="M318">
        <f t="shared" si="20"/>
        <v>2.8127399999999998</v>
      </c>
      <c r="P318" t="s">
        <v>215</v>
      </c>
      <c r="Q318" t="s">
        <v>223</v>
      </c>
      <c r="R318" t="s">
        <v>224</v>
      </c>
      <c r="S318" t="s">
        <v>225</v>
      </c>
      <c r="T318" t="s">
        <v>226</v>
      </c>
      <c r="U318" t="s">
        <v>227</v>
      </c>
      <c r="V318" t="s">
        <v>228</v>
      </c>
    </row>
    <row r="319" spans="1:36">
      <c r="A319">
        <v>1.375</v>
      </c>
      <c r="C319">
        <v>2812.74</v>
      </c>
      <c r="D319">
        <v>1.0387900000000001</v>
      </c>
      <c r="E319">
        <v>0.46390599999999999</v>
      </c>
      <c r="F319">
        <v>0.12567500000000001</v>
      </c>
      <c r="G319">
        <v>0.41041899999999998</v>
      </c>
      <c r="H319">
        <v>6.0462000000000002E-2</v>
      </c>
      <c r="I319">
        <v>1.0577E-3</v>
      </c>
      <c r="J319">
        <f t="shared" si="18"/>
        <v>1.6923199999999999E-2</v>
      </c>
      <c r="K319">
        <v>46.9773</v>
      </c>
      <c r="L319">
        <f t="shared" si="19"/>
        <v>4.69773E-2</v>
      </c>
      <c r="M319">
        <f t="shared" si="20"/>
        <v>2.8127399999999998</v>
      </c>
      <c r="P319" t="s">
        <v>229</v>
      </c>
      <c r="Q319" t="s">
        <v>223</v>
      </c>
      <c r="R319" t="s">
        <v>230</v>
      </c>
      <c r="S319" t="s">
        <v>229</v>
      </c>
      <c r="T319" t="s">
        <v>225</v>
      </c>
      <c r="U319" t="s">
        <v>230</v>
      </c>
      <c r="V319" t="s">
        <v>231</v>
      </c>
      <c r="W319" t="s">
        <v>232</v>
      </c>
      <c r="AJ319" s="10"/>
    </row>
    <row r="320" spans="1:36">
      <c r="A320">
        <v>1.425</v>
      </c>
      <c r="C320">
        <v>2812.74</v>
      </c>
      <c r="D320">
        <v>1.0387900000000001</v>
      </c>
      <c r="E320">
        <v>0.46382899999999999</v>
      </c>
      <c r="F320">
        <v>0.12573699999999999</v>
      </c>
      <c r="G320">
        <v>0.41043400000000002</v>
      </c>
      <c r="H320">
        <v>6.0419399999999998E-2</v>
      </c>
      <c r="I320">
        <v>1.0577E-3</v>
      </c>
      <c r="J320">
        <f t="shared" si="18"/>
        <v>1.6923199999999999E-2</v>
      </c>
      <c r="K320">
        <v>46.983699999999999</v>
      </c>
      <c r="L320">
        <f t="shared" si="19"/>
        <v>4.6983700000000003E-2</v>
      </c>
      <c r="M320">
        <f t="shared" si="20"/>
        <v>2.8127399999999998</v>
      </c>
      <c r="Q320">
        <v>0.5</v>
      </c>
      <c r="R320">
        <v>-0.5</v>
      </c>
      <c r="S320">
        <v>0</v>
      </c>
      <c r="AJ320" s="10"/>
    </row>
    <row r="321" spans="1:19">
      <c r="A321">
        <v>1.4750000000000001</v>
      </c>
      <c r="C321">
        <v>2812.74</v>
      </c>
      <c r="D321">
        <v>1.0387599999999999</v>
      </c>
      <c r="E321">
        <v>0.46379599999999999</v>
      </c>
      <c r="F321">
        <v>0.12576799999999999</v>
      </c>
      <c r="G321">
        <v>0.410437</v>
      </c>
      <c r="H321">
        <v>6.0400700000000002E-2</v>
      </c>
      <c r="I321">
        <v>1.0577E-3</v>
      </c>
      <c r="J321">
        <f t="shared" si="18"/>
        <v>1.6923199999999999E-2</v>
      </c>
      <c r="K321">
        <v>46.986899999999999</v>
      </c>
      <c r="L321">
        <f t="shared" si="19"/>
        <v>4.6986899999999998E-2</v>
      </c>
      <c r="M321">
        <f t="shared" si="20"/>
        <v>2.8127399999999998</v>
      </c>
      <c r="Q321">
        <v>1.5</v>
      </c>
      <c r="R321">
        <v>-0.5</v>
      </c>
      <c r="S321">
        <v>0</v>
      </c>
    </row>
    <row r="322" spans="1:19">
      <c r="A322"/>
      <c r="Q322">
        <v>2.0249999999999999</v>
      </c>
      <c r="R322">
        <v>-0.5</v>
      </c>
      <c r="S322">
        <v>0</v>
      </c>
    </row>
    <row r="323" spans="1:19">
      <c r="A323"/>
      <c r="Q323">
        <v>2.0750000000000002</v>
      </c>
      <c r="R323">
        <v>-0.5</v>
      </c>
      <c r="S323">
        <v>33.1068</v>
      </c>
    </row>
    <row r="324" spans="1:19">
      <c r="A324"/>
      <c r="Q324">
        <v>2.125</v>
      </c>
      <c r="R324">
        <v>-0.5</v>
      </c>
      <c r="S324">
        <v>41.004100000000001</v>
      </c>
    </row>
    <row r="325" spans="1:19">
      <c r="A325"/>
      <c r="Q325">
        <v>2.1749999999999998</v>
      </c>
      <c r="R325">
        <v>-0.5</v>
      </c>
      <c r="S325">
        <v>44.062600000000003</v>
      </c>
    </row>
    <row r="326" spans="1:19">
      <c r="A326"/>
      <c r="Q326">
        <v>2.2250000000000001</v>
      </c>
      <c r="R326">
        <v>-0.5</v>
      </c>
      <c r="S326">
        <v>46.127000000000002</v>
      </c>
    </row>
    <row r="327" spans="1:19">
      <c r="A327"/>
      <c r="Q327">
        <v>2.2749999999999999</v>
      </c>
      <c r="R327">
        <v>-0.5</v>
      </c>
      <c r="S327">
        <v>46.201099999999997</v>
      </c>
    </row>
    <row r="328" spans="1:19">
      <c r="A328"/>
      <c r="Q328">
        <v>2.3250000000000002</v>
      </c>
      <c r="R328">
        <v>-0.5</v>
      </c>
      <c r="S328">
        <v>46.168399999999998</v>
      </c>
    </row>
    <row r="329" spans="1:19">
      <c r="A329"/>
      <c r="E329" s="10"/>
      <c r="Q329">
        <v>2.375</v>
      </c>
      <c r="R329">
        <v>-0.5</v>
      </c>
      <c r="S329">
        <v>46.4116</v>
      </c>
    </row>
    <row r="330" spans="1:19">
      <c r="A330"/>
      <c r="Q330">
        <v>2.4249999999999998</v>
      </c>
      <c r="R330">
        <v>-0.5</v>
      </c>
      <c r="S330">
        <v>46.594999999999999</v>
      </c>
    </row>
    <row r="331" spans="1:19">
      <c r="A331"/>
      <c r="Q331">
        <v>2.4750000000000001</v>
      </c>
      <c r="R331">
        <v>-0.5</v>
      </c>
      <c r="S331">
        <v>46.844700000000003</v>
      </c>
    </row>
    <row r="332" spans="1:19">
      <c r="A332"/>
      <c r="Q332">
        <v>2.5249999999999999</v>
      </c>
      <c r="R332">
        <v>-0.5</v>
      </c>
      <c r="S332">
        <v>46.994700000000002</v>
      </c>
    </row>
    <row r="333" spans="1:19">
      <c r="A333"/>
      <c r="Q333">
        <v>2.5750000000000002</v>
      </c>
      <c r="R333">
        <v>-0.5</v>
      </c>
      <c r="S333">
        <v>47.196199999999997</v>
      </c>
    </row>
    <row r="334" spans="1:19">
      <c r="A334"/>
      <c r="Q334">
        <v>2.625</v>
      </c>
      <c r="R334">
        <v>-0.5</v>
      </c>
      <c r="S334">
        <v>47.463000000000001</v>
      </c>
    </row>
    <row r="335" spans="1:19">
      <c r="A335"/>
      <c r="Q335">
        <v>2.6749999999999998</v>
      </c>
      <c r="R335">
        <v>-0.5</v>
      </c>
      <c r="S335">
        <v>47.7226</v>
      </c>
    </row>
    <row r="336" spans="1:19">
      <c r="A336"/>
      <c r="Q336">
        <v>2.7250000000000001</v>
      </c>
      <c r="R336">
        <v>-0.5</v>
      </c>
      <c r="S336">
        <v>47.982900000000001</v>
      </c>
    </row>
    <row r="337" spans="1:19">
      <c r="A337"/>
      <c r="Q337">
        <v>2.7749999999999999</v>
      </c>
      <c r="R337">
        <v>-0.5</v>
      </c>
      <c r="S337">
        <v>48.240600000000001</v>
      </c>
    </row>
    <row r="338" spans="1:19">
      <c r="A338"/>
      <c r="Q338">
        <v>2.8250000000000002</v>
      </c>
      <c r="R338">
        <v>-0.5</v>
      </c>
      <c r="S338">
        <v>48.491399999999999</v>
      </c>
    </row>
    <row r="339" spans="1:19">
      <c r="A339"/>
      <c r="Q339">
        <v>2.875</v>
      </c>
      <c r="R339">
        <v>-0.5</v>
      </c>
      <c r="S339">
        <v>48.734299999999998</v>
      </c>
    </row>
    <row r="340" spans="1:19">
      <c r="A340"/>
      <c r="Q340">
        <v>2.9249999999999998</v>
      </c>
      <c r="R340">
        <v>-0.5</v>
      </c>
      <c r="S340">
        <v>48.966500000000003</v>
      </c>
    </row>
    <row r="341" spans="1:19">
      <c r="A341"/>
      <c r="Q341">
        <v>2.9750000000000001</v>
      </c>
      <c r="R341">
        <v>-0.5</v>
      </c>
      <c r="S341">
        <v>49.185899999999997</v>
      </c>
    </row>
    <row r="342" spans="1:19">
      <c r="A342"/>
      <c r="Q342">
        <v>3.0249999999999999</v>
      </c>
      <c r="R342">
        <v>-0.5</v>
      </c>
      <c r="S342">
        <v>49.390700000000002</v>
      </c>
    </row>
    <row r="343" spans="1:19">
      <c r="A343"/>
      <c r="Q343">
        <v>3.0750000000000002</v>
      </c>
      <c r="R343">
        <v>-0.5</v>
      </c>
      <c r="S343">
        <v>49.5794</v>
      </c>
    </row>
    <row r="344" spans="1:19">
      <c r="A344"/>
      <c r="Q344">
        <v>3.125</v>
      </c>
      <c r="R344">
        <v>-0.5</v>
      </c>
      <c r="S344">
        <v>49.750599999999999</v>
      </c>
    </row>
    <row r="345" spans="1:19">
      <c r="A345"/>
      <c r="Q345">
        <v>3.1749999999999998</v>
      </c>
      <c r="R345">
        <v>-0.5</v>
      </c>
      <c r="S345">
        <v>49.902999999999999</v>
      </c>
    </row>
    <row r="346" spans="1:19">
      <c r="A346"/>
      <c r="Q346">
        <v>3.2250000000000001</v>
      </c>
      <c r="R346">
        <v>-0.5</v>
      </c>
      <c r="S346">
        <v>50.035699999999999</v>
      </c>
    </row>
    <row r="347" spans="1:19">
      <c r="A347"/>
      <c r="Q347">
        <v>3.2749999999999999</v>
      </c>
      <c r="R347">
        <v>-0.5</v>
      </c>
      <c r="S347">
        <v>50.147599999999997</v>
      </c>
    </row>
    <row r="348" spans="1:19">
      <c r="A348"/>
      <c r="Q348">
        <v>3.3250000000000002</v>
      </c>
      <c r="R348">
        <v>-0.5</v>
      </c>
      <c r="S348">
        <v>50.238</v>
      </c>
    </row>
    <row r="349" spans="1:19">
      <c r="A349"/>
      <c r="Q349">
        <v>3.375</v>
      </c>
      <c r="R349">
        <v>-0.5</v>
      </c>
      <c r="S349">
        <v>50.306399999999996</v>
      </c>
    </row>
    <row r="350" spans="1:19">
      <c r="A350"/>
      <c r="Q350">
        <v>3.4249999999999998</v>
      </c>
      <c r="R350">
        <v>-0.5</v>
      </c>
      <c r="S350">
        <v>50.3523</v>
      </c>
    </row>
    <row r="351" spans="1:19">
      <c r="A351"/>
      <c r="Q351">
        <v>3.4750000000000001</v>
      </c>
      <c r="R351">
        <v>-0.5</v>
      </c>
      <c r="S351">
        <v>50.375300000000003</v>
      </c>
    </row>
    <row r="352" spans="1:19">
      <c r="A352"/>
    </row>
    <row r="353" spans="1:36">
      <c r="A353"/>
      <c r="P353" t="s">
        <v>215</v>
      </c>
      <c r="Q353" t="s">
        <v>216</v>
      </c>
      <c r="R353">
        <v>2</v>
      </c>
    </row>
    <row r="354" spans="1:36">
      <c r="P354" t="s">
        <v>215</v>
      </c>
      <c r="Q354" t="s">
        <v>217</v>
      </c>
      <c r="R354" t="s">
        <v>218</v>
      </c>
      <c r="S354" t="s">
        <v>219</v>
      </c>
      <c r="T354" t="s">
        <v>220</v>
      </c>
    </row>
    <row r="355" spans="1:36">
      <c r="P355" t="s">
        <v>215</v>
      </c>
      <c r="Q355" t="s">
        <v>221</v>
      </c>
      <c r="R355" t="s">
        <v>222</v>
      </c>
    </row>
    <row r="356" spans="1:36">
      <c r="P356" t="s">
        <v>215</v>
      </c>
      <c r="Q356" t="s">
        <v>223</v>
      </c>
      <c r="R356" t="s">
        <v>224</v>
      </c>
      <c r="S356" t="s">
        <v>225</v>
      </c>
      <c r="T356" t="s">
        <v>226</v>
      </c>
      <c r="U356" t="s">
        <v>227</v>
      </c>
      <c r="V356" t="s">
        <v>228</v>
      </c>
    </row>
    <row r="357" spans="1:36">
      <c r="P357" t="s">
        <v>229</v>
      </c>
      <c r="Q357" t="s">
        <v>223</v>
      </c>
      <c r="R357" t="s">
        <v>230</v>
      </c>
      <c r="S357" t="s">
        <v>229</v>
      </c>
      <c r="T357" t="s">
        <v>225</v>
      </c>
      <c r="U357" t="s">
        <v>230</v>
      </c>
      <c r="V357" t="s">
        <v>231</v>
      </c>
      <c r="W357" t="s">
        <v>232</v>
      </c>
    </row>
    <row r="358" spans="1:36">
      <c r="Q358">
        <v>0.5</v>
      </c>
      <c r="R358">
        <v>-0.5</v>
      </c>
      <c r="S358">
        <v>0</v>
      </c>
    </row>
    <row r="359" spans="1:36">
      <c r="Q359">
        <v>1.5</v>
      </c>
      <c r="R359">
        <v>-0.5</v>
      </c>
      <c r="S359">
        <v>0</v>
      </c>
      <c r="AJ359" s="10"/>
    </row>
    <row r="360" spans="1:36">
      <c r="Q360">
        <v>2.0249999999999999</v>
      </c>
      <c r="R360">
        <v>-0.5</v>
      </c>
      <c r="S360">
        <v>0</v>
      </c>
    </row>
    <row r="361" spans="1:36">
      <c r="Q361">
        <v>2.0750000000000002</v>
      </c>
      <c r="R361">
        <v>-0.5</v>
      </c>
      <c r="S361">
        <v>31.813099999999999</v>
      </c>
    </row>
    <row r="362" spans="1:36">
      <c r="Q362">
        <v>2.125</v>
      </c>
      <c r="R362">
        <v>-0.5</v>
      </c>
      <c r="S362">
        <v>40.495899999999999</v>
      </c>
    </row>
    <row r="363" spans="1:36">
      <c r="Q363">
        <v>2.1749999999999998</v>
      </c>
      <c r="R363">
        <v>-0.5</v>
      </c>
      <c r="S363">
        <v>43.404200000000003</v>
      </c>
    </row>
    <row r="364" spans="1:36">
      <c r="Q364">
        <v>2.2250000000000001</v>
      </c>
      <c r="R364">
        <v>-0.5</v>
      </c>
      <c r="S364">
        <v>45.385800000000003</v>
      </c>
    </row>
    <row r="365" spans="1:36">
      <c r="Q365">
        <v>2.2749999999999999</v>
      </c>
      <c r="R365">
        <v>-0.5</v>
      </c>
      <c r="S365">
        <v>46.365600000000001</v>
      </c>
    </row>
    <row r="366" spans="1:36">
      <c r="Q366">
        <v>2.3250000000000002</v>
      </c>
      <c r="R366">
        <v>-0.5</v>
      </c>
      <c r="S366">
        <v>46.6937</v>
      </c>
    </row>
    <row r="367" spans="1:36">
      <c r="Q367">
        <v>2.375</v>
      </c>
      <c r="R367">
        <v>-0.5</v>
      </c>
      <c r="S367">
        <v>46.866199999999999</v>
      </c>
    </row>
    <row r="368" spans="1:36">
      <c r="Q368">
        <v>2.4249999999999998</v>
      </c>
      <c r="R368">
        <v>-0.5</v>
      </c>
      <c r="S368">
        <v>47.071800000000003</v>
      </c>
    </row>
    <row r="369" spans="17:19">
      <c r="Q369">
        <v>2.4750000000000001</v>
      </c>
      <c r="R369">
        <v>-0.5</v>
      </c>
      <c r="S369">
        <v>47.262099999999997</v>
      </c>
    </row>
    <row r="370" spans="17:19">
      <c r="Q370">
        <v>2.5249999999999999</v>
      </c>
      <c r="R370">
        <v>-0.5</v>
      </c>
      <c r="S370">
        <v>47.437399999999997</v>
      </c>
    </row>
    <row r="371" spans="17:19">
      <c r="Q371">
        <v>2.5750000000000002</v>
      </c>
      <c r="R371">
        <v>-0.5</v>
      </c>
      <c r="S371">
        <v>47.597299999999997</v>
      </c>
    </row>
    <row r="372" spans="17:19">
      <c r="Q372">
        <v>2.625</v>
      </c>
      <c r="R372">
        <v>-0.5</v>
      </c>
      <c r="S372">
        <v>47.742699999999999</v>
      </c>
    </row>
    <row r="373" spans="17:19">
      <c r="Q373">
        <v>2.6749999999999998</v>
      </c>
      <c r="R373">
        <v>-0.5</v>
      </c>
      <c r="S373">
        <v>47.873800000000003</v>
      </c>
    </row>
    <row r="374" spans="17:19">
      <c r="Q374">
        <v>2.7250000000000001</v>
      </c>
      <c r="R374">
        <v>-0.5</v>
      </c>
      <c r="S374">
        <v>47.991599999999998</v>
      </c>
    </row>
    <row r="375" spans="17:19">
      <c r="Q375">
        <v>2.7749999999999999</v>
      </c>
      <c r="R375">
        <v>-0.5</v>
      </c>
      <c r="S375">
        <v>48.097099999999998</v>
      </c>
    </row>
    <row r="376" spans="17:19">
      <c r="Q376">
        <v>2.8250000000000002</v>
      </c>
      <c r="R376">
        <v>-0.5</v>
      </c>
      <c r="S376">
        <v>48.1905</v>
      </c>
    </row>
    <row r="377" spans="17:19">
      <c r="Q377">
        <v>2.875</v>
      </c>
      <c r="R377">
        <v>-0.5</v>
      </c>
      <c r="S377">
        <v>48.273600000000002</v>
      </c>
    </row>
    <row r="378" spans="17:19">
      <c r="Q378">
        <v>2.9249999999999998</v>
      </c>
      <c r="R378">
        <v>-0.5</v>
      </c>
      <c r="S378">
        <v>48.346699999999998</v>
      </c>
    </row>
    <row r="379" spans="17:19">
      <c r="Q379">
        <v>2.9750000000000001</v>
      </c>
      <c r="R379">
        <v>-0.5</v>
      </c>
      <c r="S379">
        <v>48.410800000000002</v>
      </c>
    </row>
    <row r="380" spans="17:19">
      <c r="Q380">
        <v>3.0249999999999999</v>
      </c>
      <c r="R380">
        <v>-0.5</v>
      </c>
      <c r="S380">
        <v>48.4666</v>
      </c>
    </row>
    <row r="381" spans="17:19">
      <c r="Q381">
        <v>3.0750000000000002</v>
      </c>
      <c r="R381">
        <v>-0.5</v>
      </c>
      <c r="S381">
        <v>48.514800000000001</v>
      </c>
    </row>
    <row r="382" spans="17:19">
      <c r="Q382">
        <v>3.125</v>
      </c>
      <c r="R382">
        <v>-0.5</v>
      </c>
      <c r="S382">
        <v>48.555999999999997</v>
      </c>
    </row>
    <row r="383" spans="17:19">
      <c r="Q383">
        <v>3.1749999999999998</v>
      </c>
      <c r="R383">
        <v>-0.5</v>
      </c>
      <c r="S383">
        <v>48.590800000000002</v>
      </c>
    </row>
    <row r="384" spans="17:19">
      <c r="Q384">
        <v>3.2250000000000001</v>
      </c>
      <c r="R384">
        <v>-0.5</v>
      </c>
      <c r="S384">
        <v>48.619700000000002</v>
      </c>
    </row>
    <row r="385" spans="16:23">
      <c r="Q385">
        <v>3.2749999999999999</v>
      </c>
      <c r="R385">
        <v>-0.5</v>
      </c>
      <c r="S385">
        <v>48.643099999999997</v>
      </c>
    </row>
    <row r="386" spans="16:23">
      <c r="Q386">
        <v>3.3250000000000002</v>
      </c>
      <c r="R386">
        <v>-0.5</v>
      </c>
      <c r="S386">
        <v>48.661499999999997</v>
      </c>
    </row>
    <row r="387" spans="16:23">
      <c r="Q387">
        <v>3.375</v>
      </c>
      <c r="R387">
        <v>-0.5</v>
      </c>
      <c r="S387">
        <v>48.674999999999997</v>
      </c>
    </row>
    <row r="388" spans="16:23">
      <c r="Q388">
        <v>3.4249999999999998</v>
      </c>
      <c r="R388">
        <v>-0.5</v>
      </c>
      <c r="S388">
        <v>48.683799999999998</v>
      </c>
    </row>
    <row r="389" spans="16:23">
      <c r="Q389">
        <v>3.4750000000000001</v>
      </c>
      <c r="R389">
        <v>-0.5</v>
      </c>
      <c r="S389">
        <v>48.688200000000002</v>
      </c>
    </row>
    <row r="391" spans="16:23">
      <c r="P391" t="s">
        <v>215</v>
      </c>
      <c r="Q391" t="s">
        <v>216</v>
      </c>
      <c r="R391">
        <v>3</v>
      </c>
    </row>
    <row r="392" spans="16:23">
      <c r="P392" t="s">
        <v>215</v>
      </c>
      <c r="Q392" t="s">
        <v>217</v>
      </c>
      <c r="R392" t="s">
        <v>218</v>
      </c>
      <c r="S392" t="s">
        <v>219</v>
      </c>
      <c r="T392" t="s">
        <v>220</v>
      </c>
    </row>
    <row r="393" spans="16:23">
      <c r="P393" t="s">
        <v>215</v>
      </c>
      <c r="Q393" t="s">
        <v>221</v>
      </c>
      <c r="R393" t="s">
        <v>222</v>
      </c>
    </row>
    <row r="394" spans="16:23">
      <c r="P394" t="s">
        <v>215</v>
      </c>
      <c r="Q394" t="s">
        <v>223</v>
      </c>
      <c r="R394" t="s">
        <v>224</v>
      </c>
      <c r="S394" t="s">
        <v>225</v>
      </c>
      <c r="T394" t="s">
        <v>226</v>
      </c>
      <c r="U394" t="s">
        <v>227</v>
      </c>
      <c r="V394" t="s">
        <v>228</v>
      </c>
    </row>
    <row r="395" spans="16:23">
      <c r="P395" t="s">
        <v>229</v>
      </c>
      <c r="Q395" t="s">
        <v>223</v>
      </c>
      <c r="R395" t="s">
        <v>230</v>
      </c>
      <c r="S395" t="s">
        <v>229</v>
      </c>
      <c r="T395" t="s">
        <v>225</v>
      </c>
      <c r="U395" t="s">
        <v>230</v>
      </c>
      <c r="V395" t="s">
        <v>231</v>
      </c>
      <c r="W395" t="s">
        <v>232</v>
      </c>
    </row>
    <row r="396" spans="16:23">
      <c r="Q396">
        <v>0.5</v>
      </c>
      <c r="R396">
        <v>-0.5</v>
      </c>
      <c r="S396">
        <v>0</v>
      </c>
    </row>
    <row r="397" spans="16:23">
      <c r="Q397">
        <v>1.5</v>
      </c>
      <c r="R397">
        <v>-0.5</v>
      </c>
      <c r="S397">
        <v>0</v>
      </c>
    </row>
    <row r="398" spans="16:23">
      <c r="Q398">
        <v>2.0249999999999999</v>
      </c>
      <c r="R398">
        <v>-0.5</v>
      </c>
      <c r="S398">
        <v>0</v>
      </c>
    </row>
    <row r="399" spans="16:23">
      <c r="Q399">
        <v>2.0750000000000002</v>
      </c>
      <c r="R399">
        <v>-0.5</v>
      </c>
      <c r="S399">
        <v>32.785800000000002</v>
      </c>
    </row>
    <row r="400" spans="16:23">
      <c r="Q400">
        <v>2.125</v>
      </c>
      <c r="R400">
        <v>-0.5</v>
      </c>
      <c r="S400">
        <v>38.194600000000001</v>
      </c>
    </row>
    <row r="401" spans="17:19">
      <c r="Q401">
        <v>2.1749999999999998</v>
      </c>
      <c r="R401">
        <v>-0.5</v>
      </c>
      <c r="S401">
        <v>41.131700000000002</v>
      </c>
    </row>
    <row r="402" spans="17:19">
      <c r="Q402">
        <v>2.2250000000000001</v>
      </c>
      <c r="R402">
        <v>-0.5</v>
      </c>
      <c r="S402">
        <v>43.063000000000002</v>
      </c>
    </row>
    <row r="403" spans="17:19">
      <c r="Q403">
        <v>2.2749999999999999</v>
      </c>
      <c r="R403">
        <v>-0.5</v>
      </c>
      <c r="S403">
        <v>44.523699999999998</v>
      </c>
    </row>
    <row r="404" spans="17:19">
      <c r="Q404">
        <v>2.3250000000000002</v>
      </c>
      <c r="R404">
        <v>-0.5</v>
      </c>
      <c r="S404">
        <v>45.742800000000003</v>
      </c>
    </row>
    <row r="405" spans="17:19">
      <c r="Q405">
        <v>2.375</v>
      </c>
      <c r="R405">
        <v>-0.5</v>
      </c>
      <c r="S405">
        <v>46.698099999999997</v>
      </c>
    </row>
    <row r="406" spans="17:19">
      <c r="Q406">
        <v>2.4249999999999998</v>
      </c>
      <c r="R406">
        <v>-0.5</v>
      </c>
      <c r="S406">
        <v>46.526299999999999</v>
      </c>
    </row>
    <row r="407" spans="17:19">
      <c r="Q407">
        <v>2.4750000000000001</v>
      </c>
      <c r="R407">
        <v>-0.5</v>
      </c>
      <c r="S407">
        <v>46.524500000000003</v>
      </c>
    </row>
    <row r="408" spans="17:19">
      <c r="Q408">
        <v>2.5249999999999999</v>
      </c>
      <c r="R408">
        <v>-0.5</v>
      </c>
      <c r="S408">
        <v>46.537199999999999</v>
      </c>
    </row>
    <row r="409" spans="17:19">
      <c r="Q409">
        <v>2.5750000000000002</v>
      </c>
      <c r="R409">
        <v>-0.5</v>
      </c>
      <c r="S409">
        <v>46.559100000000001</v>
      </c>
    </row>
    <row r="410" spans="17:19">
      <c r="Q410">
        <v>2.625</v>
      </c>
      <c r="R410">
        <v>-0.5</v>
      </c>
      <c r="S410">
        <v>46.5871</v>
      </c>
    </row>
    <row r="411" spans="17:19">
      <c r="Q411">
        <v>2.6749999999999998</v>
      </c>
      <c r="R411">
        <v>-0.5</v>
      </c>
      <c r="S411">
        <v>46.6188</v>
      </c>
    </row>
    <row r="412" spans="17:19">
      <c r="Q412">
        <v>2.7250000000000001</v>
      </c>
      <c r="R412">
        <v>-0.5</v>
      </c>
      <c r="S412">
        <v>46.6526</v>
      </c>
    </row>
    <row r="413" spans="17:19">
      <c r="Q413">
        <v>2.7749999999999999</v>
      </c>
      <c r="R413">
        <v>-0.5</v>
      </c>
      <c r="S413">
        <v>46.6873</v>
      </c>
    </row>
    <row r="414" spans="17:19">
      <c r="Q414">
        <v>2.8250000000000002</v>
      </c>
      <c r="R414">
        <v>-0.5</v>
      </c>
      <c r="S414">
        <v>46.721899999999998</v>
      </c>
    </row>
    <row r="415" spans="17:19">
      <c r="Q415">
        <v>2.875</v>
      </c>
      <c r="R415">
        <v>-0.5</v>
      </c>
      <c r="S415">
        <v>46.755400000000002</v>
      </c>
    </row>
    <row r="416" spans="17:19">
      <c r="Q416">
        <v>2.9249999999999998</v>
      </c>
      <c r="R416">
        <v>-0.5</v>
      </c>
      <c r="S416">
        <v>46.788200000000003</v>
      </c>
    </row>
    <row r="417" spans="17:19">
      <c r="Q417">
        <v>2.9750000000000001</v>
      </c>
      <c r="R417">
        <v>-0.5</v>
      </c>
      <c r="S417">
        <v>46.819200000000002</v>
      </c>
    </row>
    <row r="418" spans="17:19">
      <c r="Q418">
        <v>3.0249999999999999</v>
      </c>
      <c r="R418">
        <v>-0.5</v>
      </c>
      <c r="S418">
        <v>46.848199999999999</v>
      </c>
    </row>
    <row r="419" spans="17:19">
      <c r="Q419">
        <v>3.0750000000000002</v>
      </c>
      <c r="R419">
        <v>-0.5</v>
      </c>
      <c r="S419">
        <v>46.875</v>
      </c>
    </row>
    <row r="420" spans="17:19">
      <c r="Q420">
        <v>3.125</v>
      </c>
      <c r="R420">
        <v>-0.5</v>
      </c>
      <c r="S420">
        <v>46.8992</v>
      </c>
    </row>
    <row r="421" spans="17:19">
      <c r="Q421">
        <v>3.1749999999999998</v>
      </c>
      <c r="R421">
        <v>-0.5</v>
      </c>
      <c r="S421">
        <v>46.920699999999997</v>
      </c>
    </row>
    <row r="422" spans="17:19">
      <c r="Q422">
        <v>3.2250000000000001</v>
      </c>
      <c r="R422">
        <v>-0.5</v>
      </c>
      <c r="S422">
        <v>46.939399999999999</v>
      </c>
    </row>
    <row r="423" spans="17:19">
      <c r="Q423">
        <v>3.2749999999999999</v>
      </c>
      <c r="R423">
        <v>-0.5</v>
      </c>
      <c r="S423">
        <v>46.955100000000002</v>
      </c>
    </row>
    <row r="424" spans="17:19">
      <c r="Q424">
        <v>3.3250000000000002</v>
      </c>
      <c r="R424">
        <v>-0.5</v>
      </c>
      <c r="S424">
        <v>46.967799999999997</v>
      </c>
    </row>
    <row r="425" spans="17:19">
      <c r="Q425">
        <v>3.375</v>
      </c>
      <c r="R425">
        <v>-0.5</v>
      </c>
      <c r="S425">
        <v>46.9773</v>
      </c>
    </row>
    <row r="426" spans="17:19">
      <c r="Q426">
        <v>3.4249999999999998</v>
      </c>
      <c r="R426">
        <v>-0.5</v>
      </c>
      <c r="S426">
        <v>46.983699999999999</v>
      </c>
    </row>
    <row r="427" spans="17:19">
      <c r="Q427">
        <v>3.4750000000000001</v>
      </c>
      <c r="R427">
        <v>-0.5</v>
      </c>
      <c r="S427">
        <v>46.986899999999999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R810"/>
  <sheetViews>
    <sheetView zoomScale="75" workbookViewId="0">
      <pane xSplit="1" ySplit="1" topLeftCell="B17" activePane="bottomRight" state="frozenSplit"/>
      <selection pane="topRight" activeCell="B1" sqref="B1"/>
      <selection pane="bottomLeft" activeCell="A2" sqref="A2"/>
      <selection pane="bottomRight" activeCell="F52" sqref="F52"/>
    </sheetView>
  </sheetViews>
  <sheetFormatPr defaultColWidth="11" defaultRowHeight="12.75"/>
  <cols>
    <col min="1" max="1" width="10.75" style="1" customWidth="1"/>
    <col min="2" max="2" width="14.75" style="1" customWidth="1"/>
    <col min="3" max="3" width="19" style="1" customWidth="1"/>
    <col min="4" max="4" width="14.25" style="1" customWidth="1"/>
    <col min="5" max="5" width="16.875" style="1" customWidth="1"/>
    <col min="6" max="6" width="15.875" style="1" customWidth="1"/>
    <col min="7" max="7" width="18.5" style="1" customWidth="1"/>
    <col min="8" max="8" width="15.375" style="1" customWidth="1"/>
    <col min="9" max="9" width="17" style="1" customWidth="1"/>
    <col min="10" max="10" width="14.75" customWidth="1"/>
    <col min="11" max="11" width="15.125" customWidth="1"/>
    <col min="12" max="14" width="11" customWidth="1"/>
    <col min="15" max="17" width="10.75" style="1" customWidth="1"/>
  </cols>
  <sheetData>
    <row r="1" spans="1:18" s="22" customFormat="1" ht="67.5">
      <c r="A1" s="5" t="s">
        <v>30</v>
      </c>
      <c r="B1" s="22" t="s">
        <v>36</v>
      </c>
      <c r="C1" s="22" t="s">
        <v>38</v>
      </c>
      <c r="D1" s="22" t="s">
        <v>33</v>
      </c>
      <c r="E1" s="22" t="s">
        <v>34</v>
      </c>
      <c r="F1" s="22" t="s">
        <v>78</v>
      </c>
      <c r="G1" s="22" t="s">
        <v>37</v>
      </c>
      <c r="H1" s="22" t="s">
        <v>35</v>
      </c>
      <c r="I1" s="22" t="s">
        <v>14</v>
      </c>
      <c r="J1" s="22" t="s">
        <v>15</v>
      </c>
      <c r="K1" s="22" t="s">
        <v>16</v>
      </c>
      <c r="L1" s="20"/>
      <c r="M1" s="20" t="s">
        <v>17</v>
      </c>
      <c r="O1" s="22" t="s">
        <v>29</v>
      </c>
      <c r="P1" s="22" t="s">
        <v>27</v>
      </c>
      <c r="Q1" s="22" t="s">
        <v>28</v>
      </c>
      <c r="R1" s="22" t="s">
        <v>13</v>
      </c>
    </row>
    <row r="2" spans="1:18" s="19" customFormat="1">
      <c r="A2" s="5" t="s">
        <v>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P2" s="22"/>
      <c r="Q2" s="22"/>
    </row>
    <row r="3" spans="1:18" s="19" customFormat="1">
      <c r="A3" s="1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P3" s="22"/>
      <c r="Q3" s="22"/>
    </row>
    <row r="4" spans="1:18" s="8" customFormat="1" ht="15">
      <c r="A4" s="7" t="s">
        <v>71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/>
      <c r="O4" s="1"/>
      <c r="P4" s="1"/>
      <c r="Q4" s="1"/>
      <c r="R4" s="1"/>
    </row>
    <row r="5" spans="1:18" s="1" customFormat="1">
      <c r="A5" s="1">
        <v>5.0000000000000001E-4</v>
      </c>
      <c r="O5" s="1">
        <v>0</v>
      </c>
      <c r="P5" s="1">
        <v>0</v>
      </c>
      <c r="Q5" s="1">
        <v>0</v>
      </c>
      <c r="R5" s="1">
        <v>0</v>
      </c>
    </row>
    <row r="6" spans="1:18" s="1" customFormat="1">
      <c r="A6" s="1">
        <v>2.5999999999999999E-2</v>
      </c>
      <c r="O6" s="1">
        <v>1.15741E-6</v>
      </c>
      <c r="P6" s="1">
        <v>0</v>
      </c>
      <c r="Q6" s="1">
        <v>0</v>
      </c>
      <c r="R6" s="1">
        <v>3.76459E-4</v>
      </c>
    </row>
    <row r="7" spans="1:18" s="1" customFormat="1">
      <c r="A7" s="1">
        <v>7.5999999999999998E-2</v>
      </c>
      <c r="O7" s="1">
        <v>2.60417E-6</v>
      </c>
      <c r="P7" s="1">
        <v>0</v>
      </c>
      <c r="Q7" s="1">
        <v>0</v>
      </c>
      <c r="R7" s="1">
        <v>8.4742900000000002E-4</v>
      </c>
    </row>
    <row r="8" spans="1:18" s="1" customFormat="1">
      <c r="A8" s="1">
        <v>0.126</v>
      </c>
      <c r="O8" s="1">
        <v>4.4126300000000003E-6</v>
      </c>
      <c r="P8" s="1">
        <v>0</v>
      </c>
      <c r="Q8" s="1">
        <v>0</v>
      </c>
      <c r="R8" s="1">
        <v>1.4361599999999999E-3</v>
      </c>
    </row>
    <row r="9" spans="1:18" s="1" customFormat="1">
      <c r="A9" s="1">
        <v>0.17599999999999999</v>
      </c>
      <c r="O9" s="1">
        <v>6.6731700000000003E-6</v>
      </c>
      <c r="P9" s="1">
        <v>0</v>
      </c>
      <c r="Q9" s="1">
        <v>0</v>
      </c>
      <c r="R9" s="1">
        <v>2.1720099999999998E-3</v>
      </c>
    </row>
    <row r="10" spans="1:18" s="1" customFormat="1">
      <c r="A10" s="1">
        <v>0.22599999999999998</v>
      </c>
      <c r="O10" s="1">
        <v>9.4988800000000001E-6</v>
      </c>
      <c r="P10" s="1">
        <v>0</v>
      </c>
      <c r="Q10" s="1">
        <v>0</v>
      </c>
      <c r="R10" s="1">
        <v>3.0917100000000001E-3</v>
      </c>
    </row>
    <row r="11" spans="1:18" s="1" customFormat="1">
      <c r="A11" s="1">
        <v>0.27599999999999997</v>
      </c>
      <c r="O11" s="1">
        <v>1.3030999999999999E-5</v>
      </c>
      <c r="P11" s="1">
        <v>0</v>
      </c>
      <c r="Q11" s="1">
        <v>0</v>
      </c>
      <c r="R11" s="1">
        <v>4.2411200000000001E-3</v>
      </c>
    </row>
    <row r="12" spans="1:18" s="1" customFormat="1">
      <c r="A12" s="1">
        <v>0.32599999999999996</v>
      </c>
      <c r="O12" s="1">
        <v>1.7446199999999999E-5</v>
      </c>
      <c r="P12" s="1">
        <v>0</v>
      </c>
      <c r="Q12" s="1">
        <v>0</v>
      </c>
      <c r="R12" s="1">
        <v>5.6775799999999998E-3</v>
      </c>
    </row>
    <row r="13" spans="1:18" s="1" customFormat="1">
      <c r="A13" s="1">
        <v>0.37599999999999995</v>
      </c>
      <c r="O13" s="1">
        <v>2.2965100000000001E-5</v>
      </c>
      <c r="P13" s="1">
        <v>0</v>
      </c>
      <c r="Q13" s="1">
        <v>0</v>
      </c>
      <c r="R13" s="1">
        <v>7.4726599999999999E-3</v>
      </c>
    </row>
    <row r="14" spans="1:18" s="1" customFormat="1">
      <c r="A14" s="1">
        <v>0.42599999999999993</v>
      </c>
      <c r="O14" s="1">
        <v>2.98638E-5</v>
      </c>
      <c r="P14" s="1">
        <v>0</v>
      </c>
      <c r="Q14" s="1">
        <v>0</v>
      </c>
      <c r="R14" s="1">
        <v>9.7157300000000005E-3</v>
      </c>
    </row>
    <row r="15" spans="1:18" s="1" customFormat="1">
      <c r="A15" s="1">
        <v>0.47599999999999992</v>
      </c>
      <c r="O15" s="1">
        <v>3.84872E-5</v>
      </c>
      <c r="P15" s="1">
        <v>0</v>
      </c>
      <c r="Q15" s="1">
        <v>0</v>
      </c>
      <c r="R15" s="1">
        <v>1.25183E-2</v>
      </c>
    </row>
    <row r="16" spans="1:18" s="1" customFormat="1">
      <c r="A16" s="1">
        <v>0.52599999999999991</v>
      </c>
      <c r="O16" s="1">
        <v>4.92663E-5</v>
      </c>
      <c r="P16" s="1">
        <v>1.47059E-4</v>
      </c>
      <c r="Q16" s="1">
        <v>0</v>
      </c>
      <c r="R16" s="1">
        <v>1.6019700000000001E-2</v>
      </c>
    </row>
    <row r="17" spans="1:18">
      <c r="A17" s="1">
        <v>0.57599999999999996</v>
      </c>
      <c r="J17" s="1"/>
      <c r="K17" s="1"/>
      <c r="L17" s="1"/>
      <c r="O17" s="1">
        <v>6.27404E-5</v>
      </c>
      <c r="P17" s="1">
        <v>1.47059E-4</v>
      </c>
      <c r="Q17" s="1">
        <v>0</v>
      </c>
      <c r="R17" s="1">
        <v>2.0393399999999999E-2</v>
      </c>
    </row>
    <row r="18" spans="1:18">
      <c r="A18" s="1">
        <v>0.626</v>
      </c>
      <c r="J18" s="1"/>
      <c r="K18" s="1"/>
      <c r="L18" s="1"/>
      <c r="O18" s="1">
        <v>7.9582900000000007E-5</v>
      </c>
      <c r="P18" s="1">
        <v>1.47059E-4</v>
      </c>
      <c r="Q18" s="1">
        <v>0</v>
      </c>
      <c r="R18" s="1">
        <v>2.5855699999999999E-2</v>
      </c>
    </row>
    <row r="19" spans="1:18">
      <c r="A19" s="1">
        <v>0.67600000000000005</v>
      </c>
      <c r="J19" s="1"/>
      <c r="K19" s="1"/>
      <c r="L19" s="1"/>
      <c r="O19" s="1">
        <v>1.00636E-4</v>
      </c>
      <c r="P19" s="1">
        <v>1.47059E-4</v>
      </c>
      <c r="Q19" s="1">
        <v>0</v>
      </c>
      <c r="R19" s="1">
        <v>3.2676400000000001E-2</v>
      </c>
    </row>
    <row r="20" spans="1:18">
      <c r="A20" s="1">
        <v>0.72600000000000009</v>
      </c>
      <c r="J20" s="1"/>
      <c r="K20" s="1"/>
      <c r="L20" s="1"/>
      <c r="O20" s="1">
        <v>1.2695299999999999E-4</v>
      </c>
      <c r="P20" s="1">
        <v>2.9411800000000001E-4</v>
      </c>
      <c r="Q20" s="1">
        <v>0</v>
      </c>
      <c r="R20" s="1">
        <v>4.1190699999999997E-2</v>
      </c>
    </row>
    <row r="21" spans="1:18">
      <c r="A21" s="1">
        <v>0.77600000000000013</v>
      </c>
      <c r="J21" s="1"/>
      <c r="K21" s="1"/>
      <c r="L21" s="1"/>
      <c r="O21" s="1">
        <v>1.5984800000000001E-4</v>
      </c>
      <c r="P21" s="1">
        <v>2.9411800000000001E-4</v>
      </c>
      <c r="Q21" s="1">
        <v>0</v>
      </c>
      <c r="R21" s="1">
        <v>5.1815800000000002E-2</v>
      </c>
    </row>
    <row r="22" spans="1:18">
      <c r="A22" s="1">
        <v>0.82600000000000018</v>
      </c>
      <c r="J22" s="1"/>
      <c r="K22" s="1"/>
      <c r="L22" s="1"/>
      <c r="O22" s="1">
        <v>2.00967E-4</v>
      </c>
      <c r="P22" s="1">
        <v>2.9411800000000001E-4</v>
      </c>
      <c r="Q22" s="1">
        <v>0</v>
      </c>
      <c r="R22" s="1">
        <v>6.5069299999999997E-2</v>
      </c>
    </row>
    <row r="23" spans="1:18">
      <c r="A23" s="1">
        <v>0.87600000000000022</v>
      </c>
      <c r="J23" s="1"/>
      <c r="K23" s="1"/>
      <c r="L23" s="1"/>
      <c r="O23" s="1">
        <v>2.5236600000000002E-4</v>
      </c>
      <c r="P23" s="1">
        <v>4.4117599999999999E-4</v>
      </c>
      <c r="Q23" s="1">
        <v>0</v>
      </c>
      <c r="R23" s="1">
        <v>8.1592700000000004E-2</v>
      </c>
    </row>
    <row r="24" spans="1:18">
      <c r="A24" s="1">
        <v>0.92600000000000027</v>
      </c>
      <c r="J24" s="1"/>
      <c r="K24" s="1"/>
      <c r="L24" s="1"/>
      <c r="O24" s="1">
        <v>3.1661500000000002E-4</v>
      </c>
      <c r="P24" s="1">
        <v>5.8823499999999999E-4</v>
      </c>
      <c r="Q24" s="1">
        <v>0</v>
      </c>
      <c r="R24" s="1">
        <v>0.10217900000000001</v>
      </c>
    </row>
    <row r="25" spans="1:18">
      <c r="A25" s="1">
        <v>0.97600000000000031</v>
      </c>
      <c r="J25" s="1"/>
      <c r="K25" s="1"/>
      <c r="L25" s="1"/>
      <c r="O25" s="1">
        <v>3.9692699999999999E-4</v>
      </c>
      <c r="P25" s="1">
        <v>7.3529400000000005E-4</v>
      </c>
      <c r="Q25" s="1">
        <v>0</v>
      </c>
      <c r="R25" s="1">
        <v>0.127808</v>
      </c>
    </row>
    <row r="26" spans="1:18">
      <c r="A26" s="1">
        <v>1.0260000000000002</v>
      </c>
      <c r="J26" s="1"/>
      <c r="K26" s="1"/>
      <c r="L26" s="1"/>
      <c r="O26" s="1">
        <v>4.9731700000000005E-4</v>
      </c>
      <c r="P26" s="1">
        <v>8.82353E-4</v>
      </c>
      <c r="Q26" s="1">
        <v>0</v>
      </c>
      <c r="R26" s="1">
        <v>0.15967899999999999</v>
      </c>
    </row>
    <row r="27" spans="1:18">
      <c r="A27" s="1">
        <v>1.0760000000000003</v>
      </c>
      <c r="J27" s="1"/>
      <c r="K27" s="1"/>
      <c r="L27" s="1"/>
      <c r="O27" s="1">
        <v>6.2280400000000002E-4</v>
      </c>
      <c r="P27" s="1">
        <v>1.17647E-3</v>
      </c>
      <c r="Q27" s="1">
        <v>0</v>
      </c>
      <c r="R27" s="1">
        <v>0.199264</v>
      </c>
    </row>
    <row r="28" spans="1:18">
      <c r="A28" s="1">
        <v>1.1260000000000003</v>
      </c>
      <c r="J28" s="1"/>
      <c r="K28" s="1"/>
      <c r="L28" s="1"/>
      <c r="O28" s="1">
        <v>6.54175E-4</v>
      </c>
      <c r="P28" s="1">
        <v>1.17647E-3</v>
      </c>
      <c r="Q28" s="1">
        <v>0</v>
      </c>
      <c r="R28" s="1">
        <v>0.209145</v>
      </c>
    </row>
    <row r="29" spans="1:18">
      <c r="A29" s="1">
        <v>1.1760000000000004</v>
      </c>
      <c r="J29" s="1"/>
      <c r="K29" s="1"/>
      <c r="L29" s="1"/>
      <c r="O29" s="1">
        <v>6.9338699999999995E-4</v>
      </c>
      <c r="P29" s="1">
        <v>1.3235300000000001E-3</v>
      </c>
      <c r="Q29" s="1">
        <v>0</v>
      </c>
      <c r="R29" s="1">
        <v>0.221471</v>
      </c>
    </row>
    <row r="30" spans="1:18">
      <c r="A30" s="1">
        <v>1.2260000000000004</v>
      </c>
      <c r="J30" s="1"/>
      <c r="K30" s="1"/>
      <c r="L30" s="1"/>
      <c r="O30" s="1">
        <v>7.4240799999999996E-4</v>
      </c>
      <c r="P30" s="1">
        <v>1.3235300000000001E-3</v>
      </c>
      <c r="Q30" s="1">
        <v>0</v>
      </c>
      <c r="R30" s="1">
        <v>0.23683899999999999</v>
      </c>
    </row>
    <row r="31" spans="1:18">
      <c r="A31" s="1">
        <v>1.2760000000000005</v>
      </c>
      <c r="J31" s="1"/>
      <c r="K31" s="1"/>
      <c r="L31" s="1"/>
      <c r="O31" s="1">
        <v>8.0367899999999996E-4</v>
      </c>
      <c r="P31" s="1">
        <v>1.4705899999999999E-3</v>
      </c>
      <c r="Q31" s="1">
        <v>0</v>
      </c>
      <c r="R31" s="1">
        <v>0.25598900000000002</v>
      </c>
    </row>
    <row r="32" spans="1:18">
      <c r="A32" s="1">
        <v>1.3260000000000005</v>
      </c>
      <c r="J32" s="1"/>
      <c r="K32" s="1"/>
      <c r="L32" s="1"/>
      <c r="O32" s="1">
        <v>8.8027099999999996E-4</v>
      </c>
      <c r="P32" s="1">
        <v>1.61765E-3</v>
      </c>
      <c r="Q32" s="1">
        <v>0</v>
      </c>
      <c r="R32" s="1">
        <v>0.279835</v>
      </c>
    </row>
    <row r="33" spans="1:18" s="1" customFormat="1">
      <c r="A33" s="1">
        <v>1.3760000000000006</v>
      </c>
      <c r="O33" s="1">
        <v>9.76008E-4</v>
      </c>
      <c r="P33" s="1">
        <v>1.7647100000000001E-3</v>
      </c>
      <c r="Q33" s="1">
        <v>0</v>
      </c>
      <c r="R33" s="1">
        <v>0.30949599999999999</v>
      </c>
    </row>
    <row r="34" spans="1:18" s="1" customFormat="1">
      <c r="A34" s="1">
        <v>1.4260000000000006</v>
      </c>
      <c r="O34" s="1">
        <v>1.0956799999999999E-3</v>
      </c>
      <c r="P34" s="1">
        <v>2.0588199999999998E-3</v>
      </c>
      <c r="Q34" s="1">
        <v>0</v>
      </c>
      <c r="R34" s="1">
        <v>0.34634399999999999</v>
      </c>
    </row>
    <row r="35" spans="1:18" s="1" customFormat="1">
      <c r="A35" s="1">
        <v>1.4760000000000006</v>
      </c>
      <c r="O35" s="1">
        <v>1.1256E-3</v>
      </c>
      <c r="P35" s="1">
        <v>2.0588199999999998E-3</v>
      </c>
      <c r="Q35" s="1">
        <v>0</v>
      </c>
      <c r="R35" s="1">
        <v>0.35554200000000002</v>
      </c>
    </row>
    <row r="36" spans="1:18" s="8" customFormat="1" ht="15">
      <c r="A36" s="7" t="s">
        <v>125</v>
      </c>
      <c r="B36" s="7"/>
      <c r="C36" s="7"/>
      <c r="D36" s="7"/>
      <c r="E36" s="7"/>
      <c r="F36" s="7"/>
      <c r="G36" s="7"/>
      <c r="H36" s="7"/>
      <c r="I36" s="7"/>
      <c r="O36" s="1">
        <v>1.163E-3</v>
      </c>
      <c r="P36" s="1">
        <v>2.2058799999999999E-3</v>
      </c>
      <c r="Q36" s="1">
        <v>0</v>
      </c>
      <c r="R36" s="1">
        <v>0.36701899999999998</v>
      </c>
    </row>
    <row r="37" spans="1:18" s="1" customFormat="1">
      <c r="A37" s="1">
        <v>0</v>
      </c>
      <c r="B37" s="1">
        <v>6</v>
      </c>
      <c r="C37" s="1">
        <v>2.8</v>
      </c>
      <c r="D37" s="1">
        <v>0</v>
      </c>
      <c r="E37" s="26">
        <v>1</v>
      </c>
      <c r="F37" s="1">
        <v>0</v>
      </c>
      <c r="G37" s="1">
        <v>2.8</v>
      </c>
      <c r="H37" s="1">
        <v>1</v>
      </c>
      <c r="I37" s="1">
        <v>1.45739E-3</v>
      </c>
      <c r="J37" s="1">
        <v>0.99980100000000005</v>
      </c>
      <c r="K37" s="1">
        <f>C37-G37</f>
        <v>0</v>
      </c>
      <c r="L37" s="28">
        <f>K37*1000</f>
        <v>0</v>
      </c>
      <c r="M37" s="1">
        <f>1-SUM(D37:F37)</f>
        <v>0</v>
      </c>
      <c r="O37" s="1">
        <v>1.2097500000000001E-3</v>
      </c>
      <c r="P37" s="1">
        <v>2.35294E-3</v>
      </c>
      <c r="Q37" s="1">
        <v>0</v>
      </c>
      <c r="R37" s="1">
        <v>0.38133</v>
      </c>
    </row>
    <row r="38" spans="1:18" s="1" customFormat="1">
      <c r="A38" s="1">
        <v>2.5000000000000001E-2</v>
      </c>
      <c r="B38" s="1">
        <v>1.13558</v>
      </c>
      <c r="C38" s="1">
        <v>2.94882</v>
      </c>
      <c r="D38" s="1">
        <v>0.10211099999999999</v>
      </c>
      <c r="E38" s="26">
        <v>0.53024899999999997</v>
      </c>
      <c r="F38" s="1">
        <v>0.367641</v>
      </c>
      <c r="G38" s="1">
        <v>2.90828</v>
      </c>
      <c r="H38" s="1">
        <v>0.10131999999999999</v>
      </c>
      <c r="I38" s="1">
        <v>1.0767400000000001E-3</v>
      </c>
      <c r="J38" s="1">
        <v>0.99976500000000001</v>
      </c>
      <c r="K38" s="1">
        <f t="shared" ref="K38:K67" si="0">C38-G38</f>
        <v>4.054000000000002E-2</v>
      </c>
      <c r="L38" s="28">
        <f t="shared" ref="L38:L67" si="1">K38*1000</f>
        <v>40.54000000000002</v>
      </c>
      <c r="O38" s="1">
        <v>1.26818E-3</v>
      </c>
      <c r="P38" s="1">
        <v>2.35294E-3</v>
      </c>
      <c r="Q38" s="1">
        <v>0</v>
      </c>
      <c r="R38" s="1">
        <v>0.39916800000000002</v>
      </c>
    </row>
    <row r="39" spans="1:18" s="1" customFormat="1">
      <c r="A39" s="1">
        <v>7.4999999999999997E-2</v>
      </c>
      <c r="B39" s="1">
        <v>2.2350300000000001</v>
      </c>
      <c r="C39" s="1">
        <v>3.27759</v>
      </c>
      <c r="D39" s="1">
        <v>9.3029299999999995E-2</v>
      </c>
      <c r="E39" s="26">
        <v>0.48687399999999997</v>
      </c>
      <c r="F39" s="1">
        <v>0.420097</v>
      </c>
      <c r="G39" s="1">
        <v>3.23855</v>
      </c>
      <c r="H39" s="1">
        <v>7.2460800000000006E-2</v>
      </c>
      <c r="I39" s="1">
        <v>1.1508499999999999E-3</v>
      </c>
      <c r="J39" s="1">
        <v>0.99977300000000002</v>
      </c>
      <c r="K39" s="1">
        <f t="shared" si="0"/>
        <v>3.9039999999999964E-2</v>
      </c>
      <c r="L39" s="28">
        <f t="shared" si="1"/>
        <v>39.039999999999964</v>
      </c>
      <c r="O39" s="1">
        <v>1.34122E-3</v>
      </c>
      <c r="P39" s="1">
        <v>2.5000000000000001E-3</v>
      </c>
      <c r="Q39" s="1">
        <v>0</v>
      </c>
      <c r="R39" s="1">
        <v>0.42138399999999998</v>
      </c>
    </row>
    <row r="40" spans="1:18" s="1" customFormat="1">
      <c r="A40" s="1">
        <v>0.125</v>
      </c>
      <c r="B40" s="1">
        <v>3.38476</v>
      </c>
      <c r="C40" s="1">
        <v>3.6632400000000001</v>
      </c>
      <c r="D40" s="1">
        <v>8.2050999999999999E-2</v>
      </c>
      <c r="E40" s="26">
        <v>0.46295399999999998</v>
      </c>
      <c r="F40" s="1">
        <v>0.45499499999999998</v>
      </c>
      <c r="G40" s="1">
        <v>3.6261100000000002</v>
      </c>
      <c r="H40" s="1">
        <v>5.91917E-2</v>
      </c>
      <c r="I40" s="1">
        <v>1.23467E-3</v>
      </c>
      <c r="J40" s="1">
        <v>0.99978100000000003</v>
      </c>
      <c r="K40" s="1">
        <f t="shared" si="0"/>
        <v>3.7129999999999885E-2</v>
      </c>
      <c r="L40" s="28">
        <f t="shared" si="1"/>
        <v>37.129999999999882</v>
      </c>
      <c r="O40" s="1">
        <v>1.4325200000000001E-3</v>
      </c>
      <c r="P40" s="1">
        <v>2.7941200000000002E-3</v>
      </c>
      <c r="Q40" s="1">
        <v>0</v>
      </c>
      <c r="R40" s="1">
        <v>0.44902900000000001</v>
      </c>
    </row>
    <row r="41" spans="1:18" s="1" customFormat="1">
      <c r="A41" s="1">
        <v>0.17499999999999999</v>
      </c>
      <c r="B41" s="1">
        <v>4.5248100000000004</v>
      </c>
      <c r="C41" s="1">
        <v>4.0946499999999997</v>
      </c>
      <c r="D41" s="1">
        <v>6.9725200000000001E-2</v>
      </c>
      <c r="E41" s="26">
        <v>0.44426900000000002</v>
      </c>
      <c r="F41" s="1">
        <v>0.48600599999999999</v>
      </c>
      <c r="G41" s="1">
        <v>4.0598000000000001</v>
      </c>
      <c r="H41" s="1">
        <v>5.0034500000000003E-2</v>
      </c>
      <c r="I41" s="1">
        <v>1.32504E-3</v>
      </c>
      <c r="J41" s="1">
        <v>0.99978900000000004</v>
      </c>
      <c r="K41" s="1">
        <f t="shared" si="0"/>
        <v>3.4849999999999604E-2</v>
      </c>
      <c r="L41" s="28">
        <f t="shared" si="1"/>
        <v>34.849999999999604</v>
      </c>
      <c r="O41" s="1">
        <v>1.5466500000000001E-3</v>
      </c>
      <c r="P41" s="1">
        <v>2.9411799999999998E-3</v>
      </c>
      <c r="Q41" s="1">
        <v>0</v>
      </c>
      <c r="R41" s="1">
        <v>0.48338399999999998</v>
      </c>
    </row>
    <row r="42" spans="1:18" s="1" customFormat="1">
      <c r="A42" s="1">
        <v>0.22500000000000001</v>
      </c>
      <c r="B42" s="1">
        <v>5.5536799999999999</v>
      </c>
      <c r="C42" s="1">
        <v>4.5334399999999997</v>
      </c>
      <c r="D42" s="1">
        <v>5.4595699999999997E-2</v>
      </c>
      <c r="E42" s="26">
        <v>0.43391099999999999</v>
      </c>
      <c r="F42" s="1">
        <v>0.51149299999999998</v>
      </c>
      <c r="G42" s="1">
        <v>4.5017199999999997</v>
      </c>
      <c r="H42" s="1">
        <v>4.5391399999999998E-2</v>
      </c>
      <c r="I42" s="1">
        <v>1.4138600000000001E-3</v>
      </c>
      <c r="J42" s="1">
        <v>0.99979700000000005</v>
      </c>
      <c r="K42" s="1">
        <f t="shared" si="0"/>
        <v>3.171999999999997E-2</v>
      </c>
      <c r="L42" s="28">
        <f t="shared" si="1"/>
        <v>31.71999999999997</v>
      </c>
      <c r="O42" s="1">
        <v>1.57519E-3</v>
      </c>
      <c r="P42" s="1">
        <v>3.0882399999999999E-3</v>
      </c>
      <c r="Q42" s="1">
        <v>0</v>
      </c>
      <c r="R42" s="1">
        <v>0.49196000000000001</v>
      </c>
    </row>
    <row r="43" spans="1:18" s="1" customFormat="1">
      <c r="A43" s="1">
        <v>0.27500000000000002</v>
      </c>
      <c r="B43" s="1">
        <v>6.1221399999999999</v>
      </c>
      <c r="C43" s="1">
        <v>4.7980400000000003</v>
      </c>
      <c r="D43" s="1">
        <v>8.9441099999999999E-3</v>
      </c>
      <c r="E43" s="26">
        <v>0.46601100000000001</v>
      </c>
      <c r="F43" s="1">
        <v>0.52504499999999998</v>
      </c>
      <c r="G43" s="1">
        <v>4.7816799999999997</v>
      </c>
      <c r="H43" s="1">
        <v>6.0788500000000002E-2</v>
      </c>
      <c r="I43" s="1">
        <v>1.4660400000000001E-3</v>
      </c>
      <c r="J43" s="1">
        <v>0.99980199999999997</v>
      </c>
      <c r="K43" s="1">
        <f t="shared" si="0"/>
        <v>1.6360000000000596E-2</v>
      </c>
      <c r="L43" s="28">
        <f t="shared" si="1"/>
        <v>16.360000000000596</v>
      </c>
      <c r="O43" s="1">
        <v>1.61085E-3</v>
      </c>
      <c r="P43" s="1">
        <v>3.0882399999999999E-3</v>
      </c>
      <c r="Q43" s="1">
        <v>0</v>
      </c>
      <c r="R43" s="1">
        <v>0.50266200000000005</v>
      </c>
    </row>
    <row r="44" spans="1:18" s="1" customFormat="1">
      <c r="A44" s="1">
        <v>0.32500000000000001</v>
      </c>
      <c r="B44" s="1">
        <v>6.2115999999999998</v>
      </c>
      <c r="C44" s="1">
        <v>4.9908200000000003</v>
      </c>
      <c r="D44" s="1">
        <v>0</v>
      </c>
      <c r="E44" s="26">
        <v>0.47404400000000002</v>
      </c>
      <c r="F44" s="1">
        <v>0.52595599999999998</v>
      </c>
      <c r="G44" s="1">
        <v>4.9908200000000003</v>
      </c>
      <c r="H44" s="1">
        <v>6.5121200000000004E-2</v>
      </c>
      <c r="I44" s="1">
        <v>1.4745299999999999E-3</v>
      </c>
      <c r="J44" s="1">
        <v>0.999803</v>
      </c>
      <c r="K44" s="1">
        <f t="shared" si="0"/>
        <v>0</v>
      </c>
      <c r="L44" s="28">
        <f t="shared" si="1"/>
        <v>0</v>
      </c>
      <c r="O44" s="1">
        <v>1.6554300000000001E-3</v>
      </c>
      <c r="P44" s="1">
        <v>3.23529E-3</v>
      </c>
      <c r="Q44" s="1">
        <v>0</v>
      </c>
      <c r="R44" s="1">
        <v>0.51600900000000005</v>
      </c>
    </row>
    <row r="45" spans="1:18" s="1" customFormat="1">
      <c r="A45" s="1">
        <v>0.375</v>
      </c>
      <c r="B45" s="1">
        <v>6.1972199999999997</v>
      </c>
      <c r="C45" s="1">
        <v>5.1908399999999997</v>
      </c>
      <c r="D45" s="1">
        <v>0</v>
      </c>
      <c r="E45" s="26">
        <v>0.47585300000000003</v>
      </c>
      <c r="F45" s="1">
        <v>0.52414700000000003</v>
      </c>
      <c r="G45" s="1">
        <v>5.1908399999999997</v>
      </c>
      <c r="H45" s="1">
        <v>6.61244E-2</v>
      </c>
      <c r="I45" s="1">
        <v>1.4731600000000001E-3</v>
      </c>
      <c r="J45" s="1">
        <v>0.999803</v>
      </c>
      <c r="K45" s="1">
        <f t="shared" si="0"/>
        <v>0</v>
      </c>
      <c r="L45" s="28">
        <f t="shared" si="1"/>
        <v>0</v>
      </c>
      <c r="O45" s="1">
        <v>1.71116E-3</v>
      </c>
      <c r="P45" s="1">
        <v>3.3823500000000001E-3</v>
      </c>
      <c r="Q45" s="1">
        <v>0</v>
      </c>
      <c r="R45" s="1">
        <v>0.53264800000000001</v>
      </c>
    </row>
    <row r="46" spans="1:18" s="1" customFormat="1">
      <c r="A46" s="1">
        <v>0.42499999999999999</v>
      </c>
      <c r="B46" s="1">
        <v>6.1834100000000003</v>
      </c>
      <c r="C46" s="1">
        <v>5.3822000000000001</v>
      </c>
      <c r="D46" s="1">
        <v>0</v>
      </c>
      <c r="E46" s="26">
        <v>0.47757100000000002</v>
      </c>
      <c r="F46" s="1">
        <v>0.52242900000000003</v>
      </c>
      <c r="G46" s="1">
        <v>5.3822000000000001</v>
      </c>
      <c r="H46" s="1">
        <v>6.70872E-2</v>
      </c>
      <c r="I46" s="1">
        <v>1.4718299999999999E-3</v>
      </c>
      <c r="J46" s="1">
        <v>0.99980199999999997</v>
      </c>
      <c r="K46" s="1">
        <f t="shared" si="0"/>
        <v>0</v>
      </c>
      <c r="L46" s="28">
        <f t="shared" si="1"/>
        <v>0</v>
      </c>
      <c r="O46" s="1">
        <v>1.78082E-3</v>
      </c>
      <c r="P46" s="1">
        <v>3.5294100000000002E-3</v>
      </c>
      <c r="Q46" s="1">
        <v>0</v>
      </c>
      <c r="R46" s="1">
        <v>0.55337700000000001</v>
      </c>
    </row>
    <row r="47" spans="1:18" s="1" customFormat="1">
      <c r="A47" s="1">
        <v>0.47499999999999998</v>
      </c>
      <c r="B47" s="1">
        <v>6.17035</v>
      </c>
      <c r="C47" s="1">
        <v>5.5646699999999996</v>
      </c>
      <c r="D47" s="1">
        <v>0</v>
      </c>
      <c r="E47" s="26">
        <v>0.47920000000000001</v>
      </c>
      <c r="F47" s="1">
        <v>0.52080000000000004</v>
      </c>
      <c r="G47" s="1">
        <v>5.5646699999999996</v>
      </c>
      <c r="H47" s="1">
        <v>6.8008100000000002E-2</v>
      </c>
      <c r="I47" s="1">
        <v>1.47058E-3</v>
      </c>
      <c r="J47" s="1">
        <v>0.99980199999999997</v>
      </c>
      <c r="K47" s="1">
        <f t="shared" si="0"/>
        <v>0</v>
      </c>
      <c r="L47" s="28">
        <f t="shared" si="1"/>
        <v>0</v>
      </c>
      <c r="O47" s="1">
        <v>1.8678900000000001E-3</v>
      </c>
      <c r="P47" s="1">
        <v>3.6764699999999998E-3</v>
      </c>
      <c r="Q47" s="1">
        <v>0</v>
      </c>
      <c r="R47" s="1">
        <v>0.579179</v>
      </c>
    </row>
    <row r="48" spans="1:18" s="1" customFormat="1">
      <c r="A48" s="1">
        <v>0.52500000000000002</v>
      </c>
      <c r="B48" s="1">
        <v>6.1580199999999996</v>
      </c>
      <c r="C48" s="1">
        <v>5.7380699999999996</v>
      </c>
      <c r="D48" s="1">
        <v>0</v>
      </c>
      <c r="E48" s="26">
        <v>0.480738</v>
      </c>
      <c r="F48" s="1">
        <v>0.519262</v>
      </c>
      <c r="G48" s="1">
        <v>5.7380699999999996</v>
      </c>
      <c r="H48" s="1">
        <v>6.8885699999999994E-2</v>
      </c>
      <c r="I48" s="1">
        <v>1.4694E-3</v>
      </c>
      <c r="J48" s="1">
        <v>0.99980199999999997</v>
      </c>
      <c r="K48" s="1">
        <f t="shared" si="0"/>
        <v>0</v>
      </c>
      <c r="L48" s="28">
        <f t="shared" si="1"/>
        <v>0</v>
      </c>
      <c r="O48" s="1">
        <v>1.9767299999999999E-3</v>
      </c>
      <c r="P48" s="1">
        <v>3.8235299999999999E-3</v>
      </c>
      <c r="Q48" s="1">
        <v>0</v>
      </c>
      <c r="R48" s="1">
        <v>0.61125799999999997</v>
      </c>
    </row>
    <row r="49" spans="1:18">
      <c r="A49" s="1">
        <v>0.57499999999999996</v>
      </c>
      <c r="B49" s="1">
        <v>6.1463999999999999</v>
      </c>
      <c r="C49" s="1">
        <v>5.9022699999999997</v>
      </c>
      <c r="D49" s="1">
        <v>0</v>
      </c>
      <c r="E49" s="26">
        <v>0.48218699999999998</v>
      </c>
      <c r="F49" s="1">
        <v>0.51781299999999997</v>
      </c>
      <c r="G49" s="1">
        <v>5.9022699999999997</v>
      </c>
      <c r="H49" s="1">
        <v>6.9718799999999997E-2</v>
      </c>
      <c r="I49" s="1">
        <v>1.4682899999999999E-3</v>
      </c>
      <c r="J49" s="1">
        <v>0.99980199999999997</v>
      </c>
      <c r="K49" s="1">
        <f t="shared" si="0"/>
        <v>0</v>
      </c>
      <c r="L49" s="28">
        <f t="shared" si="1"/>
        <v>0</v>
      </c>
      <c r="O49" s="1">
        <v>2.1127899999999998E-3</v>
      </c>
      <c r="P49" s="1">
        <v>4.1176499999999996E-3</v>
      </c>
      <c r="Q49" s="1">
        <v>0</v>
      </c>
      <c r="R49" s="1">
        <v>0.651088</v>
      </c>
    </row>
    <row r="50" spans="1:18">
      <c r="A50" s="1">
        <v>0.625</v>
      </c>
      <c r="B50" s="1">
        <v>6.1354800000000003</v>
      </c>
      <c r="C50" s="1">
        <v>6.05715</v>
      </c>
      <c r="D50" s="1">
        <v>0</v>
      </c>
      <c r="E50" s="26">
        <v>0.48354599999999998</v>
      </c>
      <c r="F50" s="1">
        <v>0.51645399999999997</v>
      </c>
      <c r="G50" s="1">
        <v>6.05715</v>
      </c>
      <c r="H50" s="1">
        <v>7.0506399999999997E-2</v>
      </c>
      <c r="I50" s="1">
        <v>1.4672400000000001E-3</v>
      </c>
      <c r="J50" s="1">
        <v>0.99980199999999997</v>
      </c>
      <c r="K50" s="1">
        <f t="shared" si="0"/>
        <v>0</v>
      </c>
      <c r="L50" s="28">
        <f t="shared" si="1"/>
        <v>0</v>
      </c>
      <c r="O50" s="1">
        <v>2.1467999999999999E-3</v>
      </c>
      <c r="P50" s="1">
        <v>4.2647099999999997E-3</v>
      </c>
      <c r="Q50" s="1">
        <v>0</v>
      </c>
      <c r="R50" s="1">
        <v>0.66103000000000001</v>
      </c>
    </row>
    <row r="51" spans="1:18">
      <c r="A51" s="1">
        <v>0.67500000000000004</v>
      </c>
      <c r="B51" s="1">
        <v>6.1252399999999998</v>
      </c>
      <c r="C51" s="1">
        <v>6.2026899999999996</v>
      </c>
      <c r="D51" s="1">
        <v>0</v>
      </c>
      <c r="E51" s="26">
        <v>0.48481600000000002</v>
      </c>
      <c r="F51" s="1">
        <v>0.51518399999999998</v>
      </c>
      <c r="G51" s="1">
        <v>6.2026899999999996</v>
      </c>
      <c r="H51" s="1">
        <v>7.1248199999999998E-2</v>
      </c>
      <c r="I51" s="1">
        <v>1.4662500000000001E-3</v>
      </c>
      <c r="J51" s="1">
        <v>0.99980199999999997</v>
      </c>
      <c r="K51" s="1">
        <f t="shared" si="0"/>
        <v>0</v>
      </c>
      <c r="L51" s="28">
        <f t="shared" si="1"/>
        <v>0</v>
      </c>
      <c r="O51" s="1">
        <v>2.1893199999999998E-3</v>
      </c>
      <c r="P51" s="1">
        <v>4.4117599999999998E-3</v>
      </c>
      <c r="Q51" s="1">
        <v>0</v>
      </c>
      <c r="R51" s="1">
        <v>0.67342999999999997</v>
      </c>
    </row>
    <row r="52" spans="1:18">
      <c r="A52" s="1">
        <v>0.72499999999999998</v>
      </c>
      <c r="B52" s="1">
        <v>6.1156899999999998</v>
      </c>
      <c r="C52" s="1">
        <v>6.3388900000000001</v>
      </c>
      <c r="D52" s="1">
        <v>0</v>
      </c>
      <c r="E52" s="26">
        <v>0.48599900000000001</v>
      </c>
      <c r="F52" s="1">
        <v>0.51400100000000004</v>
      </c>
      <c r="G52" s="1">
        <v>6.3388900000000001</v>
      </c>
      <c r="H52" s="1">
        <v>7.1943699999999999E-2</v>
      </c>
      <c r="I52" s="1">
        <v>1.4653299999999999E-3</v>
      </c>
      <c r="J52" s="1">
        <v>0.99980199999999997</v>
      </c>
      <c r="K52" s="1">
        <f t="shared" si="0"/>
        <v>0</v>
      </c>
      <c r="L52" s="28">
        <f t="shared" si="1"/>
        <v>0</v>
      </c>
      <c r="O52" s="1">
        <v>2.2424599999999999E-3</v>
      </c>
      <c r="P52" s="1">
        <v>4.4117599999999998E-3</v>
      </c>
      <c r="Q52" s="1">
        <v>0</v>
      </c>
      <c r="R52" s="1">
        <v>0.68889</v>
      </c>
    </row>
    <row r="53" spans="1:18">
      <c r="A53" s="1">
        <v>0.77500000000000002</v>
      </c>
      <c r="B53" s="1">
        <v>6.1067900000000002</v>
      </c>
      <c r="C53" s="1">
        <v>6.4657900000000001</v>
      </c>
      <c r="D53" s="1">
        <v>0</v>
      </c>
      <c r="E53" s="26">
        <v>0.487097</v>
      </c>
      <c r="F53" s="1">
        <v>0.512903</v>
      </c>
      <c r="G53" s="1">
        <v>6.4657900000000001</v>
      </c>
      <c r="H53" s="1">
        <v>7.2592799999999999E-2</v>
      </c>
      <c r="I53" s="1">
        <v>1.46448E-3</v>
      </c>
      <c r="J53" s="1">
        <v>0.99980199999999997</v>
      </c>
      <c r="K53" s="1">
        <f t="shared" si="0"/>
        <v>0</v>
      </c>
      <c r="L53" s="28">
        <f t="shared" si="1"/>
        <v>0</v>
      </c>
      <c r="O53" s="1">
        <v>2.3089E-3</v>
      </c>
      <c r="P53" s="1">
        <v>4.5588199999999999E-3</v>
      </c>
      <c r="Q53" s="1">
        <v>0</v>
      </c>
      <c r="R53" s="1">
        <v>0.70815099999999997</v>
      </c>
    </row>
    <row r="54" spans="1:18">
      <c r="A54" s="1">
        <v>0.82499999999999996</v>
      </c>
      <c r="B54" s="1">
        <v>6.09856</v>
      </c>
      <c r="C54" s="1">
        <v>6.5834700000000002</v>
      </c>
      <c r="D54" s="1">
        <v>0</v>
      </c>
      <c r="E54" s="26">
        <v>0.48810999999999999</v>
      </c>
      <c r="F54" s="1">
        <v>0.51188999999999996</v>
      </c>
      <c r="G54" s="1">
        <v>6.5834700000000002</v>
      </c>
      <c r="H54" s="1">
        <v>7.3195700000000002E-2</v>
      </c>
      <c r="I54" s="1">
        <v>1.46368E-3</v>
      </c>
      <c r="J54" s="1">
        <v>0.99980199999999997</v>
      </c>
      <c r="K54" s="1">
        <f t="shared" si="0"/>
        <v>0</v>
      </c>
      <c r="L54" s="28">
        <f t="shared" si="1"/>
        <v>0</v>
      </c>
      <c r="O54" s="1">
        <v>2.39193E-3</v>
      </c>
      <c r="P54" s="1">
        <v>4.85294E-3</v>
      </c>
      <c r="Q54" s="1">
        <v>0</v>
      </c>
      <c r="R54" s="1">
        <v>0.73213099999999998</v>
      </c>
    </row>
    <row r="55" spans="1:18">
      <c r="A55" s="1">
        <v>0.875</v>
      </c>
      <c r="B55" s="1">
        <v>6.0909700000000004</v>
      </c>
      <c r="C55" s="1">
        <v>6.6920099999999998</v>
      </c>
      <c r="D55" s="1">
        <v>0</v>
      </c>
      <c r="E55" s="26">
        <v>0.489041</v>
      </c>
      <c r="F55" s="1">
        <v>0.51095900000000005</v>
      </c>
      <c r="G55" s="1">
        <v>6.6920099999999998</v>
      </c>
      <c r="H55" s="1">
        <v>7.3752600000000001E-2</v>
      </c>
      <c r="I55" s="1">
        <v>1.46295E-3</v>
      </c>
      <c r="J55" s="1">
        <v>0.99980199999999997</v>
      </c>
      <c r="K55" s="1">
        <f t="shared" si="0"/>
        <v>0</v>
      </c>
      <c r="L55" s="28">
        <f t="shared" si="1"/>
        <v>0</v>
      </c>
      <c r="O55" s="1">
        <v>2.4957299999999998E-3</v>
      </c>
      <c r="P55" s="1">
        <v>5.0000000000000001E-3</v>
      </c>
      <c r="Q55" s="1">
        <v>0</v>
      </c>
      <c r="R55" s="1">
        <v>0.76195599999999997</v>
      </c>
    </row>
    <row r="56" spans="1:18">
      <c r="A56" s="1">
        <v>0.92500000000000004</v>
      </c>
      <c r="B56" s="1">
        <v>6.0840100000000001</v>
      </c>
      <c r="C56" s="1">
        <v>6.7915400000000004</v>
      </c>
      <c r="D56" s="1">
        <v>0</v>
      </c>
      <c r="E56" s="26">
        <v>0.48989199999999999</v>
      </c>
      <c r="F56" s="1">
        <v>0.51010800000000001</v>
      </c>
      <c r="G56" s="1">
        <v>6.7915400000000004</v>
      </c>
      <c r="H56" s="1">
        <v>7.4263899999999994E-2</v>
      </c>
      <c r="I56" s="1">
        <v>1.46228E-3</v>
      </c>
      <c r="J56" s="1">
        <v>0.99980199999999997</v>
      </c>
      <c r="K56" s="1">
        <f t="shared" si="0"/>
        <v>0</v>
      </c>
      <c r="L56" s="28">
        <f t="shared" si="1"/>
        <v>0</v>
      </c>
      <c r="O56" s="1">
        <v>2.6254799999999999E-3</v>
      </c>
      <c r="P56" s="1">
        <v>5.2941200000000002E-3</v>
      </c>
      <c r="Q56" s="1">
        <v>0</v>
      </c>
      <c r="R56" s="1">
        <v>0.79899299999999995</v>
      </c>
    </row>
    <row r="57" spans="1:18">
      <c r="A57" s="1">
        <v>0.97499999999999998</v>
      </c>
      <c r="B57" s="1">
        <v>6.07768</v>
      </c>
      <c r="C57" s="1">
        <v>6.8821899999999996</v>
      </c>
      <c r="D57" s="1">
        <v>0</v>
      </c>
      <c r="E57" s="26">
        <v>0.49066500000000002</v>
      </c>
      <c r="F57" s="1">
        <v>0.50933499999999998</v>
      </c>
      <c r="G57" s="1">
        <v>6.8821899999999996</v>
      </c>
      <c r="H57" s="1">
        <v>7.4730199999999997E-2</v>
      </c>
      <c r="I57" s="1">
        <v>1.46167E-3</v>
      </c>
      <c r="J57" s="1">
        <v>0.99980199999999997</v>
      </c>
      <c r="K57" s="1">
        <f t="shared" si="0"/>
        <v>0</v>
      </c>
      <c r="L57" s="28">
        <f t="shared" si="1"/>
        <v>0</v>
      </c>
      <c r="O57" s="1">
        <v>2.6579199999999998E-3</v>
      </c>
      <c r="P57" s="1">
        <v>5.4411800000000003E-3</v>
      </c>
      <c r="Q57" s="1">
        <v>0</v>
      </c>
      <c r="R57" s="1">
        <v>0.80823800000000001</v>
      </c>
    </row>
    <row r="58" spans="1:18">
      <c r="A58" s="1">
        <v>1.0249999999999999</v>
      </c>
      <c r="B58" s="1">
        <v>6.0719599999999998</v>
      </c>
      <c r="C58" s="1">
        <v>6.9640599999999999</v>
      </c>
      <c r="D58" s="1">
        <v>0</v>
      </c>
      <c r="E58" s="26">
        <v>0.49136099999999999</v>
      </c>
      <c r="F58" s="1">
        <v>0.50863899999999995</v>
      </c>
      <c r="G58" s="1">
        <v>6.9640599999999999</v>
      </c>
      <c r="H58" s="1">
        <v>7.5151800000000005E-2</v>
      </c>
      <c r="I58" s="1">
        <v>1.46112E-3</v>
      </c>
      <c r="J58" s="1">
        <v>0.99980100000000005</v>
      </c>
      <c r="K58" s="1">
        <f t="shared" si="0"/>
        <v>0</v>
      </c>
      <c r="L58" s="28">
        <f t="shared" si="1"/>
        <v>0</v>
      </c>
      <c r="O58" s="1">
        <v>2.6984700000000001E-3</v>
      </c>
      <c r="P58" s="1">
        <v>5.5882400000000004E-3</v>
      </c>
      <c r="Q58" s="1">
        <v>0</v>
      </c>
      <c r="R58" s="1">
        <v>0.81977100000000003</v>
      </c>
    </row>
    <row r="59" spans="1:18">
      <c r="A59" s="1">
        <v>1.075</v>
      </c>
      <c r="B59" s="1">
        <v>6.06684</v>
      </c>
      <c r="C59" s="1">
        <v>7.0373099999999997</v>
      </c>
      <c r="D59" s="1">
        <v>0</v>
      </c>
      <c r="E59" s="26">
        <v>0.491981</v>
      </c>
      <c r="F59" s="1">
        <v>0.508019</v>
      </c>
      <c r="G59" s="1">
        <v>7.0373099999999997</v>
      </c>
      <c r="H59" s="1">
        <v>7.5529200000000005E-2</v>
      </c>
      <c r="I59" s="1">
        <v>1.4606199999999999E-3</v>
      </c>
      <c r="J59" s="1">
        <v>0.99980100000000005</v>
      </c>
      <c r="K59" s="1">
        <f t="shared" si="0"/>
        <v>0</v>
      </c>
      <c r="L59" s="28">
        <f t="shared" si="1"/>
        <v>0</v>
      </c>
      <c r="O59" s="1">
        <v>2.7491500000000001E-3</v>
      </c>
      <c r="P59" s="1">
        <v>5.5882400000000004E-3</v>
      </c>
      <c r="Q59" s="1">
        <v>0</v>
      </c>
      <c r="R59" s="1">
        <v>0.83415300000000003</v>
      </c>
    </row>
    <row r="60" spans="1:18">
      <c r="A60" s="1">
        <v>1.125</v>
      </c>
      <c r="B60" s="1">
        <v>6.0623199999999997</v>
      </c>
      <c r="C60" s="1">
        <v>7.1020599999999998</v>
      </c>
      <c r="D60" s="1">
        <v>0</v>
      </c>
      <c r="E60" s="26">
        <v>0.49252899999999999</v>
      </c>
      <c r="F60" s="1">
        <v>0.50747100000000001</v>
      </c>
      <c r="G60" s="1">
        <v>7.1020599999999998</v>
      </c>
      <c r="H60" s="1">
        <v>7.5863200000000006E-2</v>
      </c>
      <c r="I60" s="1">
        <v>1.4601900000000001E-3</v>
      </c>
      <c r="J60" s="1">
        <v>0.99980100000000005</v>
      </c>
      <c r="K60" s="1">
        <f t="shared" si="0"/>
        <v>0</v>
      </c>
      <c r="L60" s="28">
        <f t="shared" si="1"/>
        <v>0</v>
      </c>
      <c r="O60" s="1">
        <v>2.8125099999999998E-3</v>
      </c>
      <c r="P60" s="1">
        <v>5.7352899999999997E-3</v>
      </c>
      <c r="Q60" s="1">
        <v>0</v>
      </c>
      <c r="R60" s="1">
        <v>0.85207500000000003</v>
      </c>
    </row>
    <row r="61" spans="1:18">
      <c r="A61" s="1">
        <v>1.175</v>
      </c>
      <c r="B61" s="1">
        <v>6.0583799999999997</v>
      </c>
      <c r="C61" s="1">
        <v>7.1584199999999996</v>
      </c>
      <c r="D61" s="1">
        <v>0</v>
      </c>
      <c r="E61" s="26">
        <v>0.493004</v>
      </c>
      <c r="F61" s="1">
        <v>0.506996</v>
      </c>
      <c r="G61" s="1">
        <v>7.1584199999999996</v>
      </c>
      <c r="H61" s="1">
        <v>7.6154100000000002E-2</v>
      </c>
      <c r="I61" s="1">
        <v>1.45981E-3</v>
      </c>
      <c r="J61" s="1">
        <v>0.99980100000000005</v>
      </c>
      <c r="K61" s="1">
        <f t="shared" si="0"/>
        <v>0</v>
      </c>
      <c r="L61" s="28">
        <f t="shared" si="1"/>
        <v>0</v>
      </c>
      <c r="O61" s="1">
        <v>2.8917000000000001E-3</v>
      </c>
      <c r="P61" s="1">
        <v>6.0294099999999998E-3</v>
      </c>
      <c r="Q61" s="1">
        <v>0</v>
      </c>
      <c r="R61" s="1">
        <v>0.87439299999999998</v>
      </c>
    </row>
    <row r="62" spans="1:18">
      <c r="A62" s="1">
        <v>1.2250000000000001</v>
      </c>
      <c r="B62" s="1">
        <v>6.0550199999999998</v>
      </c>
      <c r="C62" s="1">
        <v>7.2065200000000003</v>
      </c>
      <c r="D62" s="1">
        <v>0</v>
      </c>
      <c r="E62" s="26">
        <v>0.49340899999999999</v>
      </c>
      <c r="F62" s="1">
        <v>0.50659100000000001</v>
      </c>
      <c r="G62" s="1">
        <v>7.2065200000000003</v>
      </c>
      <c r="H62" s="1">
        <v>7.6402499999999998E-2</v>
      </c>
      <c r="I62" s="1">
        <v>1.45948E-3</v>
      </c>
      <c r="J62" s="1">
        <v>0.99980100000000005</v>
      </c>
      <c r="K62" s="1">
        <f t="shared" si="0"/>
        <v>0</v>
      </c>
      <c r="L62" s="28">
        <f t="shared" si="1"/>
        <v>0</v>
      </c>
      <c r="O62" s="1">
        <v>2.9906899999999998E-3</v>
      </c>
      <c r="P62" s="1">
        <v>6.1764699999999999E-3</v>
      </c>
      <c r="Q62" s="1">
        <v>0</v>
      </c>
      <c r="R62" s="1">
        <v>0.90215900000000004</v>
      </c>
    </row>
    <row r="63" spans="1:18">
      <c r="A63" s="1">
        <v>1.2749999999999999</v>
      </c>
      <c r="B63" s="1">
        <v>6.0522400000000003</v>
      </c>
      <c r="C63" s="1">
        <v>7.2464399999999998</v>
      </c>
      <c r="D63" s="1">
        <v>0</v>
      </c>
      <c r="E63" s="26">
        <v>0.49374499999999999</v>
      </c>
      <c r="F63" s="1">
        <v>0.50625500000000001</v>
      </c>
      <c r="G63" s="1">
        <v>7.2464399999999998</v>
      </c>
      <c r="H63" s="1">
        <v>7.6608800000000005E-2</v>
      </c>
      <c r="I63" s="1">
        <v>1.4592100000000001E-3</v>
      </c>
      <c r="J63" s="1">
        <v>0.99980100000000005</v>
      </c>
      <c r="K63" s="1">
        <f t="shared" si="0"/>
        <v>0</v>
      </c>
      <c r="L63" s="28">
        <f t="shared" si="1"/>
        <v>0</v>
      </c>
      <c r="O63" s="1">
        <v>3.1144300000000001E-3</v>
      </c>
      <c r="P63" s="1">
        <v>6.47059E-3</v>
      </c>
      <c r="Q63" s="1">
        <v>0</v>
      </c>
      <c r="R63" s="1">
        <v>0.93666499999999997</v>
      </c>
    </row>
    <row r="64" spans="1:18">
      <c r="A64" s="1">
        <v>1.325</v>
      </c>
      <c r="B64" s="1">
        <v>6.0500100000000003</v>
      </c>
      <c r="C64" s="1">
        <v>7.27827</v>
      </c>
      <c r="D64" s="1">
        <v>0</v>
      </c>
      <c r="E64" s="26">
        <v>0.49401200000000001</v>
      </c>
      <c r="F64" s="1">
        <v>0.50598799999999999</v>
      </c>
      <c r="G64" s="1">
        <v>7.27827</v>
      </c>
      <c r="H64" s="1">
        <v>7.6773300000000003E-2</v>
      </c>
      <c r="I64" s="1">
        <v>1.459E-3</v>
      </c>
      <c r="J64" s="1">
        <v>0.99980100000000005</v>
      </c>
      <c r="K64" s="1">
        <f t="shared" si="0"/>
        <v>0</v>
      </c>
      <c r="L64" s="28">
        <f t="shared" si="1"/>
        <v>0</v>
      </c>
      <c r="O64" s="1">
        <v>3.1453700000000002E-3</v>
      </c>
      <c r="P64" s="1">
        <v>6.6176500000000001E-3</v>
      </c>
      <c r="Q64" s="1">
        <v>0</v>
      </c>
      <c r="R64" s="1">
        <v>0.94528000000000001</v>
      </c>
    </row>
    <row r="65" spans="1:18" s="1" customFormat="1">
      <c r="A65" s="1">
        <v>1.375</v>
      </c>
      <c r="B65" s="1">
        <v>6.0483500000000001</v>
      </c>
      <c r="C65" s="1">
        <v>7.3020899999999997</v>
      </c>
      <c r="D65" s="1">
        <v>0</v>
      </c>
      <c r="E65" s="26">
        <v>0.49421199999999998</v>
      </c>
      <c r="F65" s="1">
        <v>0.50578800000000002</v>
      </c>
      <c r="G65" s="1">
        <v>7.3020899999999997</v>
      </c>
      <c r="H65" s="1">
        <v>7.6896400000000004E-2</v>
      </c>
      <c r="I65" s="1">
        <v>1.4588400000000001E-3</v>
      </c>
      <c r="J65" s="1">
        <v>0.99980100000000005</v>
      </c>
      <c r="K65" s="1">
        <f t="shared" si="0"/>
        <v>0</v>
      </c>
      <c r="L65" s="28">
        <f t="shared" si="1"/>
        <v>0</v>
      </c>
      <c r="O65" s="1">
        <v>3.18403E-3</v>
      </c>
      <c r="P65" s="1">
        <v>6.6176500000000001E-3</v>
      </c>
      <c r="Q65" s="1">
        <v>0</v>
      </c>
      <c r="R65" s="1">
        <v>0.95602799999999999</v>
      </c>
    </row>
    <row r="66" spans="1:18" s="1" customFormat="1">
      <c r="A66" s="1">
        <v>1.425</v>
      </c>
      <c r="B66" s="1">
        <v>6.04725</v>
      </c>
      <c r="C66" s="1">
        <v>7.3179299999999996</v>
      </c>
      <c r="D66" s="1">
        <v>0</v>
      </c>
      <c r="E66" s="26">
        <v>0.49434499999999998</v>
      </c>
      <c r="F66" s="1">
        <v>0.50565499999999997</v>
      </c>
      <c r="G66" s="1">
        <v>7.3179299999999996</v>
      </c>
      <c r="H66" s="1">
        <v>7.6978400000000002E-2</v>
      </c>
      <c r="I66" s="1">
        <v>1.4587300000000001E-3</v>
      </c>
      <c r="J66" s="1">
        <v>0.99980100000000005</v>
      </c>
      <c r="K66" s="1">
        <f t="shared" si="0"/>
        <v>0</v>
      </c>
      <c r="L66" s="28">
        <f t="shared" si="1"/>
        <v>0</v>
      </c>
      <c r="O66" s="1">
        <v>3.23237E-3</v>
      </c>
      <c r="P66" s="1">
        <v>6.7647100000000002E-3</v>
      </c>
      <c r="Q66" s="1">
        <v>0</v>
      </c>
      <c r="R66" s="1">
        <v>0.96943299999999999</v>
      </c>
    </row>
    <row r="67" spans="1:18" s="1" customFormat="1">
      <c r="A67" s="1">
        <v>1.4750000000000001</v>
      </c>
      <c r="B67" s="1">
        <v>6.0467000000000004</v>
      </c>
      <c r="C67" s="1">
        <v>7.32585</v>
      </c>
      <c r="D67" s="1">
        <v>0</v>
      </c>
      <c r="E67" s="26">
        <v>0.49441200000000002</v>
      </c>
      <c r="F67" s="1">
        <v>0.50558800000000004</v>
      </c>
      <c r="G67" s="1">
        <v>7.32585</v>
      </c>
      <c r="H67" s="1">
        <v>7.7019400000000002E-2</v>
      </c>
      <c r="I67" s="1">
        <v>1.45868E-3</v>
      </c>
      <c r="J67" s="1">
        <v>0.99980100000000005</v>
      </c>
      <c r="K67" s="1">
        <f t="shared" si="0"/>
        <v>0</v>
      </c>
      <c r="L67" s="28">
        <f t="shared" si="1"/>
        <v>0</v>
      </c>
      <c r="O67" s="1">
        <v>3.2927899999999999E-3</v>
      </c>
      <c r="P67" s="1">
        <v>6.9117600000000003E-3</v>
      </c>
      <c r="Q67" s="1">
        <v>0</v>
      </c>
      <c r="R67" s="1">
        <v>0.98614000000000002</v>
      </c>
    </row>
    <row r="68" spans="1:18" s="8" customFormat="1" ht="15">
      <c r="A68" s="7" t="s">
        <v>126</v>
      </c>
      <c r="B68" s="7"/>
      <c r="C68" s="7"/>
      <c r="D68" s="7"/>
      <c r="E68" s="7"/>
      <c r="F68" s="7"/>
      <c r="G68" s="7"/>
      <c r="H68" s="7"/>
      <c r="I68" s="7"/>
      <c r="O68" s="1">
        <v>3.3683099999999998E-3</v>
      </c>
      <c r="P68" s="1">
        <v>7.0588200000000004E-3</v>
      </c>
      <c r="Q68" s="1">
        <v>0</v>
      </c>
      <c r="R68" s="1">
        <v>1.00695</v>
      </c>
    </row>
    <row r="69" spans="1:18" s="1" customFormat="1">
      <c r="A69" s="1">
        <v>0</v>
      </c>
      <c r="B69" s="1">
        <v>6</v>
      </c>
      <c r="C69" s="1">
        <v>2.8</v>
      </c>
      <c r="D69" s="1">
        <v>0</v>
      </c>
      <c r="E69" s="1">
        <v>1</v>
      </c>
      <c r="F69" s="1">
        <v>0</v>
      </c>
      <c r="G69" s="1">
        <v>2.8</v>
      </c>
      <c r="H69" s="1">
        <v>1</v>
      </c>
      <c r="I69" s="1">
        <v>1.45739E-3</v>
      </c>
      <c r="J69" s="1">
        <v>0.99980100000000005</v>
      </c>
      <c r="K69" s="1">
        <f>C69-G69</f>
        <v>0</v>
      </c>
      <c r="O69" s="1">
        <v>3.4627199999999999E-3</v>
      </c>
      <c r="P69" s="1">
        <v>7.3529399999999996E-3</v>
      </c>
      <c r="Q69" s="1">
        <v>0</v>
      </c>
      <c r="R69" s="1">
        <v>1.03284</v>
      </c>
    </row>
    <row r="70" spans="1:18" s="1" customFormat="1">
      <c r="A70" s="1">
        <v>2.5000000000000001E-2</v>
      </c>
      <c r="B70" s="1">
        <v>0.94935700000000001</v>
      </c>
      <c r="C70" s="1">
        <v>2.8961999999999999</v>
      </c>
      <c r="D70" s="1">
        <v>0.105549</v>
      </c>
      <c r="E70" s="1">
        <v>0.55680300000000005</v>
      </c>
      <c r="F70" s="1">
        <v>0.33764899999999998</v>
      </c>
      <c r="G70" s="1">
        <v>2.8551099999999998</v>
      </c>
      <c r="H70" s="1">
        <v>0.122295</v>
      </c>
      <c r="I70" s="1">
        <v>1.06459E-3</v>
      </c>
      <c r="J70" s="1">
        <v>0.99976299999999996</v>
      </c>
      <c r="K70" s="1">
        <f t="shared" ref="K70:K99" si="2">C70-G70</f>
        <v>4.1090000000000071E-2</v>
      </c>
      <c r="O70" s="1">
        <v>3.5807199999999999E-3</v>
      </c>
      <c r="P70" s="1">
        <v>7.6470599999999998E-3</v>
      </c>
      <c r="Q70" s="1">
        <v>0</v>
      </c>
      <c r="R70" s="1">
        <v>1.0650200000000001</v>
      </c>
    </row>
    <row r="71" spans="1:18" s="1" customFormat="1">
      <c r="A71" s="1">
        <v>7.4999999999999997E-2</v>
      </c>
      <c r="B71" s="1">
        <v>1.57375</v>
      </c>
      <c r="C71" s="1">
        <v>3.0751599999999999</v>
      </c>
      <c r="D71" s="1">
        <v>0.102838</v>
      </c>
      <c r="E71" s="1">
        <v>0.50193399999999999</v>
      </c>
      <c r="F71" s="1">
        <v>0.39522800000000002</v>
      </c>
      <c r="G71" s="1">
        <v>3.0345</v>
      </c>
      <c r="H71" s="1">
        <v>8.1755400000000006E-2</v>
      </c>
      <c r="I71" s="1">
        <v>1.10549E-3</v>
      </c>
      <c r="J71" s="1">
        <v>0.99976799999999999</v>
      </c>
      <c r="K71" s="1">
        <f t="shared" si="2"/>
        <v>4.0659999999999918E-2</v>
      </c>
      <c r="O71" s="1">
        <v>3.7282299999999999E-3</v>
      </c>
      <c r="P71" s="1">
        <v>8.08824E-3</v>
      </c>
      <c r="Q71" s="1">
        <v>0</v>
      </c>
      <c r="R71" s="1">
        <v>1.10497</v>
      </c>
    </row>
    <row r="72" spans="1:18" s="1" customFormat="1">
      <c r="A72" s="1">
        <v>0.125</v>
      </c>
      <c r="B72" s="1">
        <v>2.2228500000000002</v>
      </c>
      <c r="C72" s="1">
        <v>3.2737599999999998</v>
      </c>
      <c r="D72" s="1">
        <v>9.6672400000000006E-2</v>
      </c>
      <c r="E72" s="1">
        <v>0.48462499999999997</v>
      </c>
      <c r="F72" s="1">
        <v>0.41870299999999999</v>
      </c>
      <c r="G72" s="1">
        <v>3.2341099999999998</v>
      </c>
      <c r="H72" s="1">
        <v>7.1136199999999997E-2</v>
      </c>
      <c r="I72" s="1">
        <v>1.15E-3</v>
      </c>
      <c r="J72" s="1">
        <v>0.99977300000000002</v>
      </c>
      <c r="K72" s="1">
        <f t="shared" si="2"/>
        <v>3.9649999999999963E-2</v>
      </c>
      <c r="O72" s="1">
        <v>3.7651099999999999E-3</v>
      </c>
      <c r="P72" s="1">
        <v>8.08824E-3</v>
      </c>
      <c r="Q72" s="1">
        <v>0</v>
      </c>
      <c r="R72" s="1">
        <v>1.11493</v>
      </c>
    </row>
    <row r="73" spans="1:18" s="1" customFormat="1">
      <c r="A73" s="1">
        <v>0.17499999999999999</v>
      </c>
      <c r="B73" s="1">
        <v>2.8881899999999998</v>
      </c>
      <c r="C73" s="1">
        <v>3.4908399999999999</v>
      </c>
      <c r="D73" s="1">
        <v>9.0267600000000003E-2</v>
      </c>
      <c r="E73" s="1">
        <v>0.46978799999999998</v>
      </c>
      <c r="F73" s="1">
        <v>0.439944</v>
      </c>
      <c r="G73" s="1">
        <v>3.4522699999999999</v>
      </c>
      <c r="H73" s="1">
        <v>6.2801099999999999E-2</v>
      </c>
      <c r="I73" s="1">
        <v>1.19754E-3</v>
      </c>
      <c r="J73" s="1">
        <v>0.99977700000000003</v>
      </c>
      <c r="K73" s="1">
        <f t="shared" si="2"/>
        <v>3.8569999999999993E-2</v>
      </c>
      <c r="O73" s="1">
        <v>3.8112100000000002E-3</v>
      </c>
      <c r="P73" s="1">
        <v>8.2352899999999993E-3</v>
      </c>
      <c r="Q73" s="1">
        <v>0</v>
      </c>
      <c r="R73" s="1">
        <v>1.12737</v>
      </c>
    </row>
    <row r="74" spans="1:18" s="1" customFormat="1">
      <c r="A74" s="1">
        <v>0.22500000000000001</v>
      </c>
      <c r="B74" s="1">
        <v>3.55484</v>
      </c>
      <c r="C74" s="1">
        <v>3.7240799999999998</v>
      </c>
      <c r="D74" s="1">
        <v>8.3481399999999997E-2</v>
      </c>
      <c r="E74" s="1">
        <v>0.45692500000000003</v>
      </c>
      <c r="F74" s="1">
        <v>0.459594</v>
      </c>
      <c r="G74" s="1">
        <v>3.68669</v>
      </c>
      <c r="H74" s="1">
        <v>5.6124199999999999E-2</v>
      </c>
      <c r="I74" s="1">
        <v>1.2476E-3</v>
      </c>
      <c r="J74" s="1">
        <v>0.99978199999999995</v>
      </c>
      <c r="K74" s="1">
        <f t="shared" si="2"/>
        <v>3.7389999999999812E-2</v>
      </c>
      <c r="O74" s="1">
        <v>3.8688300000000002E-3</v>
      </c>
      <c r="P74" s="1">
        <v>8.3823500000000002E-3</v>
      </c>
      <c r="Q74" s="1">
        <v>0</v>
      </c>
      <c r="R74" s="1">
        <v>1.1428700000000001</v>
      </c>
    </row>
    <row r="75" spans="1:18" s="1" customFormat="1">
      <c r="A75" s="1">
        <v>0.27500000000000002</v>
      </c>
      <c r="B75" s="1">
        <v>4.2061099999999998</v>
      </c>
      <c r="C75" s="1">
        <v>3.96957</v>
      </c>
      <c r="D75" s="1">
        <v>7.6369000000000006E-2</v>
      </c>
      <c r="E75" s="1">
        <v>0.44603100000000001</v>
      </c>
      <c r="F75" s="1">
        <v>0.47760000000000002</v>
      </c>
      <c r="G75" s="1">
        <v>3.9334699999999998</v>
      </c>
      <c r="H75" s="1">
        <v>5.08546E-2</v>
      </c>
      <c r="I75" s="1">
        <v>1.2992500000000001E-3</v>
      </c>
      <c r="J75" s="1">
        <v>0.99978699999999998</v>
      </c>
      <c r="K75" s="1">
        <f t="shared" si="2"/>
        <v>3.6100000000000243E-2</v>
      </c>
      <c r="O75" s="1">
        <v>3.9408500000000001E-3</v>
      </c>
      <c r="P75" s="1">
        <v>8.5294099999999994E-3</v>
      </c>
      <c r="Q75" s="1">
        <v>0</v>
      </c>
      <c r="R75" s="1">
        <v>1.16218</v>
      </c>
    </row>
    <row r="76" spans="1:18" s="1" customFormat="1">
      <c r="A76" s="1">
        <v>0.32500000000000001</v>
      </c>
      <c r="B76" s="1">
        <v>4.8274699999999999</v>
      </c>
      <c r="C76" s="1">
        <v>4.2195900000000002</v>
      </c>
      <c r="D76" s="1">
        <v>6.8377099999999996E-2</v>
      </c>
      <c r="E76" s="1">
        <v>0.43782399999999999</v>
      </c>
      <c r="F76" s="1">
        <v>0.49379899999999999</v>
      </c>
      <c r="G76" s="1">
        <v>4.1850100000000001</v>
      </c>
      <c r="H76" s="1">
        <v>4.7109999999999999E-2</v>
      </c>
      <c r="I76" s="1">
        <v>1.35074E-3</v>
      </c>
      <c r="J76" s="1">
        <v>0.99979200000000001</v>
      </c>
      <c r="K76" s="1">
        <f t="shared" si="2"/>
        <v>3.4580000000000055E-2</v>
      </c>
      <c r="O76" s="1">
        <v>4.0308899999999996E-3</v>
      </c>
      <c r="P76" s="1">
        <v>8.8235299999999996E-3</v>
      </c>
      <c r="Q76" s="1">
        <v>0</v>
      </c>
      <c r="R76" s="1">
        <v>1.18621</v>
      </c>
    </row>
    <row r="77" spans="1:18" s="1" customFormat="1">
      <c r="A77" s="1">
        <v>0.375</v>
      </c>
      <c r="B77" s="1">
        <v>5.3893000000000004</v>
      </c>
      <c r="C77" s="1">
        <v>4.4604699999999999</v>
      </c>
      <c r="D77" s="1">
        <v>5.8305799999999998E-2</v>
      </c>
      <c r="E77" s="1">
        <v>0.43401000000000001</v>
      </c>
      <c r="F77" s="1">
        <v>0.50768400000000002</v>
      </c>
      <c r="G77" s="1">
        <v>4.4279400000000004</v>
      </c>
      <c r="H77" s="1">
        <v>4.5434099999999998E-2</v>
      </c>
      <c r="I77" s="1">
        <v>1.39934E-3</v>
      </c>
      <c r="J77" s="1">
        <v>0.99979600000000002</v>
      </c>
      <c r="K77" s="1">
        <f t="shared" si="2"/>
        <v>3.2529999999999504E-2</v>
      </c>
      <c r="O77" s="1">
        <v>4.1434200000000001E-3</v>
      </c>
      <c r="P77" s="1">
        <v>9.1176499999999997E-3</v>
      </c>
      <c r="Q77" s="1">
        <v>0</v>
      </c>
      <c r="R77" s="1">
        <v>1.2160899999999999</v>
      </c>
    </row>
    <row r="78" spans="1:18" s="1" customFormat="1">
      <c r="A78" s="1">
        <v>0.42499999999999999</v>
      </c>
      <c r="B78" s="1">
        <v>5.8220999999999998</v>
      </c>
      <c r="C78" s="1">
        <v>4.6569200000000004</v>
      </c>
      <c r="D78" s="1">
        <v>3.7547499999999998E-2</v>
      </c>
      <c r="E78" s="1">
        <v>0.44450600000000001</v>
      </c>
      <c r="F78" s="1">
        <v>0.51794600000000002</v>
      </c>
      <c r="G78" s="1">
        <v>4.6293600000000001</v>
      </c>
      <c r="H78" s="1">
        <v>5.01442E-2</v>
      </c>
      <c r="I78" s="1">
        <v>1.4383899999999999E-3</v>
      </c>
      <c r="J78" s="1">
        <v>0.99980000000000002</v>
      </c>
      <c r="K78" s="1">
        <f t="shared" si="2"/>
        <v>2.7560000000000251E-2</v>
      </c>
      <c r="O78" s="1">
        <v>4.28408E-3</v>
      </c>
      <c r="P78" s="1">
        <v>9.4117599999999999E-3</v>
      </c>
      <c r="Q78" s="1">
        <v>0</v>
      </c>
      <c r="R78" s="1">
        <v>1.2532000000000001</v>
      </c>
    </row>
    <row r="79" spans="1:18" s="1" customFormat="1">
      <c r="A79" s="1">
        <v>0.47499999999999998</v>
      </c>
      <c r="B79" s="1">
        <v>6.0861000000000001</v>
      </c>
      <c r="C79" s="1">
        <v>4.7805200000000001</v>
      </c>
      <c r="D79" s="1">
        <v>1.2268899999999999E-2</v>
      </c>
      <c r="E79" s="1">
        <v>0.463503</v>
      </c>
      <c r="F79" s="1">
        <v>0.52422800000000003</v>
      </c>
      <c r="G79" s="1">
        <v>4.7621900000000004</v>
      </c>
      <c r="H79" s="1">
        <v>5.9476099999999997E-2</v>
      </c>
      <c r="I79" s="1">
        <v>1.4626000000000001E-3</v>
      </c>
      <c r="J79" s="1">
        <v>0.99980199999999997</v>
      </c>
      <c r="K79" s="1">
        <f t="shared" si="2"/>
        <v>1.8329999999999735E-2</v>
      </c>
      <c r="O79" s="1">
        <v>4.3192500000000002E-3</v>
      </c>
      <c r="P79" s="1">
        <v>9.5588200000000009E-3</v>
      </c>
      <c r="Q79" s="1">
        <v>0</v>
      </c>
      <c r="R79" s="1">
        <v>1.26247</v>
      </c>
    </row>
    <row r="80" spans="1:18" s="1" customFormat="1">
      <c r="A80" s="1">
        <v>0.52500000000000002</v>
      </c>
      <c r="B80" s="1">
        <v>6.2184100000000004</v>
      </c>
      <c r="C80" s="1">
        <v>4.8577599999999999</v>
      </c>
      <c r="D80" s="1">
        <v>0</v>
      </c>
      <c r="E80" s="1">
        <v>0.47282600000000002</v>
      </c>
      <c r="F80" s="1">
        <v>0.52717400000000003</v>
      </c>
      <c r="G80" s="1">
        <v>4.8577599999999999</v>
      </c>
      <c r="H80" s="1">
        <v>6.4451499999999995E-2</v>
      </c>
      <c r="I80" s="1">
        <v>1.47518E-3</v>
      </c>
      <c r="J80" s="1">
        <v>0.999803</v>
      </c>
      <c r="K80" s="1">
        <f t="shared" si="2"/>
        <v>0</v>
      </c>
      <c r="O80" s="1">
        <v>4.3632499999999999E-3</v>
      </c>
      <c r="P80" s="1">
        <v>9.7058800000000001E-3</v>
      </c>
      <c r="Q80" s="1">
        <v>0</v>
      </c>
      <c r="R80" s="1">
        <v>1.2740199999999999</v>
      </c>
    </row>
    <row r="81" spans="1:18">
      <c r="A81" s="1">
        <v>0.57499999999999996</v>
      </c>
      <c r="B81" s="1">
        <v>6.2120899999999999</v>
      </c>
      <c r="C81" s="1">
        <v>4.9494600000000002</v>
      </c>
      <c r="D81" s="1">
        <v>0</v>
      </c>
      <c r="E81" s="1">
        <v>0.473661</v>
      </c>
      <c r="F81" s="1">
        <v>0.526339</v>
      </c>
      <c r="G81" s="1">
        <v>4.9494600000000002</v>
      </c>
      <c r="H81" s="1">
        <v>6.4910099999999998E-2</v>
      </c>
      <c r="I81" s="1">
        <v>1.4745800000000001E-3</v>
      </c>
      <c r="J81" s="1">
        <v>0.999803</v>
      </c>
      <c r="K81" s="1">
        <f t="shared" si="2"/>
        <v>0</v>
      </c>
      <c r="O81" s="1">
        <v>4.4181699999999999E-3</v>
      </c>
      <c r="P81" s="1">
        <v>9.8529399999999993E-3</v>
      </c>
      <c r="Q81" s="1">
        <v>0</v>
      </c>
      <c r="R81" s="1">
        <v>1.28843</v>
      </c>
    </row>
    <row r="82" spans="1:18">
      <c r="A82" s="1">
        <v>0.625</v>
      </c>
      <c r="B82" s="1">
        <v>6.2054099999999996</v>
      </c>
      <c r="C82" s="1">
        <v>5.0375199999999998</v>
      </c>
      <c r="D82" s="1">
        <v>0</v>
      </c>
      <c r="E82" s="1">
        <v>0.47445900000000002</v>
      </c>
      <c r="F82" s="1">
        <v>0.52554100000000004</v>
      </c>
      <c r="G82" s="1">
        <v>5.0375199999999998</v>
      </c>
      <c r="H82" s="1">
        <v>6.5350599999999995E-2</v>
      </c>
      <c r="I82" s="1">
        <v>1.47394E-3</v>
      </c>
      <c r="J82" s="1">
        <v>0.999803</v>
      </c>
      <c r="K82" s="1">
        <f t="shared" si="2"/>
        <v>0</v>
      </c>
      <c r="O82" s="1">
        <v>4.4868800000000004E-3</v>
      </c>
      <c r="P82" s="1">
        <v>0.01</v>
      </c>
      <c r="Q82" s="1">
        <v>0</v>
      </c>
      <c r="R82" s="1">
        <v>1.3063899999999999</v>
      </c>
    </row>
    <row r="83" spans="1:18">
      <c r="A83" s="1">
        <v>0.67500000000000004</v>
      </c>
      <c r="B83" s="1">
        <v>6.1990699999999999</v>
      </c>
      <c r="C83" s="1">
        <v>5.1217699999999997</v>
      </c>
      <c r="D83" s="1">
        <v>0</v>
      </c>
      <c r="E83" s="1">
        <v>0.47521999999999998</v>
      </c>
      <c r="F83" s="1">
        <v>0.52478000000000002</v>
      </c>
      <c r="G83" s="1">
        <v>5.1217699999999997</v>
      </c>
      <c r="H83" s="1">
        <v>6.5772700000000003E-2</v>
      </c>
      <c r="I83" s="1">
        <v>1.4733299999999999E-3</v>
      </c>
      <c r="J83" s="1">
        <v>0.999803</v>
      </c>
      <c r="K83" s="1">
        <f t="shared" si="2"/>
        <v>0</v>
      </c>
      <c r="O83" s="1">
        <v>4.5727500000000004E-3</v>
      </c>
      <c r="P83" s="1">
        <v>1.02941E-2</v>
      </c>
      <c r="Q83" s="1">
        <v>0</v>
      </c>
      <c r="R83" s="1">
        <v>1.32874</v>
      </c>
    </row>
    <row r="84" spans="1:18">
      <c r="A84" s="1">
        <v>0.72499999999999998</v>
      </c>
      <c r="B84" s="1">
        <v>6.1930800000000001</v>
      </c>
      <c r="C84" s="1">
        <v>5.2020200000000001</v>
      </c>
      <c r="D84" s="1">
        <v>0</v>
      </c>
      <c r="E84" s="1">
        <v>0.47594399999999998</v>
      </c>
      <c r="F84" s="1">
        <v>0.52405599999999997</v>
      </c>
      <c r="G84" s="1">
        <v>5.2020200000000001</v>
      </c>
      <c r="H84" s="1">
        <v>6.6175300000000006E-2</v>
      </c>
      <c r="I84" s="1">
        <v>1.47276E-3</v>
      </c>
      <c r="J84" s="1">
        <v>0.99980199999999997</v>
      </c>
      <c r="K84" s="1">
        <f t="shared" si="2"/>
        <v>0</v>
      </c>
      <c r="O84" s="1">
        <v>4.6800399999999999E-3</v>
      </c>
      <c r="P84" s="1">
        <v>1.0588200000000001E-2</v>
      </c>
      <c r="Q84" s="1">
        <v>0</v>
      </c>
      <c r="R84" s="1">
        <v>1.3565400000000001</v>
      </c>
    </row>
    <row r="85" spans="1:18">
      <c r="A85" s="1">
        <v>0.77500000000000002</v>
      </c>
      <c r="B85" s="1">
        <v>6.18743</v>
      </c>
      <c r="C85" s="1">
        <v>5.2781000000000002</v>
      </c>
      <c r="D85" s="1">
        <v>0</v>
      </c>
      <c r="E85" s="1">
        <v>0.476628</v>
      </c>
      <c r="F85" s="1">
        <v>0.52337199999999995</v>
      </c>
      <c r="G85" s="1">
        <v>5.2781000000000002</v>
      </c>
      <c r="H85" s="1">
        <v>6.6557599999999995E-2</v>
      </c>
      <c r="I85" s="1">
        <v>1.47222E-3</v>
      </c>
      <c r="J85" s="1">
        <v>0.99980199999999997</v>
      </c>
      <c r="K85" s="1">
        <f t="shared" si="2"/>
        <v>0</v>
      </c>
      <c r="O85" s="1">
        <v>4.8142100000000002E-3</v>
      </c>
      <c r="P85" s="1">
        <v>1.08824E-2</v>
      </c>
      <c r="Q85" s="1">
        <v>0</v>
      </c>
      <c r="R85" s="1">
        <v>1.3910800000000001</v>
      </c>
    </row>
    <row r="86" spans="1:18">
      <c r="A86" s="1">
        <v>0.82499999999999996</v>
      </c>
      <c r="B86" s="1">
        <v>6.1821299999999999</v>
      </c>
      <c r="C86" s="1">
        <v>5.3498400000000004</v>
      </c>
      <c r="D86" s="1">
        <v>0</v>
      </c>
      <c r="E86" s="1">
        <v>0.477271</v>
      </c>
      <c r="F86" s="1">
        <v>0.522729</v>
      </c>
      <c r="G86" s="1">
        <v>5.3498400000000004</v>
      </c>
      <c r="H86" s="1">
        <v>6.6918500000000006E-2</v>
      </c>
      <c r="I86" s="1">
        <v>1.47171E-3</v>
      </c>
      <c r="J86" s="1">
        <v>0.99980199999999997</v>
      </c>
      <c r="K86" s="1">
        <f t="shared" si="2"/>
        <v>0</v>
      </c>
      <c r="O86" s="1">
        <v>4.8477499999999996E-3</v>
      </c>
      <c r="P86" s="1">
        <v>1.10294E-2</v>
      </c>
      <c r="Q86" s="1">
        <v>0</v>
      </c>
      <c r="R86" s="1">
        <v>1.39971</v>
      </c>
    </row>
    <row r="87" spans="1:18">
      <c r="A87" s="1">
        <v>0.875</v>
      </c>
      <c r="B87" s="1">
        <v>6.1771900000000004</v>
      </c>
      <c r="C87" s="1">
        <v>5.41709</v>
      </c>
      <c r="D87" s="1">
        <v>0</v>
      </c>
      <c r="E87" s="1">
        <v>0.47787299999999999</v>
      </c>
      <c r="F87" s="1">
        <v>0.52212700000000001</v>
      </c>
      <c r="G87" s="1">
        <v>5.41709</v>
      </c>
      <c r="H87" s="1">
        <v>6.7257200000000003E-2</v>
      </c>
      <c r="I87" s="1">
        <v>1.47124E-3</v>
      </c>
      <c r="J87" s="1">
        <v>0.99980199999999997</v>
      </c>
      <c r="K87" s="1">
        <f t="shared" si="2"/>
        <v>0</v>
      </c>
      <c r="O87" s="1">
        <v>4.8896699999999996E-3</v>
      </c>
      <c r="P87" s="1">
        <v>1.1176500000000001E-2</v>
      </c>
      <c r="Q87" s="1">
        <v>0</v>
      </c>
      <c r="R87" s="1">
        <v>1.4104699999999999</v>
      </c>
    </row>
    <row r="88" spans="1:18">
      <c r="A88" s="1">
        <v>0.92500000000000004</v>
      </c>
      <c r="B88" s="1">
        <v>6.1726000000000001</v>
      </c>
      <c r="C88" s="1">
        <v>5.4797099999999999</v>
      </c>
      <c r="D88" s="1">
        <v>0</v>
      </c>
      <c r="E88" s="1">
        <v>0.47843200000000002</v>
      </c>
      <c r="F88" s="1">
        <v>0.52156800000000003</v>
      </c>
      <c r="G88" s="1">
        <v>5.4797099999999999</v>
      </c>
      <c r="H88" s="1">
        <v>6.7572900000000005E-2</v>
      </c>
      <c r="I88" s="1">
        <v>1.4708E-3</v>
      </c>
      <c r="J88" s="1">
        <v>0.99980199999999997</v>
      </c>
      <c r="K88" s="1">
        <f t="shared" si="2"/>
        <v>0</v>
      </c>
      <c r="O88" s="1">
        <v>4.9420799999999997E-3</v>
      </c>
      <c r="P88" s="1">
        <v>1.55882E-2</v>
      </c>
      <c r="Q88" s="1">
        <v>1.47059E-4</v>
      </c>
      <c r="R88" s="1">
        <v>1.4220600000000001</v>
      </c>
    </row>
    <row r="89" spans="1:18">
      <c r="A89" s="1">
        <v>0.97499999999999998</v>
      </c>
      <c r="B89" s="1">
        <v>6.1683700000000004</v>
      </c>
      <c r="C89" s="1">
        <v>5.5375699999999997</v>
      </c>
      <c r="D89" s="1">
        <v>0</v>
      </c>
      <c r="E89" s="1">
        <v>0.47894799999999998</v>
      </c>
      <c r="F89" s="1">
        <v>0.52105199999999996</v>
      </c>
      <c r="G89" s="1">
        <v>5.5375699999999997</v>
      </c>
      <c r="H89" s="1">
        <v>6.7864900000000006E-2</v>
      </c>
      <c r="I89" s="1">
        <v>1.4704E-3</v>
      </c>
      <c r="J89" s="1">
        <v>0.99980199999999997</v>
      </c>
      <c r="K89" s="1">
        <f t="shared" si="2"/>
        <v>0</v>
      </c>
      <c r="O89" s="1">
        <v>5.0075800000000002E-3</v>
      </c>
      <c r="P89" s="1">
        <v>2.2205900000000001E-2</v>
      </c>
      <c r="Q89" s="1">
        <v>2.9411800000000001E-4</v>
      </c>
      <c r="R89" s="1">
        <v>1.4358900000000001</v>
      </c>
    </row>
    <row r="90" spans="1:18">
      <c r="A90" s="1">
        <v>1.0249999999999999</v>
      </c>
      <c r="B90" s="1">
        <v>6.1645099999999999</v>
      </c>
      <c r="C90" s="1">
        <v>5.5905300000000002</v>
      </c>
      <c r="D90" s="1">
        <v>0</v>
      </c>
      <c r="E90" s="1">
        <v>0.47941899999999998</v>
      </c>
      <c r="F90" s="1">
        <v>0.52058099999999996</v>
      </c>
      <c r="G90" s="1">
        <v>5.5905300000000002</v>
      </c>
      <c r="H90" s="1">
        <v>6.8132399999999996E-2</v>
      </c>
      <c r="I90" s="1">
        <v>1.47003E-3</v>
      </c>
      <c r="J90" s="1">
        <v>0.99980199999999997</v>
      </c>
      <c r="K90" s="1">
        <f t="shared" si="2"/>
        <v>0</v>
      </c>
      <c r="O90" s="1">
        <v>5.0894599999999996E-3</v>
      </c>
      <c r="P90" s="1">
        <v>3.0588199999999999E-2</v>
      </c>
      <c r="Q90" s="1">
        <v>4.4117599999999999E-4</v>
      </c>
      <c r="R90" s="1">
        <v>1.45295</v>
      </c>
    </row>
    <row r="91" spans="1:18">
      <c r="A91" s="1">
        <v>1.075</v>
      </c>
      <c r="B91" s="1">
        <v>6.1610300000000002</v>
      </c>
      <c r="C91" s="1">
        <v>5.6384999999999996</v>
      </c>
      <c r="D91" s="1">
        <v>0</v>
      </c>
      <c r="E91" s="1">
        <v>0.47984500000000002</v>
      </c>
      <c r="F91" s="1">
        <v>0.52015500000000003</v>
      </c>
      <c r="G91" s="1">
        <v>5.6384999999999996</v>
      </c>
      <c r="H91" s="1">
        <v>6.8374900000000002E-2</v>
      </c>
      <c r="I91" s="1">
        <v>1.4696900000000001E-3</v>
      </c>
      <c r="J91" s="1">
        <v>0.99980199999999997</v>
      </c>
      <c r="K91" s="1">
        <f t="shared" si="2"/>
        <v>0</v>
      </c>
      <c r="O91" s="1">
        <v>5.1918299999999997E-3</v>
      </c>
      <c r="P91" s="1">
        <v>4.1176499999999998E-2</v>
      </c>
      <c r="Q91" s="1">
        <v>7.3529400000000005E-4</v>
      </c>
      <c r="R91" s="1">
        <v>1.4741599999999999</v>
      </c>
    </row>
    <row r="92" spans="1:18">
      <c r="A92" s="1">
        <v>1.125</v>
      </c>
      <c r="B92" s="1">
        <v>6.1579199999999998</v>
      </c>
      <c r="C92" s="1">
        <v>5.6813700000000003</v>
      </c>
      <c r="D92" s="1">
        <v>0</v>
      </c>
      <c r="E92" s="1">
        <v>0.48022500000000001</v>
      </c>
      <c r="F92" s="1">
        <v>0.51977499999999999</v>
      </c>
      <c r="G92" s="1">
        <v>5.6813700000000003</v>
      </c>
      <c r="H92" s="1">
        <v>6.8591799999999994E-2</v>
      </c>
      <c r="I92" s="1">
        <v>1.4693900000000001E-3</v>
      </c>
      <c r="J92" s="1">
        <v>0.99980199999999997</v>
      </c>
      <c r="K92" s="1">
        <f t="shared" si="2"/>
        <v>0</v>
      </c>
      <c r="O92" s="1">
        <v>5.3197899999999996E-3</v>
      </c>
      <c r="P92" s="1">
        <v>5.4558799999999998E-2</v>
      </c>
      <c r="Q92" s="1">
        <v>1.17647E-3</v>
      </c>
      <c r="R92" s="1">
        <v>1.5006200000000001</v>
      </c>
    </row>
    <row r="93" spans="1:18">
      <c r="A93" s="1">
        <v>1.175</v>
      </c>
      <c r="B93" s="1">
        <v>6.1551900000000002</v>
      </c>
      <c r="C93" s="1">
        <v>5.7190700000000003</v>
      </c>
      <c r="D93" s="1">
        <v>0</v>
      </c>
      <c r="E93" s="1">
        <v>0.48055799999999999</v>
      </c>
      <c r="F93" s="1">
        <v>0.51944199999999996</v>
      </c>
      <c r="G93" s="1">
        <v>5.7190700000000003</v>
      </c>
      <c r="H93" s="1">
        <v>6.8782599999999999E-2</v>
      </c>
      <c r="I93" s="1">
        <v>1.4691299999999999E-3</v>
      </c>
      <c r="J93" s="1">
        <v>0.99980199999999997</v>
      </c>
      <c r="K93" s="1">
        <f t="shared" si="2"/>
        <v>0</v>
      </c>
      <c r="O93" s="1">
        <v>5.4797099999999996E-3</v>
      </c>
      <c r="P93" s="1">
        <v>7.1029400000000006E-2</v>
      </c>
      <c r="Q93" s="1">
        <v>2.35294E-3</v>
      </c>
      <c r="R93" s="1">
        <v>1.5341100000000001</v>
      </c>
    </row>
    <row r="94" spans="1:18">
      <c r="A94" s="1">
        <v>1.2250000000000001</v>
      </c>
      <c r="B94" s="1">
        <v>6.1528499999999999</v>
      </c>
      <c r="C94" s="1">
        <v>5.7515099999999997</v>
      </c>
      <c r="D94" s="1">
        <v>0</v>
      </c>
      <c r="E94" s="1">
        <v>0.48084500000000002</v>
      </c>
      <c r="F94" s="1">
        <v>0.51915500000000003</v>
      </c>
      <c r="G94" s="1">
        <v>5.7515099999999997</v>
      </c>
      <c r="H94" s="1">
        <v>6.8946999999999994E-2</v>
      </c>
      <c r="I94" s="1">
        <v>1.4689099999999999E-3</v>
      </c>
      <c r="J94" s="1">
        <v>0.99980199999999997</v>
      </c>
      <c r="K94" s="1">
        <f t="shared" si="2"/>
        <v>0</v>
      </c>
      <c r="O94" s="1">
        <v>5.6796299999999997E-3</v>
      </c>
      <c r="P94" s="1">
        <v>9.0735300000000005E-2</v>
      </c>
      <c r="Q94" s="1">
        <v>6.0294099999999998E-3</v>
      </c>
      <c r="R94" s="1">
        <v>1.57782</v>
      </c>
    </row>
    <row r="95" spans="1:18">
      <c r="A95" s="1">
        <v>1.2749999999999999</v>
      </c>
      <c r="B95" s="1">
        <v>6.1508900000000004</v>
      </c>
      <c r="C95" s="1">
        <v>5.7786499999999998</v>
      </c>
      <c r="D95" s="1">
        <v>0</v>
      </c>
      <c r="E95" s="1">
        <v>0.48108499999999998</v>
      </c>
      <c r="F95" s="1">
        <v>0.51891500000000002</v>
      </c>
      <c r="G95" s="1">
        <v>5.7786499999999998</v>
      </c>
      <c r="H95" s="1">
        <v>6.9084499999999993E-2</v>
      </c>
      <c r="I95" s="1">
        <v>1.46872E-3</v>
      </c>
      <c r="J95" s="1">
        <v>0.99980199999999997</v>
      </c>
      <c r="K95" s="1">
        <f t="shared" si="2"/>
        <v>0</v>
      </c>
      <c r="O95" s="1">
        <v>5.9294999999999999E-3</v>
      </c>
      <c r="P95" s="1">
        <v>0.112941</v>
      </c>
      <c r="Q95" s="1">
        <v>1.48529E-2</v>
      </c>
      <c r="R95" s="1">
        <v>1.63628</v>
      </c>
    </row>
    <row r="96" spans="1:18">
      <c r="A96" s="1">
        <v>1.325</v>
      </c>
      <c r="B96" s="1">
        <v>6.14933</v>
      </c>
      <c r="C96" s="1">
        <v>5.8004100000000003</v>
      </c>
      <c r="D96" s="1">
        <v>0</v>
      </c>
      <c r="E96" s="1">
        <v>0.48127700000000001</v>
      </c>
      <c r="F96" s="1">
        <v>0.51872300000000005</v>
      </c>
      <c r="G96" s="1">
        <v>5.8004100000000003</v>
      </c>
      <c r="H96" s="1">
        <v>6.9194800000000001E-2</v>
      </c>
      <c r="I96" s="1">
        <v>1.46857E-3</v>
      </c>
      <c r="J96" s="1">
        <v>0.99980199999999997</v>
      </c>
      <c r="K96" s="1">
        <f t="shared" si="2"/>
        <v>0</v>
      </c>
      <c r="O96" s="1">
        <v>6.24188E-3</v>
      </c>
      <c r="P96" s="1">
        <v>0.137794</v>
      </c>
      <c r="Q96" s="1">
        <v>3.07353E-2</v>
      </c>
      <c r="R96" s="1">
        <v>1.7137899999999999</v>
      </c>
    </row>
    <row r="97" spans="1:18" s="1" customFormat="1">
      <c r="A97" s="1">
        <v>1.375</v>
      </c>
      <c r="B97" s="1">
        <v>6.1481599999999998</v>
      </c>
      <c r="C97" s="1">
        <v>5.8167799999999996</v>
      </c>
      <c r="D97" s="1">
        <v>0</v>
      </c>
      <c r="E97" s="1">
        <v>0.48142200000000002</v>
      </c>
      <c r="F97" s="1">
        <v>0.51857799999999998</v>
      </c>
      <c r="G97" s="1">
        <v>5.8167799999999996</v>
      </c>
      <c r="H97" s="1">
        <v>6.92778E-2</v>
      </c>
      <c r="I97" s="1">
        <v>1.46846E-3</v>
      </c>
      <c r="J97" s="1">
        <v>0.99980199999999997</v>
      </c>
      <c r="K97" s="1">
        <f t="shared" si="2"/>
        <v>0</v>
      </c>
      <c r="O97" s="1">
        <v>6.6323299999999996E-3</v>
      </c>
      <c r="P97" s="1">
        <v>0.166324</v>
      </c>
      <c r="Q97" s="1">
        <v>5.4117600000000002E-2</v>
      </c>
      <c r="R97" s="1">
        <v>1.81427</v>
      </c>
    </row>
    <row r="98" spans="1:18" s="1" customFormat="1">
      <c r="A98" s="1">
        <v>1.425</v>
      </c>
      <c r="B98" s="1">
        <v>6.1473800000000001</v>
      </c>
      <c r="C98" s="1">
        <v>5.8277099999999997</v>
      </c>
      <c r="D98" s="1">
        <v>0</v>
      </c>
      <c r="E98" s="1">
        <v>0.481518</v>
      </c>
      <c r="F98" s="1">
        <v>0.518482</v>
      </c>
      <c r="G98" s="1">
        <v>5.8277099999999997</v>
      </c>
      <c r="H98" s="1">
        <v>6.93333E-2</v>
      </c>
      <c r="I98" s="1">
        <v>1.46838E-3</v>
      </c>
      <c r="J98" s="1">
        <v>0.99980199999999997</v>
      </c>
      <c r="K98" s="1">
        <f t="shared" si="2"/>
        <v>0</v>
      </c>
      <c r="O98" s="1">
        <v>6.7299200000000003E-3</v>
      </c>
      <c r="P98" s="1">
        <v>0.17338200000000001</v>
      </c>
      <c r="Q98" s="1">
        <v>6.0147100000000002E-2</v>
      </c>
      <c r="R98" s="1">
        <v>1.8395699999999999</v>
      </c>
    </row>
    <row r="99" spans="1:18" s="1" customFormat="1">
      <c r="A99" s="1">
        <v>1.4750000000000001</v>
      </c>
      <c r="B99" s="1">
        <v>6.1470000000000002</v>
      </c>
      <c r="C99" s="1">
        <v>5.83317</v>
      </c>
      <c r="D99" s="1">
        <v>0</v>
      </c>
      <c r="E99" s="1">
        <v>0.48156599999999999</v>
      </c>
      <c r="F99" s="1">
        <v>0.51843399999999995</v>
      </c>
      <c r="G99" s="1">
        <v>5.83317</v>
      </c>
      <c r="H99" s="1">
        <v>6.9361000000000006E-2</v>
      </c>
      <c r="I99" s="1">
        <v>1.46835E-3</v>
      </c>
      <c r="J99" s="1">
        <v>0.99980199999999997</v>
      </c>
      <c r="K99" s="1">
        <f t="shared" si="2"/>
        <v>0</v>
      </c>
      <c r="O99" s="1">
        <v>6.8519599999999998E-3</v>
      </c>
      <c r="P99" s="1">
        <v>0.18220600000000001</v>
      </c>
      <c r="Q99" s="1">
        <v>6.7941199999999993E-2</v>
      </c>
      <c r="R99" s="1">
        <v>1.8716200000000001</v>
      </c>
    </row>
    <row r="100" spans="1:18" s="8" customFormat="1" ht="15">
      <c r="A100" s="7" t="s">
        <v>127</v>
      </c>
      <c r="B100" s="7"/>
      <c r="C100" s="7"/>
      <c r="D100" s="7"/>
      <c r="E100" s="7"/>
      <c r="F100" s="7"/>
      <c r="G100" s="7"/>
      <c r="H100" s="7"/>
      <c r="I100" s="7"/>
      <c r="O100" s="1">
        <v>7.0044599999999997E-3</v>
      </c>
      <c r="P100" s="1">
        <v>0.19323499999999999</v>
      </c>
      <c r="Q100" s="1">
        <v>7.7794100000000005E-2</v>
      </c>
      <c r="R100" s="1">
        <v>1.9123000000000001</v>
      </c>
    </row>
    <row r="101" spans="1:18" s="1" customFormat="1">
      <c r="A101" s="1">
        <v>0</v>
      </c>
      <c r="B101" s="1">
        <v>6</v>
      </c>
      <c r="C101" s="1">
        <v>2.8</v>
      </c>
      <c r="D101" s="1">
        <v>0</v>
      </c>
      <c r="E101" s="1">
        <v>1</v>
      </c>
      <c r="F101" s="1">
        <v>0</v>
      </c>
      <c r="G101" s="1">
        <v>2.8</v>
      </c>
      <c r="H101" s="1">
        <v>1</v>
      </c>
      <c r="I101" s="1">
        <v>1.45739E-3</v>
      </c>
      <c r="J101" s="1">
        <v>0.99980100000000005</v>
      </c>
      <c r="K101" s="1">
        <f>C101-G101</f>
        <v>0</v>
      </c>
      <c r="O101" s="1">
        <v>7.1951200000000002E-3</v>
      </c>
      <c r="P101" s="1">
        <v>0.20705899999999999</v>
      </c>
      <c r="Q101" s="1">
        <v>9.0735300000000005E-2</v>
      </c>
      <c r="R101" s="1">
        <v>1.9638</v>
      </c>
    </row>
    <row r="102" spans="1:18" s="1" customFormat="1">
      <c r="A102" s="1">
        <v>2.5000000000000001E-2</v>
      </c>
      <c r="B102" s="1">
        <v>0.79193599999999997</v>
      </c>
      <c r="C102" s="1">
        <v>2.85283</v>
      </c>
      <c r="D102" s="1">
        <v>0.110115</v>
      </c>
      <c r="E102" s="1">
        <v>0.649316</v>
      </c>
      <c r="F102" s="1">
        <v>0.24056900000000001</v>
      </c>
      <c r="G102" s="1">
        <v>2.8110300000000001</v>
      </c>
      <c r="H102" s="1">
        <v>0.21761900000000001</v>
      </c>
      <c r="I102" s="1">
        <v>1.05456E-3</v>
      </c>
      <c r="J102" s="1">
        <v>0.99976200000000004</v>
      </c>
      <c r="K102" s="1">
        <f t="shared" ref="K102:K131" si="3">C102-G102</f>
        <v>4.1799999999999837E-2</v>
      </c>
      <c r="O102" s="1">
        <v>7.4334199999999996E-3</v>
      </c>
      <c r="P102" s="1">
        <v>0.224412</v>
      </c>
      <c r="Q102" s="1">
        <v>0.107059</v>
      </c>
      <c r="R102" s="1">
        <v>2.02881</v>
      </c>
    </row>
    <row r="103" spans="1:18" s="1" customFormat="1">
      <c r="A103" s="1">
        <v>7.4999999999999997E-2</v>
      </c>
      <c r="B103" s="1">
        <v>1.0253000000000001</v>
      </c>
      <c r="C103" s="1">
        <v>2.9175800000000001</v>
      </c>
      <c r="D103" s="1">
        <v>0.121005</v>
      </c>
      <c r="E103" s="1">
        <v>0.50630600000000003</v>
      </c>
      <c r="F103" s="1">
        <v>0.37268899999999999</v>
      </c>
      <c r="G103" s="1">
        <v>2.8741099999999999</v>
      </c>
      <c r="H103" s="1">
        <v>8.4595500000000004E-2</v>
      </c>
      <c r="I103" s="1">
        <v>1.0695399999999999E-3</v>
      </c>
      <c r="J103" s="1">
        <v>0.99976399999999999</v>
      </c>
      <c r="K103" s="1">
        <f t="shared" si="3"/>
        <v>4.347000000000012E-2</v>
      </c>
      <c r="O103" s="1">
        <v>7.7313299999999998E-3</v>
      </c>
      <c r="P103" s="1">
        <v>0.24617600000000001</v>
      </c>
      <c r="Q103" s="1">
        <v>0.127941</v>
      </c>
      <c r="R103" s="1">
        <v>2.1106500000000001</v>
      </c>
    </row>
    <row r="104" spans="1:18" s="1" customFormat="1">
      <c r="A104" s="1">
        <v>0.125</v>
      </c>
      <c r="B104" s="1">
        <v>1.2620100000000001</v>
      </c>
      <c r="C104" s="1">
        <v>2.9851899999999998</v>
      </c>
      <c r="D104" s="1">
        <v>0.118434</v>
      </c>
      <c r="E104" s="1">
        <v>0.49545499999999998</v>
      </c>
      <c r="F104" s="1">
        <v>0.38611200000000001</v>
      </c>
      <c r="G104" s="1">
        <v>2.94211</v>
      </c>
      <c r="H104" s="1">
        <v>7.7664999999999998E-2</v>
      </c>
      <c r="I104" s="1">
        <v>1.08511E-3</v>
      </c>
      <c r="J104" s="1">
        <v>0.99976600000000004</v>
      </c>
      <c r="K104" s="1">
        <f t="shared" si="3"/>
        <v>4.3079999999999785E-2</v>
      </c>
      <c r="O104" s="1">
        <v>8.1036700000000003E-3</v>
      </c>
      <c r="P104" s="1">
        <v>0.27367599999999997</v>
      </c>
      <c r="Q104" s="1">
        <v>0.15426500000000001</v>
      </c>
      <c r="R104" s="1">
        <v>2.2134200000000002</v>
      </c>
    </row>
    <row r="105" spans="1:18" s="1" customFormat="1">
      <c r="A105" s="1">
        <v>0.17499999999999999</v>
      </c>
      <c r="B105" s="1">
        <v>1.5116700000000001</v>
      </c>
      <c r="C105" s="1">
        <v>3.0566599999999999</v>
      </c>
      <c r="D105" s="1">
        <v>0.115314</v>
      </c>
      <c r="E105" s="1">
        <v>0.48702099999999998</v>
      </c>
      <c r="F105" s="1">
        <v>0.39766499999999999</v>
      </c>
      <c r="G105" s="1">
        <v>3.0140500000000001</v>
      </c>
      <c r="H105" s="1">
        <v>7.2547799999999996E-2</v>
      </c>
      <c r="I105" s="1">
        <v>1.1012800000000001E-3</v>
      </c>
      <c r="J105" s="1">
        <v>0.99976699999999996</v>
      </c>
      <c r="K105" s="1">
        <f t="shared" si="3"/>
        <v>4.2609999999999815E-2</v>
      </c>
      <c r="O105" s="1">
        <v>8.1967900000000007E-3</v>
      </c>
      <c r="P105" s="1">
        <v>0.280588</v>
      </c>
      <c r="Q105" s="1">
        <v>0.160882</v>
      </c>
      <c r="R105" s="1">
        <v>2.2391399999999999</v>
      </c>
    </row>
    <row r="106" spans="1:18" s="1" customFormat="1">
      <c r="A106" s="1">
        <v>0.22500000000000001</v>
      </c>
      <c r="B106" s="1">
        <v>1.7611699999999999</v>
      </c>
      <c r="C106" s="1">
        <v>3.13165</v>
      </c>
      <c r="D106" s="1">
        <v>0.112328</v>
      </c>
      <c r="E106" s="1">
        <v>0.47967799999999999</v>
      </c>
      <c r="F106" s="1">
        <v>0.40799299999999999</v>
      </c>
      <c r="G106" s="1">
        <v>3.0895000000000001</v>
      </c>
      <c r="H106" s="1">
        <v>6.8280099999999996E-2</v>
      </c>
      <c r="I106" s="1">
        <v>1.1183E-3</v>
      </c>
      <c r="J106" s="1">
        <v>0.99976900000000002</v>
      </c>
      <c r="K106" s="1">
        <f t="shared" si="3"/>
        <v>4.214999999999991E-2</v>
      </c>
      <c r="O106" s="1">
        <v>8.3131200000000002E-3</v>
      </c>
      <c r="P106" s="1">
        <v>0.28911799999999999</v>
      </c>
      <c r="Q106" s="1">
        <v>0.16911799999999999</v>
      </c>
      <c r="R106" s="1">
        <v>2.2713100000000002</v>
      </c>
    </row>
    <row r="107" spans="1:18" s="1" customFormat="1">
      <c r="A107" s="1">
        <v>0.27500000000000002</v>
      </c>
      <c r="B107" s="1">
        <v>2.02054</v>
      </c>
      <c r="C107" s="1">
        <v>3.2099199999999999</v>
      </c>
      <c r="D107" s="1">
        <v>0.109358</v>
      </c>
      <c r="E107" s="1">
        <v>0.47293299999999999</v>
      </c>
      <c r="F107" s="1">
        <v>0.417709</v>
      </c>
      <c r="G107" s="1">
        <v>3.1682399999999999</v>
      </c>
      <c r="H107" s="1">
        <v>6.4510200000000004E-2</v>
      </c>
      <c r="I107" s="1">
        <v>1.1357400000000001E-3</v>
      </c>
      <c r="J107" s="1">
        <v>0.99977099999999997</v>
      </c>
      <c r="K107" s="1">
        <f t="shared" si="3"/>
        <v>4.1679999999999939E-2</v>
      </c>
      <c r="O107" s="1">
        <v>8.4585800000000003E-3</v>
      </c>
      <c r="P107" s="1">
        <v>0.29985299999999998</v>
      </c>
      <c r="Q107" s="1">
        <v>0.179559</v>
      </c>
      <c r="R107" s="1">
        <v>2.3115700000000001</v>
      </c>
    </row>
    <row r="108" spans="1:18" s="1" customFormat="1">
      <c r="A108" s="1">
        <v>0.32500000000000001</v>
      </c>
      <c r="B108" s="1">
        <v>2.2770700000000001</v>
      </c>
      <c r="C108" s="1">
        <v>3.2910900000000001</v>
      </c>
      <c r="D108" s="1">
        <v>0.106491</v>
      </c>
      <c r="E108" s="1">
        <v>0.46693099999999998</v>
      </c>
      <c r="F108" s="1">
        <v>0.42657800000000001</v>
      </c>
      <c r="G108" s="1">
        <v>3.24986</v>
      </c>
      <c r="H108" s="1">
        <v>6.1274799999999997E-2</v>
      </c>
      <c r="I108" s="1">
        <v>1.15386E-3</v>
      </c>
      <c r="J108" s="1">
        <v>0.99977300000000002</v>
      </c>
      <c r="K108" s="1">
        <f t="shared" si="3"/>
        <v>4.12300000000001E-2</v>
      </c>
      <c r="O108" s="1">
        <v>8.6404199999999994E-3</v>
      </c>
      <c r="P108" s="1">
        <v>0.31338199999999999</v>
      </c>
      <c r="Q108" s="1">
        <v>0.19264700000000001</v>
      </c>
      <c r="R108" s="1">
        <v>2.3619400000000002</v>
      </c>
    </row>
    <row r="109" spans="1:18" s="1" customFormat="1">
      <c r="A109" s="1">
        <v>0.375</v>
      </c>
      <c r="B109" s="1">
        <v>2.5396899999999998</v>
      </c>
      <c r="C109" s="1">
        <v>3.37486</v>
      </c>
      <c r="D109" s="1">
        <v>0.103601</v>
      </c>
      <c r="E109" s="1">
        <v>0.46140199999999998</v>
      </c>
      <c r="F109" s="1">
        <v>0.43499700000000002</v>
      </c>
      <c r="G109" s="1">
        <v>3.3340800000000002</v>
      </c>
      <c r="H109" s="1">
        <v>5.8391499999999999E-2</v>
      </c>
      <c r="I109" s="1">
        <v>1.17223E-3</v>
      </c>
      <c r="J109" s="1">
        <v>0.99977499999999997</v>
      </c>
      <c r="K109" s="1">
        <f t="shared" si="3"/>
        <v>4.0779999999999816E-2</v>
      </c>
      <c r="O109" s="1">
        <v>8.8676699999999994E-3</v>
      </c>
      <c r="P109" s="1">
        <v>0.33044099999999998</v>
      </c>
      <c r="Q109" s="1">
        <v>0.20897099999999999</v>
      </c>
      <c r="R109" s="1">
        <v>2.4249499999999999</v>
      </c>
    </row>
    <row r="110" spans="1:18" s="1" customFormat="1">
      <c r="A110" s="1">
        <v>0.42499999999999999</v>
      </c>
      <c r="B110" s="1">
        <v>2.7974700000000001</v>
      </c>
      <c r="C110" s="1">
        <v>3.4607800000000002</v>
      </c>
      <c r="D110" s="1">
        <v>0.10077999999999999</v>
      </c>
      <c r="E110" s="1">
        <v>0.45646599999999998</v>
      </c>
      <c r="F110" s="1">
        <v>0.44275399999999998</v>
      </c>
      <c r="G110" s="1">
        <v>3.4204599999999998</v>
      </c>
      <c r="H110" s="1">
        <v>5.5895199999999999E-2</v>
      </c>
      <c r="I110" s="1">
        <v>1.1910600000000001E-3</v>
      </c>
      <c r="J110" s="1">
        <v>0.99977700000000003</v>
      </c>
      <c r="K110" s="1">
        <f t="shared" si="3"/>
        <v>4.0320000000000356E-2</v>
      </c>
      <c r="O110" s="1">
        <v>9.1517899999999999E-3</v>
      </c>
      <c r="P110" s="1">
        <v>0.35161799999999999</v>
      </c>
      <c r="Q110" s="1">
        <v>0.22955900000000001</v>
      </c>
      <c r="R110" s="1">
        <v>2.5037799999999999</v>
      </c>
    </row>
    <row r="111" spans="1:18" s="1" customFormat="1">
      <c r="A111" s="1">
        <v>0.47499999999999998</v>
      </c>
      <c r="B111" s="1">
        <v>3.05755</v>
      </c>
      <c r="C111" s="1">
        <v>3.5485099999999998</v>
      </c>
      <c r="D111" s="1">
        <v>9.7890400000000002E-2</v>
      </c>
      <c r="E111" s="1">
        <v>0.45191300000000001</v>
      </c>
      <c r="F111" s="1">
        <v>0.45019700000000001</v>
      </c>
      <c r="G111" s="1">
        <v>3.5086599999999999</v>
      </c>
      <c r="H111" s="1">
        <v>5.3656700000000002E-2</v>
      </c>
      <c r="I111" s="1">
        <v>1.2100100000000001E-3</v>
      </c>
      <c r="J111" s="1">
        <v>0.99977800000000006</v>
      </c>
      <c r="K111" s="1">
        <f t="shared" si="3"/>
        <v>3.9849999999999941E-2</v>
      </c>
      <c r="O111" s="1">
        <v>9.5068700000000006E-3</v>
      </c>
      <c r="P111" s="1">
        <v>0.378382</v>
      </c>
      <c r="Q111" s="1">
        <v>0.25529400000000002</v>
      </c>
      <c r="R111" s="1">
        <v>2.6023900000000002</v>
      </c>
    </row>
    <row r="112" spans="1:18" s="1" customFormat="1">
      <c r="A112" s="1">
        <v>0.52500000000000002</v>
      </c>
      <c r="B112" s="1">
        <v>3.3110900000000001</v>
      </c>
      <c r="C112" s="1">
        <v>3.6375700000000002</v>
      </c>
      <c r="D112" s="1">
        <v>9.5022099999999998E-2</v>
      </c>
      <c r="E112" s="1">
        <v>0.44783000000000001</v>
      </c>
      <c r="F112" s="1">
        <v>0.457148</v>
      </c>
      <c r="G112" s="1">
        <v>3.5981999999999998</v>
      </c>
      <c r="H112" s="1">
        <v>5.17011E-2</v>
      </c>
      <c r="I112" s="1">
        <v>1.2292200000000001E-3</v>
      </c>
      <c r="J112" s="1">
        <v>0.99978</v>
      </c>
      <c r="K112" s="1">
        <f t="shared" si="3"/>
        <v>3.9370000000000349E-2</v>
      </c>
      <c r="O112" s="1">
        <v>9.5956700000000006E-3</v>
      </c>
      <c r="P112" s="1">
        <v>0.38500000000000001</v>
      </c>
      <c r="Q112" s="1">
        <v>0.26176500000000003</v>
      </c>
      <c r="R112" s="1">
        <v>2.62704</v>
      </c>
    </row>
    <row r="113" spans="1:18">
      <c r="A113" s="1">
        <v>0.57499999999999996</v>
      </c>
      <c r="B113" s="1">
        <v>3.56372</v>
      </c>
      <c r="C113" s="1">
        <v>3.7275399999999999</v>
      </c>
      <c r="D113" s="1">
        <v>9.2059600000000005E-2</v>
      </c>
      <c r="E113" s="1">
        <v>0.44408599999999998</v>
      </c>
      <c r="F113" s="1">
        <v>0.46385500000000002</v>
      </c>
      <c r="G113" s="1">
        <v>3.68866</v>
      </c>
      <c r="H113" s="1">
        <v>4.9949599999999997E-2</v>
      </c>
      <c r="I113" s="1">
        <v>1.24836E-3</v>
      </c>
      <c r="J113" s="1">
        <v>0.99978199999999995</v>
      </c>
      <c r="K113" s="1">
        <f t="shared" si="3"/>
        <v>3.8879999999999804E-2</v>
      </c>
      <c r="O113" s="1">
        <v>9.7066199999999991E-3</v>
      </c>
      <c r="P113" s="1">
        <v>0.39338200000000001</v>
      </c>
      <c r="Q113" s="1">
        <v>0.26985300000000001</v>
      </c>
      <c r="R113" s="1">
        <v>2.65787</v>
      </c>
    </row>
    <row r="114" spans="1:18">
      <c r="A114" s="1">
        <v>0.625</v>
      </c>
      <c r="B114" s="1">
        <v>3.80768</v>
      </c>
      <c r="C114" s="1">
        <v>3.81792</v>
      </c>
      <c r="D114" s="1">
        <v>8.9088200000000006E-2</v>
      </c>
      <c r="E114" s="1">
        <v>0.440747</v>
      </c>
      <c r="F114" s="1">
        <v>0.470165</v>
      </c>
      <c r="G114" s="1">
        <v>3.7795399999999999</v>
      </c>
      <c r="H114" s="1">
        <v>4.8421699999999998E-2</v>
      </c>
      <c r="I114" s="1">
        <v>1.26753E-3</v>
      </c>
      <c r="J114" s="1">
        <v>0.99978400000000001</v>
      </c>
      <c r="K114" s="1">
        <f t="shared" si="3"/>
        <v>3.8380000000000081E-2</v>
      </c>
      <c r="O114" s="1">
        <v>9.8453800000000008E-3</v>
      </c>
      <c r="P114" s="1">
        <v>0.40382400000000002</v>
      </c>
      <c r="Q114" s="1">
        <v>0.28000000000000003</v>
      </c>
      <c r="R114" s="1">
        <v>2.6964100000000002</v>
      </c>
    </row>
    <row r="115" spans="1:18">
      <c r="A115" s="1">
        <v>0.67500000000000004</v>
      </c>
      <c r="B115" s="1">
        <v>4.0485499999999996</v>
      </c>
      <c r="C115" s="1">
        <v>3.9081399999999999</v>
      </c>
      <c r="D115" s="1">
        <v>8.5980600000000004E-2</v>
      </c>
      <c r="E115" s="1">
        <v>0.43776999999999999</v>
      </c>
      <c r="F115" s="1">
        <v>0.47625000000000001</v>
      </c>
      <c r="G115" s="1">
        <v>3.8703099999999999</v>
      </c>
      <c r="H115" s="1">
        <v>4.7085700000000001E-2</v>
      </c>
      <c r="I115" s="1">
        <v>1.2863900000000001E-3</v>
      </c>
      <c r="J115" s="1">
        <v>0.99978599999999995</v>
      </c>
      <c r="K115" s="1">
        <f t="shared" si="3"/>
        <v>3.783000000000003E-2</v>
      </c>
      <c r="O115" s="1">
        <v>1.00188E-2</v>
      </c>
      <c r="P115" s="1">
        <v>0.416912</v>
      </c>
      <c r="Q115" s="1">
        <v>0.29264699999999999</v>
      </c>
      <c r="R115" s="1">
        <v>2.7446100000000002</v>
      </c>
    </row>
    <row r="116" spans="1:18">
      <c r="A116" s="1">
        <v>0.72499999999999998</v>
      </c>
      <c r="B116" s="1">
        <v>4.27745</v>
      </c>
      <c r="C116" s="1">
        <v>3.9975999999999998</v>
      </c>
      <c r="D116" s="1">
        <v>8.2834500000000005E-2</v>
      </c>
      <c r="E116" s="1">
        <v>0.43523499999999998</v>
      </c>
      <c r="F116" s="1">
        <v>0.481931</v>
      </c>
      <c r="G116" s="1">
        <v>3.9603199999999998</v>
      </c>
      <c r="H116" s="1">
        <v>4.5967800000000003E-2</v>
      </c>
      <c r="I116" s="1">
        <v>1.3050799999999999E-3</v>
      </c>
      <c r="J116" s="1">
        <v>0.99978800000000001</v>
      </c>
      <c r="K116" s="1">
        <f t="shared" si="3"/>
        <v>3.727999999999998E-2</v>
      </c>
      <c r="O116" s="1">
        <v>1.02355E-2</v>
      </c>
      <c r="P116" s="1">
        <v>0.43338199999999999</v>
      </c>
      <c r="Q116" s="1">
        <v>0.308529</v>
      </c>
      <c r="R116" s="1">
        <v>2.8048799999999998</v>
      </c>
    </row>
    <row r="117" spans="1:18">
      <c r="A117" s="1">
        <v>0.77500000000000002</v>
      </c>
      <c r="B117" s="1">
        <v>4.5024300000000004</v>
      </c>
      <c r="C117" s="1">
        <v>4.0855800000000002</v>
      </c>
      <c r="D117" s="1">
        <v>7.94715E-2</v>
      </c>
      <c r="E117" s="1">
        <v>0.43309399999999998</v>
      </c>
      <c r="F117" s="1">
        <v>0.48743500000000001</v>
      </c>
      <c r="G117" s="1">
        <v>4.0489100000000002</v>
      </c>
      <c r="H117" s="1">
        <v>4.5037599999999997E-2</v>
      </c>
      <c r="I117" s="1">
        <v>1.32317E-3</v>
      </c>
      <c r="J117" s="1">
        <v>0.99978900000000004</v>
      </c>
      <c r="K117" s="1">
        <f t="shared" si="3"/>
        <v>3.666999999999998E-2</v>
      </c>
      <c r="O117" s="1">
        <v>1.0506400000000001E-2</v>
      </c>
      <c r="P117" s="1">
        <v>0.45397100000000001</v>
      </c>
      <c r="Q117" s="1">
        <v>0.32852900000000002</v>
      </c>
      <c r="R117" s="1">
        <v>2.8802500000000002</v>
      </c>
    </row>
    <row r="118" spans="1:18">
      <c r="A118" s="1">
        <v>0.82499999999999996</v>
      </c>
      <c r="B118" s="1">
        <v>4.7100900000000001</v>
      </c>
      <c r="C118" s="1">
        <v>4.1712699999999998</v>
      </c>
      <c r="D118" s="1">
        <v>7.6047699999999996E-2</v>
      </c>
      <c r="E118" s="1">
        <v>0.43153799999999998</v>
      </c>
      <c r="F118" s="1">
        <v>0.49241499999999999</v>
      </c>
      <c r="G118" s="1">
        <v>4.1352200000000003</v>
      </c>
      <c r="H118" s="1">
        <v>4.4369499999999999E-2</v>
      </c>
      <c r="I118" s="1">
        <v>1.34089E-3</v>
      </c>
      <c r="J118" s="1">
        <v>0.99979099999999999</v>
      </c>
      <c r="K118" s="1">
        <f t="shared" si="3"/>
        <v>3.6049999999999471E-2</v>
      </c>
      <c r="O118" s="1">
        <v>1.08451E-2</v>
      </c>
      <c r="P118" s="1">
        <v>0.48</v>
      </c>
      <c r="Q118" s="1">
        <v>0.35367599999999999</v>
      </c>
      <c r="R118" s="1">
        <v>2.97451</v>
      </c>
    </row>
    <row r="119" spans="1:18">
      <c r="A119" s="1">
        <v>0.875</v>
      </c>
      <c r="B119" s="1">
        <v>4.90998</v>
      </c>
      <c r="C119" s="1">
        <v>4.2537399999999996</v>
      </c>
      <c r="D119" s="1">
        <v>7.2334300000000004E-2</v>
      </c>
      <c r="E119" s="1">
        <v>0.43048199999999998</v>
      </c>
      <c r="F119" s="1">
        <v>0.49718299999999999</v>
      </c>
      <c r="G119" s="1">
        <v>4.2183999999999999</v>
      </c>
      <c r="H119" s="1">
        <v>4.3920099999999997E-2</v>
      </c>
      <c r="I119" s="1">
        <v>1.3576599999999999E-3</v>
      </c>
      <c r="J119" s="1">
        <v>0.99979200000000001</v>
      </c>
      <c r="K119" s="1">
        <f t="shared" si="3"/>
        <v>3.5339999999999705E-2</v>
      </c>
      <c r="O119" s="1">
        <v>1.12684E-2</v>
      </c>
      <c r="P119" s="1">
        <v>0.51249999999999996</v>
      </c>
      <c r="Q119" s="1">
        <v>0.38514700000000002</v>
      </c>
      <c r="R119" s="1">
        <v>3.0924200000000002</v>
      </c>
    </row>
    <row r="120" spans="1:18">
      <c r="A120" s="1">
        <v>0.92500000000000004</v>
      </c>
      <c r="B120" s="1">
        <v>5.09422</v>
      </c>
      <c r="C120" s="1">
        <v>4.3319400000000003</v>
      </c>
      <c r="D120" s="1">
        <v>6.8362000000000006E-2</v>
      </c>
      <c r="E120" s="1">
        <v>0.43012</v>
      </c>
      <c r="F120" s="1">
        <v>0.50151800000000002</v>
      </c>
      <c r="G120" s="1">
        <v>4.2973600000000003</v>
      </c>
      <c r="H120" s="1">
        <v>4.37665E-2</v>
      </c>
      <c r="I120" s="1">
        <v>1.3735100000000001E-3</v>
      </c>
      <c r="J120" s="1">
        <v>0.99979399999999996</v>
      </c>
      <c r="K120" s="1">
        <f t="shared" si="3"/>
        <v>3.4580000000000055E-2</v>
      </c>
      <c r="O120" s="1">
        <v>1.13743E-2</v>
      </c>
      <c r="P120" s="1">
        <v>0.52058800000000005</v>
      </c>
      <c r="Q120" s="1">
        <v>0.39308799999999999</v>
      </c>
      <c r="R120" s="1">
        <v>3.1219000000000001</v>
      </c>
    </row>
    <row r="121" spans="1:18">
      <c r="A121" s="1">
        <v>0.97499999999999998</v>
      </c>
      <c r="B121" s="1">
        <v>5.2613599999999998</v>
      </c>
      <c r="C121" s="1">
        <v>4.4047700000000001</v>
      </c>
      <c r="D121" s="1">
        <v>6.4083000000000001E-2</v>
      </c>
      <c r="E121" s="1">
        <v>0.43049799999999999</v>
      </c>
      <c r="F121" s="1">
        <v>0.50541899999999995</v>
      </c>
      <c r="G121" s="1">
        <v>4.3710399999999998</v>
      </c>
      <c r="H121" s="1">
        <v>4.39265E-2</v>
      </c>
      <c r="I121" s="1">
        <v>1.3882199999999999E-3</v>
      </c>
      <c r="J121" s="1">
        <v>0.99979499999999999</v>
      </c>
      <c r="K121" s="1">
        <f t="shared" si="3"/>
        <v>3.373000000000026E-2</v>
      </c>
      <c r="O121" s="1">
        <v>1.1506499999999999E-2</v>
      </c>
      <c r="P121" s="1">
        <v>0.53088199999999997</v>
      </c>
      <c r="Q121" s="1">
        <v>0.40294099999999999</v>
      </c>
      <c r="R121" s="1">
        <v>3.1587700000000001</v>
      </c>
    </row>
    <row r="122" spans="1:18">
      <c r="A122" s="1">
        <v>1.0249999999999999</v>
      </c>
      <c r="B122" s="1">
        <v>5.4131999999999998</v>
      </c>
      <c r="C122" s="1">
        <v>4.4709199999999996</v>
      </c>
      <c r="D122" s="1">
        <v>5.9310799999999997E-2</v>
      </c>
      <c r="E122" s="1">
        <v>0.43173</v>
      </c>
      <c r="F122" s="1">
        <v>0.50895999999999997</v>
      </c>
      <c r="G122" s="1">
        <v>4.43818</v>
      </c>
      <c r="H122" s="1">
        <v>4.4451400000000002E-2</v>
      </c>
      <c r="I122" s="1">
        <v>1.4014100000000001E-3</v>
      </c>
      <c r="J122" s="1">
        <v>0.99979600000000002</v>
      </c>
      <c r="K122" s="1">
        <f t="shared" si="3"/>
        <v>3.2739999999999547E-2</v>
      </c>
      <c r="O122" s="1">
        <v>1.1671900000000001E-2</v>
      </c>
      <c r="P122" s="1">
        <v>0.54367600000000005</v>
      </c>
      <c r="Q122" s="1">
        <v>0.415294</v>
      </c>
      <c r="R122" s="1">
        <v>3.20486</v>
      </c>
    </row>
    <row r="123" spans="1:18">
      <c r="A123" s="1">
        <v>1.075</v>
      </c>
      <c r="B123" s="1">
        <v>5.5444500000000003</v>
      </c>
      <c r="C123" s="1">
        <v>4.5291800000000002</v>
      </c>
      <c r="D123" s="1">
        <v>5.4066599999999999E-2</v>
      </c>
      <c r="E123" s="1">
        <v>0.43393500000000002</v>
      </c>
      <c r="F123" s="1">
        <v>0.51199799999999995</v>
      </c>
      <c r="G123" s="1">
        <v>4.4975800000000001</v>
      </c>
      <c r="H123" s="1">
        <v>4.54016E-2</v>
      </c>
      <c r="I123" s="1">
        <v>1.413E-3</v>
      </c>
      <c r="J123" s="1">
        <v>0.99979700000000005</v>
      </c>
      <c r="K123" s="1">
        <f t="shared" si="3"/>
        <v>3.1600000000000072E-2</v>
      </c>
      <c r="O123" s="1">
        <v>1.18786E-2</v>
      </c>
      <c r="P123" s="1">
        <v>0.55970600000000004</v>
      </c>
      <c r="Q123" s="1">
        <v>0.43088199999999999</v>
      </c>
      <c r="R123" s="1">
        <v>3.2624900000000001</v>
      </c>
    </row>
    <row r="124" spans="1:18">
      <c r="A124" s="1">
        <v>1.125</v>
      </c>
      <c r="B124" s="1">
        <v>5.6522100000000002</v>
      </c>
      <c r="C124" s="1">
        <v>4.5787800000000001</v>
      </c>
      <c r="D124" s="1">
        <v>4.8512199999999998E-2</v>
      </c>
      <c r="E124" s="1">
        <v>0.43701000000000001</v>
      </c>
      <c r="F124" s="1">
        <v>0.51447799999999999</v>
      </c>
      <c r="G124" s="1">
        <v>4.5484499999999999</v>
      </c>
      <c r="H124" s="1">
        <v>4.6748900000000003E-2</v>
      </c>
      <c r="I124" s="1">
        <v>1.42293E-3</v>
      </c>
      <c r="J124" s="1">
        <v>0.99979799999999996</v>
      </c>
      <c r="K124" s="1">
        <f t="shared" si="3"/>
        <v>3.033000000000019E-2</v>
      </c>
      <c r="O124" s="1">
        <v>1.2137E-2</v>
      </c>
      <c r="P124" s="1">
        <v>0.57970600000000005</v>
      </c>
      <c r="Q124" s="1">
        <v>0.45029400000000003</v>
      </c>
      <c r="R124" s="1">
        <v>3.3345500000000001</v>
      </c>
    </row>
    <row r="125" spans="1:18">
      <c r="A125" s="1">
        <v>1.175</v>
      </c>
      <c r="B125" s="1">
        <v>5.7403399999999998</v>
      </c>
      <c r="C125" s="1">
        <v>4.6193200000000001</v>
      </c>
      <c r="D125" s="1">
        <v>4.2729700000000002E-2</v>
      </c>
      <c r="E125" s="1">
        <v>0.44075599999999998</v>
      </c>
      <c r="F125" s="1">
        <v>0.51651400000000003</v>
      </c>
      <c r="G125" s="1">
        <v>4.5903999999999998</v>
      </c>
      <c r="H125" s="1">
        <v>4.8425799999999998E-2</v>
      </c>
      <c r="I125" s="1">
        <v>1.4309800000000001E-3</v>
      </c>
      <c r="J125" s="1">
        <v>0.99979899999999999</v>
      </c>
      <c r="K125" s="1">
        <f t="shared" si="3"/>
        <v>2.8920000000000279E-2</v>
      </c>
      <c r="O125" s="1">
        <v>1.2460000000000001E-2</v>
      </c>
      <c r="P125" s="1">
        <v>0.60499999999999998</v>
      </c>
      <c r="Q125" s="1">
        <v>0.47470600000000002</v>
      </c>
      <c r="R125" s="1">
        <v>3.4246799999999999</v>
      </c>
    </row>
    <row r="126" spans="1:18">
      <c r="A126" s="1">
        <v>1.2250000000000001</v>
      </c>
      <c r="B126" s="1">
        <v>5.8098700000000001</v>
      </c>
      <c r="C126" s="1">
        <v>4.6512799999999999</v>
      </c>
      <c r="D126" s="1">
        <v>3.7200499999999997E-2</v>
      </c>
      <c r="E126" s="1">
        <v>0.44467000000000001</v>
      </c>
      <c r="F126" s="1">
        <v>0.51812899999999995</v>
      </c>
      <c r="G126" s="1">
        <v>4.6238200000000003</v>
      </c>
      <c r="H126" s="1">
        <v>5.02202E-2</v>
      </c>
      <c r="I126" s="1">
        <v>1.43728E-3</v>
      </c>
      <c r="J126" s="1">
        <v>0.99979899999999999</v>
      </c>
      <c r="K126" s="1">
        <f t="shared" si="3"/>
        <v>2.7459999999999596E-2</v>
      </c>
      <c r="O126" s="1">
        <v>1.28637E-2</v>
      </c>
      <c r="P126" s="1">
        <v>0.63661800000000002</v>
      </c>
      <c r="Q126" s="1">
        <v>0.50544100000000003</v>
      </c>
      <c r="R126" s="1">
        <v>3.53742</v>
      </c>
    </row>
    <row r="127" spans="1:18">
      <c r="A127" s="1">
        <v>1.2749999999999999</v>
      </c>
      <c r="B127" s="1">
        <v>5.8631799999999998</v>
      </c>
      <c r="C127" s="1">
        <v>4.6757799999999996</v>
      </c>
      <c r="D127" s="1">
        <v>3.2446000000000003E-2</v>
      </c>
      <c r="E127" s="1">
        <v>0.448183</v>
      </c>
      <c r="F127" s="1">
        <v>0.51937100000000003</v>
      </c>
      <c r="G127" s="1">
        <v>4.64968</v>
      </c>
      <c r="H127" s="1">
        <v>5.1868299999999999E-2</v>
      </c>
      <c r="I127" s="1">
        <v>1.44209E-3</v>
      </c>
      <c r="J127" s="1">
        <v>0.99980000000000002</v>
      </c>
      <c r="K127" s="1">
        <f t="shared" si="3"/>
        <v>2.6099999999999568E-2</v>
      </c>
      <c r="O127" s="1">
        <v>1.29646E-2</v>
      </c>
      <c r="P127" s="1">
        <v>0.64455899999999999</v>
      </c>
      <c r="Q127" s="1">
        <v>0.51308799999999999</v>
      </c>
      <c r="R127" s="1">
        <v>3.5655999999999999</v>
      </c>
    </row>
    <row r="128" spans="1:18">
      <c r="A128" s="1">
        <v>1.325</v>
      </c>
      <c r="B128" s="1">
        <v>5.9028700000000001</v>
      </c>
      <c r="C128" s="1">
        <v>4.6940200000000001</v>
      </c>
      <c r="D128" s="1">
        <v>2.8714300000000002E-2</v>
      </c>
      <c r="E128" s="1">
        <v>0.45098899999999997</v>
      </c>
      <c r="F128" s="1">
        <v>0.52029599999999998</v>
      </c>
      <c r="G128" s="1">
        <v>4.6690699999999996</v>
      </c>
      <c r="H128" s="1">
        <v>5.321E-2</v>
      </c>
      <c r="I128" s="1">
        <v>1.4456499999999999E-3</v>
      </c>
      <c r="J128" s="1">
        <v>0.99980000000000002</v>
      </c>
      <c r="K128" s="1">
        <f t="shared" si="3"/>
        <v>2.4950000000000472E-2</v>
      </c>
      <c r="O128" s="1">
        <v>1.30908E-2</v>
      </c>
      <c r="P128" s="1">
        <v>0.654559</v>
      </c>
      <c r="Q128" s="1">
        <v>0.52279399999999998</v>
      </c>
      <c r="R128" s="1">
        <v>3.6008399999999998</v>
      </c>
    </row>
    <row r="129" spans="1:18" s="1" customFormat="1">
      <c r="A129" s="1">
        <v>1.375</v>
      </c>
      <c r="B129" s="1">
        <v>5.9310099999999997</v>
      </c>
      <c r="C129" s="1">
        <v>4.70695</v>
      </c>
      <c r="D129" s="1">
        <v>2.6021300000000001E-2</v>
      </c>
      <c r="E129" s="1">
        <v>0.45302500000000001</v>
      </c>
      <c r="F129" s="1">
        <v>0.520953</v>
      </c>
      <c r="G129" s="1">
        <v>4.6828799999999999</v>
      </c>
      <c r="H129" s="1">
        <v>5.4198099999999999E-2</v>
      </c>
      <c r="I129" s="1">
        <v>1.4481699999999999E-3</v>
      </c>
      <c r="J129" s="1">
        <v>0.99980000000000002</v>
      </c>
      <c r="K129" s="1">
        <f t="shared" si="3"/>
        <v>2.4070000000000036E-2</v>
      </c>
      <c r="O129" s="1">
        <v>1.32485E-2</v>
      </c>
      <c r="P129" s="1">
        <v>0.66691199999999995</v>
      </c>
      <c r="Q129" s="1">
        <v>0.53485300000000002</v>
      </c>
      <c r="R129" s="1">
        <v>3.6448999999999998</v>
      </c>
    </row>
    <row r="130" spans="1:18" s="1" customFormat="1">
      <c r="A130" s="1">
        <v>1.425</v>
      </c>
      <c r="B130" s="1">
        <v>5.9490299999999996</v>
      </c>
      <c r="C130" s="1">
        <v>4.71523</v>
      </c>
      <c r="D130" s="1">
        <v>2.42962E-2</v>
      </c>
      <c r="E130" s="1">
        <v>0.45433200000000001</v>
      </c>
      <c r="F130" s="1">
        <v>0.52137199999999995</v>
      </c>
      <c r="G130" s="1">
        <v>4.6917600000000004</v>
      </c>
      <c r="H130" s="1">
        <v>5.48383E-2</v>
      </c>
      <c r="I130" s="1">
        <v>1.4497799999999999E-3</v>
      </c>
      <c r="J130" s="1">
        <v>0.99980100000000005</v>
      </c>
      <c r="K130" s="1">
        <f t="shared" si="3"/>
        <v>2.3469999999999658E-2</v>
      </c>
      <c r="O130" s="1">
        <v>1.34456E-2</v>
      </c>
      <c r="P130" s="1">
        <v>0.682647</v>
      </c>
      <c r="Q130" s="1">
        <v>0.54985300000000004</v>
      </c>
      <c r="R130" s="1">
        <v>3.7</v>
      </c>
    </row>
    <row r="131" spans="1:18" s="1" customFormat="1">
      <c r="A131" s="1">
        <v>1.4750000000000001</v>
      </c>
      <c r="B131" s="1">
        <v>5.9578199999999999</v>
      </c>
      <c r="C131" s="1">
        <v>4.7192699999999999</v>
      </c>
      <c r="D131" s="1">
        <v>2.3457800000000001E-2</v>
      </c>
      <c r="E131" s="1">
        <v>0.45496700000000001</v>
      </c>
      <c r="F131" s="1">
        <v>0.52157600000000004</v>
      </c>
      <c r="G131" s="1">
        <v>4.6961000000000004</v>
      </c>
      <c r="H131" s="1">
        <v>5.5151400000000003E-2</v>
      </c>
      <c r="I131" s="1">
        <v>1.45057E-3</v>
      </c>
      <c r="J131" s="1">
        <v>0.99980100000000005</v>
      </c>
      <c r="K131" s="1">
        <f t="shared" si="3"/>
        <v>2.3169999999999469E-2</v>
      </c>
      <c r="O131" s="1">
        <v>1.3691999999999999E-2</v>
      </c>
      <c r="P131" s="1">
        <v>0.70205899999999999</v>
      </c>
      <c r="Q131" s="1">
        <v>0.568824</v>
      </c>
      <c r="R131" s="1">
        <v>3.7688899999999999</v>
      </c>
    </row>
    <row r="132" spans="1:18" s="8" customFormat="1" ht="15">
      <c r="A132" s="7" t="s">
        <v>122</v>
      </c>
      <c r="B132" s="7"/>
      <c r="C132" s="7"/>
      <c r="D132" s="7"/>
      <c r="E132" s="7"/>
      <c r="F132" s="7"/>
      <c r="G132" s="7"/>
      <c r="H132" s="7"/>
      <c r="I132" s="7"/>
      <c r="O132" s="1">
        <v>1.4E-2</v>
      </c>
      <c r="P132" s="1">
        <v>0.72661799999999999</v>
      </c>
      <c r="Q132" s="1">
        <v>0.59264700000000003</v>
      </c>
      <c r="R132" s="1">
        <v>3.8550599999999999</v>
      </c>
    </row>
    <row r="133" spans="1:18" s="1" customFormat="1">
      <c r="A133" s="1">
        <v>0</v>
      </c>
      <c r="B133" s="1">
        <v>6</v>
      </c>
      <c r="C133" s="1">
        <v>2.8</v>
      </c>
      <c r="D133" s="1">
        <v>0</v>
      </c>
      <c r="E133" s="1">
        <v>1</v>
      </c>
      <c r="F133" s="1">
        <v>0</v>
      </c>
      <c r="G133" s="1">
        <v>2.8</v>
      </c>
      <c r="H133" s="1">
        <v>1</v>
      </c>
      <c r="I133" s="1">
        <v>1.45739E-3</v>
      </c>
      <c r="J133" s="1">
        <v>0.99980100000000005</v>
      </c>
      <c r="K133" s="1">
        <f>C133-G133</f>
        <v>0</v>
      </c>
      <c r="O133" s="1">
        <v>1.4385E-2</v>
      </c>
      <c r="P133" s="1">
        <v>0.75749999999999995</v>
      </c>
      <c r="Q133" s="1">
        <v>0.62250000000000005</v>
      </c>
      <c r="R133" s="1">
        <v>3.9628299999999999</v>
      </c>
    </row>
    <row r="134" spans="1:18" s="1" customFormat="1">
      <c r="A134" s="1">
        <v>2.5000000000000001E-2</v>
      </c>
      <c r="B134" s="1">
        <v>0.76017400000000002</v>
      </c>
      <c r="C134" s="1">
        <v>2.8426200000000001</v>
      </c>
      <c r="D134" s="1">
        <v>0.108857</v>
      </c>
      <c r="E134" s="1">
        <v>0.87954699999999997</v>
      </c>
      <c r="F134" s="1">
        <v>1.15961E-2</v>
      </c>
      <c r="G134" s="1">
        <v>2.8010199999999998</v>
      </c>
      <c r="H134" s="1">
        <v>0.643007</v>
      </c>
      <c r="I134" s="1">
        <v>1.0520099999999999E-3</v>
      </c>
      <c r="J134" s="1">
        <v>0.99976200000000004</v>
      </c>
      <c r="K134" s="1">
        <f t="shared" ref="K134:K163" si="4">C134-G134</f>
        <v>4.1600000000000303E-2</v>
      </c>
      <c r="O134" s="1">
        <v>1.4866300000000001E-2</v>
      </c>
      <c r="P134" s="1">
        <v>0.79632400000000003</v>
      </c>
      <c r="Q134" s="1">
        <v>0.66014700000000004</v>
      </c>
      <c r="R134" s="1">
        <v>4.0976600000000003</v>
      </c>
    </row>
    <row r="135" spans="1:18" s="1" customFormat="1">
      <c r="A135" s="1">
        <v>7.4999999999999997E-2</v>
      </c>
      <c r="B135" s="1">
        <v>0.84531699999999999</v>
      </c>
      <c r="C135" s="1">
        <v>2.86856</v>
      </c>
      <c r="D135" s="1">
        <v>0.14507100000000001</v>
      </c>
      <c r="E135" s="1">
        <v>0.49081000000000002</v>
      </c>
      <c r="F135" s="1">
        <v>0.36411900000000003</v>
      </c>
      <c r="G135" s="1">
        <v>2.8216199999999998</v>
      </c>
      <c r="H135" s="1">
        <v>7.4817900000000007E-2</v>
      </c>
      <c r="I135" s="1">
        <v>1.0583299999999999E-3</v>
      </c>
      <c r="J135" s="1">
        <v>0.99976299999999996</v>
      </c>
      <c r="K135" s="1">
        <f t="shared" si="4"/>
        <v>4.6940000000000204E-2</v>
      </c>
      <c r="O135" s="1">
        <v>1.4986599999999999E-2</v>
      </c>
      <c r="P135" s="1">
        <v>0.806029</v>
      </c>
      <c r="Q135" s="1">
        <v>0.66955900000000002</v>
      </c>
      <c r="R135" s="1">
        <v>4.1313800000000001</v>
      </c>
    </row>
    <row r="136" spans="1:18" s="1" customFormat="1">
      <c r="A136" s="1">
        <v>0.125</v>
      </c>
      <c r="B136" s="1">
        <v>0.93079800000000001</v>
      </c>
      <c r="C136" s="1">
        <v>2.8918699999999999</v>
      </c>
      <c r="D136" s="1">
        <v>0.14915300000000001</v>
      </c>
      <c r="E136" s="1">
        <v>0.47710799999999998</v>
      </c>
      <c r="F136" s="1">
        <v>0.37373899999999999</v>
      </c>
      <c r="G136" s="1">
        <v>2.84436</v>
      </c>
      <c r="H136" s="1">
        <v>6.6826899999999995E-2</v>
      </c>
      <c r="I136" s="1">
        <v>1.06368E-3</v>
      </c>
      <c r="J136" s="1">
        <v>0.99976299999999996</v>
      </c>
      <c r="K136" s="1">
        <f t="shared" si="4"/>
        <v>4.7509999999999941E-2</v>
      </c>
      <c r="O136" s="1">
        <v>1.5136999999999999E-2</v>
      </c>
      <c r="P136" s="1">
        <v>0.81823500000000005</v>
      </c>
      <c r="Q136" s="1">
        <v>0.68132400000000004</v>
      </c>
      <c r="R136" s="1">
        <v>4.1735300000000004</v>
      </c>
    </row>
    <row r="137" spans="1:18" s="1" customFormat="1">
      <c r="A137" s="1">
        <v>0.17499999999999999</v>
      </c>
      <c r="B137" s="1">
        <v>1.0158199999999999</v>
      </c>
      <c r="C137" s="1">
        <v>2.9152100000000001</v>
      </c>
      <c r="D137" s="1">
        <v>0.148567</v>
      </c>
      <c r="E137" s="1">
        <v>0.47019100000000003</v>
      </c>
      <c r="F137" s="1">
        <v>0.38124200000000003</v>
      </c>
      <c r="G137" s="1">
        <v>2.8677800000000002</v>
      </c>
      <c r="H137" s="1">
        <v>6.3018199999999996E-2</v>
      </c>
      <c r="I137" s="1">
        <v>1.0690299999999999E-3</v>
      </c>
      <c r="J137" s="1">
        <v>0.99976399999999999</v>
      </c>
      <c r="K137" s="1">
        <f t="shared" si="4"/>
        <v>4.7429999999999861E-2</v>
      </c>
      <c r="O137" s="1">
        <v>1.5325E-2</v>
      </c>
      <c r="P137" s="1">
        <v>0.83338199999999996</v>
      </c>
      <c r="Q137" s="1">
        <v>0.69617600000000002</v>
      </c>
      <c r="R137" s="1">
        <v>4.2262399999999998</v>
      </c>
    </row>
    <row r="138" spans="1:18" s="1" customFormat="1">
      <c r="A138" s="1">
        <v>0.22500000000000001</v>
      </c>
      <c r="B138" s="1">
        <v>1.09829</v>
      </c>
      <c r="C138" s="1">
        <v>2.93879</v>
      </c>
      <c r="D138" s="1">
        <v>0.14751600000000001</v>
      </c>
      <c r="E138" s="1">
        <v>0.46485799999999999</v>
      </c>
      <c r="F138" s="1">
        <v>0.387625</v>
      </c>
      <c r="G138" s="1">
        <v>2.8915000000000002</v>
      </c>
      <c r="H138" s="1">
        <v>6.0183100000000003E-2</v>
      </c>
      <c r="I138" s="1">
        <v>1.0744999999999999E-3</v>
      </c>
      <c r="J138" s="1">
        <v>0.99976399999999999</v>
      </c>
      <c r="K138" s="1">
        <f t="shared" si="4"/>
        <v>4.7289999999999832E-2</v>
      </c>
      <c r="O138" s="1">
        <v>1.5559999999999999E-2</v>
      </c>
      <c r="P138" s="1">
        <v>0.85250000000000004</v>
      </c>
      <c r="Q138" s="1">
        <v>0.71470599999999995</v>
      </c>
      <c r="R138" s="1">
        <v>4.29216</v>
      </c>
    </row>
    <row r="139" spans="1:18" s="1" customFormat="1">
      <c r="A139" s="1">
        <v>0.27500000000000002</v>
      </c>
      <c r="B139" s="1">
        <v>1.1812199999999999</v>
      </c>
      <c r="C139" s="1">
        <v>2.9624899999999998</v>
      </c>
      <c r="D139" s="1">
        <v>0.14654800000000001</v>
      </c>
      <c r="E139" s="1">
        <v>0.46031</v>
      </c>
      <c r="F139" s="1">
        <v>0.39314199999999999</v>
      </c>
      <c r="G139" s="1">
        <v>2.91534</v>
      </c>
      <c r="H139" s="1">
        <v>5.7833000000000002E-2</v>
      </c>
      <c r="I139" s="1">
        <v>1.07996E-3</v>
      </c>
      <c r="J139" s="1">
        <v>0.99976500000000001</v>
      </c>
      <c r="K139" s="1">
        <f t="shared" si="4"/>
        <v>4.7149999999999803E-2</v>
      </c>
      <c r="O139" s="1">
        <v>1.5853699999999998E-2</v>
      </c>
      <c r="P139" s="1">
        <v>0.876471</v>
      </c>
      <c r="Q139" s="1">
        <v>0.73794099999999996</v>
      </c>
      <c r="R139" s="1">
        <v>4.3745900000000004</v>
      </c>
    </row>
    <row r="140" spans="1:18" s="1" customFormat="1">
      <c r="A140" s="1">
        <v>0.32500000000000001</v>
      </c>
      <c r="B140" s="1">
        <v>1.2641100000000001</v>
      </c>
      <c r="C140" s="1">
        <v>2.9861800000000001</v>
      </c>
      <c r="D140" s="1">
        <v>0.14569699999999999</v>
      </c>
      <c r="E140" s="1">
        <v>0.45630399999999999</v>
      </c>
      <c r="F140" s="1">
        <v>0.39799899999999999</v>
      </c>
      <c r="G140" s="1">
        <v>2.9391500000000002</v>
      </c>
      <c r="H140" s="1">
        <v>5.5814900000000001E-2</v>
      </c>
      <c r="I140" s="1">
        <v>1.0853799999999999E-3</v>
      </c>
      <c r="J140" s="1">
        <v>0.99976600000000004</v>
      </c>
      <c r="K140" s="1">
        <f t="shared" si="4"/>
        <v>4.7029999999999905E-2</v>
      </c>
      <c r="O140" s="1">
        <v>1.62209E-2</v>
      </c>
      <c r="P140" s="1">
        <v>0.89191200000000004</v>
      </c>
      <c r="Q140" s="1">
        <v>0.75955899999999998</v>
      </c>
      <c r="R140" s="1">
        <v>4.4862000000000002</v>
      </c>
    </row>
    <row r="141" spans="1:18" s="1" customFormat="1">
      <c r="A141" s="1">
        <v>0.375</v>
      </c>
      <c r="B141" s="1">
        <v>1.3465</v>
      </c>
      <c r="C141" s="1">
        <v>3.0097200000000002</v>
      </c>
      <c r="D141" s="1">
        <v>0.14494199999999999</v>
      </c>
      <c r="E141" s="1">
        <v>0.45274700000000001</v>
      </c>
      <c r="F141" s="1">
        <v>0.40231099999999997</v>
      </c>
      <c r="G141" s="1">
        <v>2.96279</v>
      </c>
      <c r="H141" s="1">
        <v>5.4062199999999998E-2</v>
      </c>
      <c r="I141" s="1">
        <v>1.09073E-3</v>
      </c>
      <c r="J141" s="1">
        <v>0.99976600000000004</v>
      </c>
      <c r="K141" s="1">
        <f t="shared" si="4"/>
        <v>4.6930000000000138E-2</v>
      </c>
      <c r="O141" s="1">
        <v>1.6679900000000001E-2</v>
      </c>
      <c r="P141" s="1">
        <v>0.88617599999999996</v>
      </c>
      <c r="Q141" s="1">
        <v>0.77102899999999996</v>
      </c>
      <c r="R141" s="1">
        <v>4.6322000000000001</v>
      </c>
    </row>
    <row r="142" spans="1:18" s="1" customFormat="1">
      <c r="A142" s="1">
        <v>0.42499999999999999</v>
      </c>
      <c r="B142" s="1">
        <v>1.4279299999999999</v>
      </c>
      <c r="C142" s="1">
        <v>3.0329799999999998</v>
      </c>
      <c r="D142" s="1">
        <v>0.14427899999999999</v>
      </c>
      <c r="E142" s="1">
        <v>0.44961600000000002</v>
      </c>
      <c r="F142" s="1">
        <v>0.40610499999999999</v>
      </c>
      <c r="G142" s="1">
        <v>2.9861499999999999</v>
      </c>
      <c r="H142" s="1">
        <v>5.2550399999999997E-2</v>
      </c>
      <c r="I142" s="1">
        <v>1.09599E-3</v>
      </c>
      <c r="J142" s="1">
        <v>0.99976699999999996</v>
      </c>
      <c r="K142" s="1">
        <f t="shared" si="4"/>
        <v>4.6829999999999927E-2</v>
      </c>
      <c r="O142" s="1">
        <v>1.7253600000000001E-2</v>
      </c>
      <c r="P142" s="1">
        <v>0.88235300000000005</v>
      </c>
      <c r="Q142" s="1">
        <v>0.77838200000000002</v>
      </c>
      <c r="R142" s="1">
        <v>4.7900099999999997</v>
      </c>
    </row>
    <row r="143" spans="1:18" s="1" customFormat="1">
      <c r="A143" s="1">
        <v>0.47499999999999998</v>
      </c>
      <c r="B143" s="1">
        <v>1.5076000000000001</v>
      </c>
      <c r="C143" s="1">
        <v>3.05586</v>
      </c>
      <c r="D143" s="1">
        <v>0.143678</v>
      </c>
      <c r="E143" s="1">
        <v>0.44678499999999999</v>
      </c>
      <c r="F143" s="1">
        <v>0.40953699999999998</v>
      </c>
      <c r="G143" s="1">
        <v>3.0091100000000002</v>
      </c>
      <c r="H143" s="1">
        <v>5.1208200000000002E-2</v>
      </c>
      <c r="I143" s="1">
        <v>1.10114E-3</v>
      </c>
      <c r="J143" s="1">
        <v>0.99976699999999996</v>
      </c>
      <c r="K143" s="1">
        <f t="shared" si="4"/>
        <v>4.6749999999999847E-2</v>
      </c>
      <c r="O143" s="1">
        <v>1.7970699999999999E-2</v>
      </c>
      <c r="P143" s="1">
        <v>0.87970599999999999</v>
      </c>
      <c r="Q143" s="1">
        <v>0.78382399999999997</v>
      </c>
      <c r="R143" s="1">
        <v>4.97</v>
      </c>
    </row>
    <row r="144" spans="1:18" s="1" customFormat="1">
      <c r="A144" s="1">
        <v>0.52500000000000002</v>
      </c>
      <c r="B144" s="1">
        <v>1.5820700000000001</v>
      </c>
      <c r="C144" s="1">
        <v>3.0782500000000002</v>
      </c>
      <c r="D144" s="1">
        <v>0.14316200000000001</v>
      </c>
      <c r="E144" s="1">
        <v>0.44425300000000001</v>
      </c>
      <c r="F144" s="1">
        <v>0.41258499999999998</v>
      </c>
      <c r="G144" s="1">
        <v>3.0315699999999999</v>
      </c>
      <c r="H144" s="1">
        <v>5.0027099999999998E-2</v>
      </c>
      <c r="I144" s="1">
        <v>1.10626E-3</v>
      </c>
      <c r="J144" s="1">
        <v>0.99976799999999999</v>
      </c>
      <c r="K144" s="1">
        <f t="shared" si="4"/>
        <v>4.6680000000000277E-2</v>
      </c>
      <c r="O144" s="1">
        <v>1.8867200000000001E-2</v>
      </c>
      <c r="P144" s="1">
        <v>0.87764699999999995</v>
      </c>
      <c r="Q144" s="1">
        <v>0.787941</v>
      </c>
      <c r="R144" s="1">
        <v>5.1795600000000004</v>
      </c>
    </row>
    <row r="145" spans="1:18">
      <c r="A145" s="1">
        <v>0.57499999999999996</v>
      </c>
      <c r="B145" s="1">
        <v>1.6546400000000001</v>
      </c>
      <c r="C145" s="1">
        <v>3.1000700000000001</v>
      </c>
      <c r="D145" s="1">
        <v>0.142682</v>
      </c>
      <c r="E145" s="1">
        <v>0.44193399999999999</v>
      </c>
      <c r="F145" s="1">
        <v>0.41538399999999998</v>
      </c>
      <c r="G145" s="1">
        <v>3.0534599999999998</v>
      </c>
      <c r="H145" s="1">
        <v>4.8961299999999999E-2</v>
      </c>
      <c r="I145" s="1">
        <v>1.11122E-3</v>
      </c>
      <c r="J145" s="1">
        <v>0.99976799999999999</v>
      </c>
      <c r="K145" s="1">
        <f t="shared" si="4"/>
        <v>4.6610000000000262E-2</v>
      </c>
      <c r="O145" s="1">
        <v>1.9987700000000001E-2</v>
      </c>
      <c r="P145" s="1">
        <v>0.87588200000000005</v>
      </c>
      <c r="Q145" s="1">
        <v>0.79147100000000004</v>
      </c>
      <c r="R145" s="1">
        <v>5.4249499999999999</v>
      </c>
    </row>
    <row r="146" spans="1:18">
      <c r="A146" s="1">
        <v>0.625</v>
      </c>
      <c r="B146" s="1">
        <v>1.72506</v>
      </c>
      <c r="C146" s="1">
        <v>3.1212399999999998</v>
      </c>
      <c r="D146" s="1">
        <v>0.14221400000000001</v>
      </c>
      <c r="E146" s="1">
        <v>0.43974800000000003</v>
      </c>
      <c r="F146" s="1">
        <v>0.41803800000000002</v>
      </c>
      <c r="G146" s="1">
        <v>3.0746899999999999</v>
      </c>
      <c r="H146" s="1">
        <v>4.7970699999999998E-2</v>
      </c>
      <c r="I146" s="1">
        <v>1.11601E-3</v>
      </c>
      <c r="J146" s="1">
        <v>0.99976900000000002</v>
      </c>
      <c r="K146" s="1">
        <f t="shared" si="4"/>
        <v>4.6549999999999869E-2</v>
      </c>
      <c r="O146" s="1">
        <v>2.1388399999999998E-2</v>
      </c>
      <c r="P146" s="1">
        <v>0.87470599999999998</v>
      </c>
      <c r="Q146" s="1">
        <v>0.79441200000000001</v>
      </c>
      <c r="R146" s="1">
        <v>5.7119200000000001</v>
      </c>
    </row>
    <row r="147" spans="1:18">
      <c r="A147" s="1">
        <v>0.67500000000000004</v>
      </c>
      <c r="B147" s="1">
        <v>1.7930600000000001</v>
      </c>
      <c r="C147" s="1">
        <v>3.14168</v>
      </c>
      <c r="D147" s="1">
        <v>0.14177400000000001</v>
      </c>
      <c r="E147" s="1">
        <v>0.43775700000000001</v>
      </c>
      <c r="F147" s="1">
        <v>0.42046899999999998</v>
      </c>
      <c r="G147" s="1">
        <v>3.0952000000000002</v>
      </c>
      <c r="H147" s="1">
        <v>4.7079999999999997E-2</v>
      </c>
      <c r="I147" s="1">
        <v>1.1206E-3</v>
      </c>
      <c r="J147" s="1">
        <v>0.99976900000000002</v>
      </c>
      <c r="K147" s="1">
        <f t="shared" si="4"/>
        <v>4.6479999999999855E-2</v>
      </c>
      <c r="O147" s="1">
        <v>2.3139300000000002E-2</v>
      </c>
      <c r="P147" s="1">
        <v>0.87367600000000001</v>
      </c>
      <c r="Q147" s="1">
        <v>0.79720599999999997</v>
      </c>
      <c r="R147" s="1">
        <v>6.0454100000000004</v>
      </c>
    </row>
    <row r="148" spans="1:18">
      <c r="A148" s="1">
        <v>0.72499999999999998</v>
      </c>
      <c r="B148" s="1">
        <v>1.85839</v>
      </c>
      <c r="C148" s="1">
        <v>3.1613199999999999</v>
      </c>
      <c r="D148" s="1">
        <v>0.141345</v>
      </c>
      <c r="E148" s="1">
        <v>0.43587799999999999</v>
      </c>
      <c r="F148" s="1">
        <v>0.42277700000000001</v>
      </c>
      <c r="G148" s="1">
        <v>3.1149</v>
      </c>
      <c r="H148" s="1">
        <v>4.6249899999999997E-2</v>
      </c>
      <c r="I148" s="1">
        <v>1.12499E-3</v>
      </c>
      <c r="J148" s="1">
        <v>0.99977000000000005</v>
      </c>
      <c r="K148" s="1">
        <f t="shared" si="4"/>
        <v>4.6419999999999906E-2</v>
      </c>
      <c r="O148" s="1">
        <v>2.3577000000000001E-2</v>
      </c>
      <c r="P148" s="1">
        <v>0.873529</v>
      </c>
      <c r="Q148" s="1">
        <v>0.797794</v>
      </c>
      <c r="R148" s="1">
        <v>6.1273</v>
      </c>
    </row>
    <row r="149" spans="1:18">
      <c r="A149" s="1">
        <v>0.77500000000000002</v>
      </c>
      <c r="B149" s="1">
        <v>1.92083</v>
      </c>
      <c r="C149" s="1">
        <v>3.1800899999999999</v>
      </c>
      <c r="D149" s="1">
        <v>0.140928</v>
      </c>
      <c r="E149" s="1">
        <v>0.43412000000000001</v>
      </c>
      <c r="F149" s="1">
        <v>0.424952</v>
      </c>
      <c r="G149" s="1">
        <v>3.1337299999999999</v>
      </c>
      <c r="H149" s="1">
        <v>4.5481800000000003E-2</v>
      </c>
      <c r="I149" s="1">
        <v>1.1291700000000001E-3</v>
      </c>
      <c r="J149" s="1">
        <v>0.99977000000000005</v>
      </c>
      <c r="K149" s="1">
        <f t="shared" si="4"/>
        <v>4.6359999999999957E-2</v>
      </c>
      <c r="O149" s="1">
        <v>2.4124099999999999E-2</v>
      </c>
      <c r="P149" s="1">
        <v>0.87323499999999998</v>
      </c>
      <c r="Q149" s="1">
        <v>0.79852900000000004</v>
      </c>
      <c r="R149" s="1">
        <v>6.2274399999999996</v>
      </c>
    </row>
    <row r="150" spans="1:18">
      <c r="A150" s="1">
        <v>0.82499999999999996</v>
      </c>
      <c r="B150" s="1">
        <v>1.9801500000000001</v>
      </c>
      <c r="C150" s="1">
        <v>3.1979299999999999</v>
      </c>
      <c r="D150" s="1">
        <v>0.14053199999999999</v>
      </c>
      <c r="E150" s="1">
        <v>0.43249599999999999</v>
      </c>
      <c r="F150" s="1">
        <v>0.42697200000000002</v>
      </c>
      <c r="G150" s="1">
        <v>3.1516199999999999</v>
      </c>
      <c r="H150" s="1">
        <v>4.4780100000000003E-2</v>
      </c>
      <c r="I150" s="1">
        <v>1.1331100000000001E-3</v>
      </c>
      <c r="J150" s="1">
        <v>0.99977099999999997</v>
      </c>
      <c r="K150" s="1">
        <f t="shared" si="4"/>
        <v>4.6310000000000073E-2</v>
      </c>
      <c r="O150" s="1">
        <v>2.4808E-2</v>
      </c>
      <c r="P150" s="1">
        <v>0.87308799999999998</v>
      </c>
      <c r="Q150" s="1">
        <v>0.799265</v>
      </c>
      <c r="R150" s="1">
        <v>6.3493700000000004</v>
      </c>
    </row>
    <row r="151" spans="1:18">
      <c r="A151" s="1">
        <v>0.875</v>
      </c>
      <c r="B151" s="1">
        <v>2.0344000000000002</v>
      </c>
      <c r="C151" s="1">
        <v>3.2147800000000002</v>
      </c>
      <c r="D151" s="1">
        <v>0.14016999999999999</v>
      </c>
      <c r="E151" s="1">
        <v>0.43097999999999997</v>
      </c>
      <c r="F151" s="1">
        <v>0.42885000000000001</v>
      </c>
      <c r="G151" s="1">
        <v>3.1685300000000001</v>
      </c>
      <c r="H151" s="1">
        <v>4.41316E-2</v>
      </c>
      <c r="I151" s="1">
        <v>1.13689E-3</v>
      </c>
      <c r="J151" s="1">
        <v>0.99977099999999997</v>
      </c>
      <c r="K151" s="1">
        <f t="shared" si="4"/>
        <v>4.6250000000000124E-2</v>
      </c>
      <c r="O151" s="1">
        <v>2.5662999999999998E-2</v>
      </c>
      <c r="P151" s="1">
        <v>0.87294099999999997</v>
      </c>
      <c r="Q151" s="1">
        <v>0.80014700000000005</v>
      </c>
      <c r="R151" s="1">
        <v>6.49702</v>
      </c>
    </row>
    <row r="152" spans="1:18">
      <c r="A152" s="1">
        <v>0.92500000000000004</v>
      </c>
      <c r="B152" s="1">
        <v>2.0843799999999999</v>
      </c>
      <c r="C152" s="1">
        <v>3.2305999999999999</v>
      </c>
      <c r="D152" s="1">
        <v>0.13983899999999999</v>
      </c>
      <c r="E152" s="1">
        <v>0.42959900000000001</v>
      </c>
      <c r="F152" s="1">
        <v>0.430562</v>
      </c>
      <c r="G152" s="1">
        <v>3.1843900000000001</v>
      </c>
      <c r="H152" s="1">
        <v>4.3546399999999999E-2</v>
      </c>
      <c r="I152" s="1">
        <v>1.1404399999999999E-3</v>
      </c>
      <c r="J152" s="1">
        <v>0.99977199999999999</v>
      </c>
      <c r="K152" s="1">
        <f t="shared" si="4"/>
        <v>4.6209999999999862E-2</v>
      </c>
      <c r="O152" s="1">
        <v>2.6731600000000001E-2</v>
      </c>
      <c r="P152" s="1">
        <v>0.87279399999999996</v>
      </c>
      <c r="Q152" s="1">
        <v>0.80102899999999999</v>
      </c>
      <c r="R152" s="1">
        <v>6.6747500000000004</v>
      </c>
    </row>
    <row r="153" spans="1:18">
      <c r="A153" s="1">
        <v>0.97499999999999998</v>
      </c>
      <c r="B153" s="1">
        <v>2.13089</v>
      </c>
      <c r="C153" s="1">
        <v>3.24533</v>
      </c>
      <c r="D153" s="1">
        <v>0.13952500000000001</v>
      </c>
      <c r="E153" s="1">
        <v>0.42832500000000001</v>
      </c>
      <c r="F153" s="1">
        <v>0.43214999999999998</v>
      </c>
      <c r="G153" s="1">
        <v>3.19916</v>
      </c>
      <c r="H153" s="1">
        <v>4.3010800000000002E-2</v>
      </c>
      <c r="I153" s="1">
        <v>1.1437400000000001E-3</v>
      </c>
      <c r="J153" s="1">
        <v>0.99977199999999999</v>
      </c>
      <c r="K153" s="1">
        <f t="shared" si="4"/>
        <v>4.6170000000000044E-2</v>
      </c>
      <c r="O153" s="1">
        <v>2.69987E-2</v>
      </c>
      <c r="P153" s="1">
        <v>0.87279399999999996</v>
      </c>
      <c r="Q153" s="1">
        <v>0.80132400000000004</v>
      </c>
      <c r="R153" s="1">
        <v>6.7187700000000001</v>
      </c>
    </row>
    <row r="154" spans="1:18">
      <c r="A154" s="1">
        <v>1.0249999999999999</v>
      </c>
      <c r="B154" s="1">
        <v>2.1737799999999998</v>
      </c>
      <c r="C154" s="1">
        <v>3.2589000000000001</v>
      </c>
      <c r="D154" s="1">
        <v>0.13922699999999999</v>
      </c>
      <c r="E154" s="1">
        <v>0.42714400000000002</v>
      </c>
      <c r="F154" s="1">
        <v>0.43362899999999999</v>
      </c>
      <c r="G154" s="1">
        <v>3.21278</v>
      </c>
      <c r="H154" s="1">
        <v>4.2518500000000001E-2</v>
      </c>
      <c r="I154" s="1">
        <v>1.1467700000000001E-3</v>
      </c>
      <c r="J154" s="1">
        <v>0.99977199999999999</v>
      </c>
      <c r="K154" s="1">
        <f t="shared" si="4"/>
        <v>4.6120000000000161E-2</v>
      </c>
      <c r="O154" s="1">
        <v>2.7332700000000001E-2</v>
      </c>
      <c r="P154" s="1">
        <v>0.87264699999999995</v>
      </c>
      <c r="Q154" s="1">
        <v>0.80161800000000005</v>
      </c>
      <c r="R154" s="1">
        <v>6.7731599999999998</v>
      </c>
    </row>
    <row r="155" spans="1:18">
      <c r="A155" s="1">
        <v>1.075</v>
      </c>
      <c r="B155" s="1">
        <v>2.2128700000000001</v>
      </c>
      <c r="C155" s="1">
        <v>3.27128</v>
      </c>
      <c r="D155" s="1">
        <v>0.138955</v>
      </c>
      <c r="E155" s="1">
        <v>0.426095</v>
      </c>
      <c r="F155" s="1">
        <v>0.43495</v>
      </c>
      <c r="G155" s="1">
        <v>3.22519</v>
      </c>
      <c r="H155" s="1">
        <v>4.2084299999999998E-2</v>
      </c>
      <c r="I155" s="1">
        <v>1.14952E-3</v>
      </c>
      <c r="J155" s="1">
        <v>0.99977199999999999</v>
      </c>
      <c r="K155" s="1">
        <f t="shared" si="4"/>
        <v>4.6089999999999964E-2</v>
      </c>
      <c r="O155" s="1">
        <v>2.77501E-2</v>
      </c>
      <c r="P155" s="1">
        <v>0.87264699999999995</v>
      </c>
      <c r="Q155" s="1">
        <v>0.80191199999999996</v>
      </c>
      <c r="R155" s="1">
        <v>6.8401800000000001</v>
      </c>
    </row>
    <row r="156" spans="1:18">
      <c r="A156" s="1">
        <v>1.125</v>
      </c>
      <c r="B156" s="1">
        <v>2.2480199999999999</v>
      </c>
      <c r="C156" s="1">
        <v>3.2824</v>
      </c>
      <c r="D156" s="1">
        <v>0.13870399999999999</v>
      </c>
      <c r="E156" s="1">
        <v>0.42513600000000001</v>
      </c>
      <c r="F156" s="1">
        <v>0.43615999999999999</v>
      </c>
      <c r="G156" s="1">
        <v>3.2363499999999998</v>
      </c>
      <c r="H156" s="1">
        <v>4.1689999999999998E-2</v>
      </c>
      <c r="I156" s="1">
        <v>1.1519900000000001E-3</v>
      </c>
      <c r="J156" s="1">
        <v>0.99977300000000002</v>
      </c>
      <c r="K156" s="1">
        <f t="shared" si="4"/>
        <v>4.6050000000000146E-2</v>
      </c>
      <c r="O156" s="1">
        <v>2.8271899999999999E-2</v>
      </c>
      <c r="P156" s="1">
        <v>0.87264699999999995</v>
      </c>
      <c r="Q156" s="1">
        <v>0.80235299999999998</v>
      </c>
      <c r="R156" s="1">
        <v>6.9224899999999998</v>
      </c>
    </row>
    <row r="157" spans="1:18">
      <c r="A157" s="1">
        <v>1.175</v>
      </c>
      <c r="B157" s="1">
        <v>2.2790699999999999</v>
      </c>
      <c r="C157" s="1">
        <v>3.29223</v>
      </c>
      <c r="D157" s="1">
        <v>0.138486</v>
      </c>
      <c r="E157" s="1">
        <v>0.42430899999999999</v>
      </c>
      <c r="F157" s="1">
        <v>0.43720500000000001</v>
      </c>
      <c r="G157" s="1">
        <v>3.24621</v>
      </c>
      <c r="H157" s="1">
        <v>4.1352100000000003E-2</v>
      </c>
      <c r="I157" s="1">
        <v>1.15416E-3</v>
      </c>
      <c r="J157" s="1">
        <v>0.99977300000000002</v>
      </c>
      <c r="K157" s="1">
        <f t="shared" si="4"/>
        <v>4.601999999999995E-2</v>
      </c>
      <c r="O157" s="1">
        <v>2.8924200000000001E-2</v>
      </c>
      <c r="P157" s="1">
        <v>0.87264699999999995</v>
      </c>
      <c r="Q157" s="1">
        <v>0.80279400000000001</v>
      </c>
      <c r="R157" s="1">
        <v>7.0232099999999997</v>
      </c>
    </row>
    <row r="158" spans="1:18">
      <c r="A158" s="1">
        <v>1.2250000000000001</v>
      </c>
      <c r="B158" s="1">
        <v>2.3059099999999999</v>
      </c>
      <c r="C158" s="1">
        <v>3.3007300000000002</v>
      </c>
      <c r="D158" s="1">
        <v>0.138292</v>
      </c>
      <c r="E158" s="1">
        <v>0.42358400000000002</v>
      </c>
      <c r="F158" s="1">
        <v>0.43812400000000001</v>
      </c>
      <c r="G158" s="1">
        <v>3.25474</v>
      </c>
      <c r="H158" s="1">
        <v>4.10569E-2</v>
      </c>
      <c r="I158" s="1">
        <v>1.1560299999999999E-3</v>
      </c>
      <c r="J158" s="1">
        <v>0.99977300000000002</v>
      </c>
      <c r="K158" s="1">
        <f t="shared" si="4"/>
        <v>4.5990000000000197E-2</v>
      </c>
      <c r="O158" s="1">
        <v>2.9739499999999999E-2</v>
      </c>
      <c r="P158" s="1">
        <v>0.87264699999999995</v>
      </c>
      <c r="Q158" s="1">
        <v>0.80338200000000004</v>
      </c>
      <c r="R158" s="1">
        <v>7.1458899999999996</v>
      </c>
    </row>
    <row r="159" spans="1:18">
      <c r="A159" s="1">
        <v>1.2749999999999999</v>
      </c>
      <c r="B159" s="1">
        <v>2.3284400000000001</v>
      </c>
      <c r="C159" s="1">
        <v>3.3078599999999998</v>
      </c>
      <c r="D159" s="1">
        <v>0.138132</v>
      </c>
      <c r="E159" s="1">
        <v>0.422987</v>
      </c>
      <c r="F159" s="1">
        <v>0.43888100000000002</v>
      </c>
      <c r="G159" s="1">
        <v>3.2618900000000002</v>
      </c>
      <c r="H159" s="1">
        <v>4.0815400000000002E-2</v>
      </c>
      <c r="I159" s="1">
        <v>1.1575999999999999E-3</v>
      </c>
      <c r="J159" s="1">
        <v>0.99977300000000002</v>
      </c>
      <c r="K159" s="1">
        <f t="shared" si="4"/>
        <v>4.5969999999999622E-2</v>
      </c>
      <c r="O159" s="1">
        <v>3.0758600000000001E-2</v>
      </c>
      <c r="P159" s="1">
        <v>0.87279399999999996</v>
      </c>
      <c r="Q159" s="1">
        <v>0.80397099999999999</v>
      </c>
      <c r="R159" s="1">
        <v>7.2945500000000001</v>
      </c>
    </row>
    <row r="160" spans="1:18">
      <c r="A160" s="1">
        <v>1.325</v>
      </c>
      <c r="B160" s="1">
        <v>2.3465600000000002</v>
      </c>
      <c r="C160" s="1">
        <v>3.31359</v>
      </c>
      <c r="D160" s="1">
        <v>0.13800599999999999</v>
      </c>
      <c r="E160" s="1">
        <v>0.42250900000000002</v>
      </c>
      <c r="F160" s="1">
        <v>0.43948500000000001</v>
      </c>
      <c r="G160" s="1">
        <v>3.2676400000000001</v>
      </c>
      <c r="H160" s="1">
        <v>4.0622400000000003E-2</v>
      </c>
      <c r="I160" s="1">
        <v>1.1588600000000001E-3</v>
      </c>
      <c r="J160" s="1">
        <v>0.99977300000000002</v>
      </c>
      <c r="K160" s="1">
        <f t="shared" si="4"/>
        <v>4.5949999999999935E-2</v>
      </c>
      <c r="O160" s="1">
        <v>3.10134E-2</v>
      </c>
      <c r="P160" s="1">
        <v>0.87279399999999996</v>
      </c>
      <c r="Q160" s="1">
        <v>0.804118</v>
      </c>
      <c r="R160" s="1">
        <v>7.3314300000000001</v>
      </c>
    </row>
    <row r="161" spans="1:18" s="1" customFormat="1">
      <c r="A161" s="1">
        <v>1.375</v>
      </c>
      <c r="B161" s="1">
        <v>2.3601999999999999</v>
      </c>
      <c r="C161" s="1">
        <v>3.3179099999999999</v>
      </c>
      <c r="D161" s="1">
        <v>0.13791400000000001</v>
      </c>
      <c r="E161" s="1">
        <v>0.42215000000000003</v>
      </c>
      <c r="F161" s="1">
        <v>0.43993599999999999</v>
      </c>
      <c r="G161" s="1">
        <v>3.2719800000000001</v>
      </c>
      <c r="H161" s="1">
        <v>4.0478199999999999E-2</v>
      </c>
      <c r="I161" s="1">
        <v>1.1598100000000001E-3</v>
      </c>
      <c r="J161" s="1">
        <v>0.99977400000000005</v>
      </c>
      <c r="K161" s="1">
        <f t="shared" si="4"/>
        <v>4.5929999999999804E-2</v>
      </c>
      <c r="O161" s="1">
        <v>3.1077E-2</v>
      </c>
      <c r="P161" s="1">
        <v>0.87294099999999997</v>
      </c>
      <c r="Q161" s="1">
        <v>0.804118</v>
      </c>
      <c r="R161" s="1">
        <v>7.34063</v>
      </c>
    </row>
    <row r="162" spans="1:18" s="1" customFormat="1">
      <c r="A162" s="1">
        <v>1.425</v>
      </c>
      <c r="B162" s="1">
        <v>2.3693300000000002</v>
      </c>
      <c r="C162" s="1">
        <v>3.3208000000000002</v>
      </c>
      <c r="D162" s="1">
        <v>0.13785700000000001</v>
      </c>
      <c r="E162" s="1">
        <v>0.42191499999999998</v>
      </c>
      <c r="F162" s="1">
        <v>0.44022899999999998</v>
      </c>
      <c r="G162" s="1">
        <v>3.2748699999999999</v>
      </c>
      <c r="H162" s="1">
        <v>4.0383500000000003E-2</v>
      </c>
      <c r="I162" s="1">
        <v>1.1604499999999999E-3</v>
      </c>
      <c r="J162" s="1">
        <v>0.99977400000000005</v>
      </c>
      <c r="K162" s="1">
        <f t="shared" si="4"/>
        <v>4.5930000000000248E-2</v>
      </c>
      <c r="O162" s="1">
        <v>3.1156699999999999E-2</v>
      </c>
      <c r="P162" s="1">
        <v>0.87367600000000001</v>
      </c>
      <c r="Q162" s="1">
        <v>0.804118</v>
      </c>
      <c r="R162" s="1">
        <v>7.3516700000000004</v>
      </c>
    </row>
    <row r="163" spans="1:18" s="1" customFormat="1">
      <c r="A163" s="1">
        <v>1.4750000000000001</v>
      </c>
      <c r="B163" s="1">
        <v>2.3738999999999999</v>
      </c>
      <c r="C163" s="1">
        <v>3.3222499999999999</v>
      </c>
      <c r="D163" s="1">
        <v>0.13783200000000001</v>
      </c>
      <c r="E163" s="1">
        <v>0.42180400000000001</v>
      </c>
      <c r="F163" s="1">
        <v>0.44036399999999998</v>
      </c>
      <c r="G163" s="1">
        <v>3.2763200000000001</v>
      </c>
      <c r="H163" s="1">
        <v>4.0339199999999999E-2</v>
      </c>
      <c r="I163" s="1">
        <v>1.16076E-3</v>
      </c>
      <c r="J163" s="1">
        <v>0.99977400000000005</v>
      </c>
      <c r="K163" s="1">
        <f t="shared" si="4"/>
        <v>4.5929999999999804E-2</v>
      </c>
      <c r="O163" s="1">
        <v>3.1256199999999998E-2</v>
      </c>
      <c r="P163" s="1">
        <v>0.87485299999999999</v>
      </c>
      <c r="Q163" s="1">
        <v>0.80426500000000001</v>
      </c>
      <c r="R163" s="1">
        <v>7.3650700000000002</v>
      </c>
    </row>
    <row r="164" spans="1:18" ht="15">
      <c r="A164" s="7" t="s">
        <v>128</v>
      </c>
      <c r="B164" s="7"/>
      <c r="C164" s="7"/>
      <c r="D164" s="7"/>
      <c r="E164" s="7"/>
      <c r="F164" s="7"/>
      <c r="G164" s="7"/>
      <c r="H164" s="7"/>
      <c r="I164" s="7"/>
      <c r="J164" s="8"/>
      <c r="K164" s="8"/>
      <c r="L164" s="8"/>
      <c r="M164" s="8"/>
      <c r="O164" s="1">
        <v>3.1380600000000002E-2</v>
      </c>
      <c r="P164" s="1">
        <v>0.876471</v>
      </c>
      <c r="Q164" s="1">
        <v>0.80426500000000001</v>
      </c>
      <c r="R164" s="1">
        <v>7.3814599999999997</v>
      </c>
    </row>
    <row r="165" spans="1:18" s="1" customFormat="1">
      <c r="A165" s="1">
        <v>0</v>
      </c>
      <c r="O165" s="1">
        <v>3.1536099999999997E-2</v>
      </c>
      <c r="P165" s="1">
        <v>0.87867600000000001</v>
      </c>
      <c r="Q165" s="1">
        <v>0.80441200000000002</v>
      </c>
      <c r="R165" s="1">
        <v>7.4016299999999999</v>
      </c>
    </row>
    <row r="166" spans="1:18" s="1" customFormat="1">
      <c r="A166" s="1">
        <v>2.5000000000000001E-2</v>
      </c>
      <c r="O166" s="1">
        <v>3.1730500000000002E-2</v>
      </c>
      <c r="P166" s="1">
        <v>0.88161800000000001</v>
      </c>
      <c r="Q166" s="1">
        <v>0.80455900000000002</v>
      </c>
      <c r="R166" s="1">
        <v>7.4264900000000003</v>
      </c>
    </row>
    <row r="167" spans="1:18" s="1" customFormat="1">
      <c r="A167" s="1">
        <v>7.4999999999999997E-2</v>
      </c>
      <c r="O167" s="1">
        <v>3.1973500000000002E-2</v>
      </c>
      <c r="P167" s="1">
        <v>0.88529400000000003</v>
      </c>
      <c r="Q167" s="1">
        <v>0.80485300000000004</v>
      </c>
      <c r="R167" s="1">
        <v>7.4571399999999999</v>
      </c>
    </row>
    <row r="168" spans="1:18" s="1" customFormat="1">
      <c r="A168" s="1">
        <v>0.125</v>
      </c>
      <c r="O168" s="1">
        <v>3.2277199999999999E-2</v>
      </c>
      <c r="P168" s="1">
        <v>0.89014700000000002</v>
      </c>
      <c r="Q168" s="1">
        <v>0.80514699999999995</v>
      </c>
      <c r="R168" s="1">
        <v>7.4948699999999997</v>
      </c>
    </row>
    <row r="169" spans="1:18" s="1" customFormat="1">
      <c r="A169" s="1">
        <v>0.17499999999999999</v>
      </c>
      <c r="O169" s="1">
        <v>3.2656900000000003E-2</v>
      </c>
      <c r="P169" s="1">
        <v>0.89632400000000001</v>
      </c>
      <c r="Q169" s="1">
        <v>0.80544099999999996</v>
      </c>
      <c r="R169" s="1">
        <v>7.5412400000000002</v>
      </c>
    </row>
    <row r="170" spans="1:18" s="1" customFormat="1">
      <c r="A170" s="1">
        <v>0.22500000000000001</v>
      </c>
      <c r="O170" s="1">
        <v>3.3131399999999998E-2</v>
      </c>
      <c r="P170" s="1">
        <v>0.90441199999999999</v>
      </c>
      <c r="Q170" s="1">
        <v>0.80573499999999998</v>
      </c>
      <c r="R170" s="1">
        <v>7.5980800000000004</v>
      </c>
    </row>
    <row r="171" spans="1:18" s="1" customFormat="1">
      <c r="A171" s="1">
        <v>0.27500000000000002</v>
      </c>
      <c r="O171" s="1">
        <v>3.37246E-2</v>
      </c>
      <c r="P171" s="1">
        <v>0.91470600000000002</v>
      </c>
      <c r="Q171" s="1">
        <v>0.80632400000000004</v>
      </c>
      <c r="R171" s="1">
        <v>7.6675300000000002</v>
      </c>
    </row>
    <row r="172" spans="1:18" s="1" customFormat="1">
      <c r="A172" s="1">
        <v>0.32500000000000001</v>
      </c>
      <c r="O172" s="1">
        <v>3.44661E-2</v>
      </c>
      <c r="P172" s="1">
        <v>0.92749999999999999</v>
      </c>
      <c r="Q172" s="1">
        <v>0.80691199999999996</v>
      </c>
      <c r="R172" s="1">
        <v>7.7524199999999999</v>
      </c>
    </row>
    <row r="173" spans="1:18" s="1" customFormat="1">
      <c r="A173" s="1">
        <v>0.375</v>
      </c>
      <c r="O173" s="1">
        <v>3.5393000000000001E-2</v>
      </c>
      <c r="P173" s="1">
        <v>0.94191199999999997</v>
      </c>
      <c r="Q173" s="1">
        <v>0.80794100000000002</v>
      </c>
      <c r="R173" s="1">
        <v>7.8570099999999998</v>
      </c>
    </row>
    <row r="174" spans="1:18" s="1" customFormat="1">
      <c r="A174" s="1">
        <v>0.42499999999999999</v>
      </c>
      <c r="O174" s="1">
        <v>3.6551699999999999E-2</v>
      </c>
      <c r="P174" s="1">
        <v>0.95632399999999995</v>
      </c>
      <c r="Q174" s="1">
        <v>0.80941200000000002</v>
      </c>
      <c r="R174" s="1">
        <v>7.9874000000000001</v>
      </c>
    </row>
    <row r="175" spans="1:18" s="1" customFormat="1">
      <c r="A175" s="1">
        <v>0.47499999999999998</v>
      </c>
      <c r="O175" s="1">
        <v>3.68413E-2</v>
      </c>
      <c r="P175" s="1">
        <v>0.95955900000000005</v>
      </c>
      <c r="Q175" s="1">
        <v>0.80985300000000005</v>
      </c>
      <c r="R175" s="1">
        <v>8.0200499999999995</v>
      </c>
    </row>
    <row r="176" spans="1:18" s="1" customFormat="1">
      <c r="A176" s="1">
        <v>0.52500000000000002</v>
      </c>
      <c r="O176" s="1">
        <v>3.7203399999999998E-2</v>
      </c>
      <c r="P176" s="1">
        <v>0.96323499999999995</v>
      </c>
      <c r="Q176" s="1">
        <v>0.81044099999999997</v>
      </c>
      <c r="R176" s="1">
        <v>8.0609999999999999</v>
      </c>
    </row>
    <row r="177" spans="1:18">
      <c r="A177" s="1">
        <v>0.57499999999999996</v>
      </c>
      <c r="J177" s="1"/>
      <c r="K177" s="1"/>
      <c r="O177" s="1">
        <v>3.7656000000000002E-2</v>
      </c>
      <c r="P177" s="1">
        <v>0.96735300000000002</v>
      </c>
      <c r="Q177" s="1">
        <v>0.81132400000000005</v>
      </c>
      <c r="R177" s="1">
        <v>8.1123399999999997</v>
      </c>
    </row>
    <row r="178" spans="1:18">
      <c r="A178" s="1">
        <v>0.625</v>
      </c>
      <c r="J178" s="1"/>
      <c r="K178" s="1"/>
      <c r="O178" s="1">
        <v>3.8221699999999997E-2</v>
      </c>
      <c r="P178" s="1">
        <v>0.971912</v>
      </c>
      <c r="Q178" s="1">
        <v>0.81235299999999999</v>
      </c>
      <c r="R178" s="1">
        <v>8.1766500000000004</v>
      </c>
    </row>
    <row r="179" spans="1:18">
      <c r="A179" s="1">
        <v>0.67500000000000004</v>
      </c>
      <c r="J179" s="1"/>
      <c r="K179" s="1"/>
      <c r="O179" s="1">
        <v>3.89288E-2</v>
      </c>
      <c r="P179" s="1">
        <v>0.97676499999999999</v>
      </c>
      <c r="Q179" s="1">
        <v>0.813971</v>
      </c>
      <c r="R179" s="1">
        <v>8.2569999999999997</v>
      </c>
    </row>
    <row r="180" spans="1:18">
      <c r="A180" s="1">
        <v>0.72499999999999998</v>
      </c>
      <c r="J180" s="1"/>
      <c r="K180" s="1"/>
      <c r="O180" s="1">
        <v>3.9812800000000002E-2</v>
      </c>
      <c r="P180" s="1">
        <v>0.98220600000000002</v>
      </c>
      <c r="Q180" s="1">
        <v>0.81617600000000001</v>
      </c>
      <c r="R180" s="1">
        <v>8.3569600000000008</v>
      </c>
    </row>
    <row r="181" spans="1:18">
      <c r="A181" s="1">
        <v>0.77500000000000002</v>
      </c>
      <c r="J181" s="1"/>
      <c r="K181" s="1"/>
      <c r="O181" s="1">
        <v>4.0033800000000001E-2</v>
      </c>
      <c r="P181" s="1">
        <v>0.98352899999999999</v>
      </c>
      <c r="Q181" s="1">
        <v>0.81676499999999996</v>
      </c>
      <c r="R181" s="1">
        <v>8.3819199999999991</v>
      </c>
    </row>
    <row r="182" spans="1:18">
      <c r="A182" s="1">
        <v>0.82499999999999996</v>
      </c>
      <c r="J182" s="1"/>
      <c r="K182" s="1"/>
      <c r="O182" s="1">
        <v>4.0309999999999999E-2</v>
      </c>
      <c r="P182" s="1">
        <v>0.98514699999999999</v>
      </c>
      <c r="Q182" s="1">
        <v>0.8175</v>
      </c>
      <c r="R182" s="1">
        <v>8.4130599999999998</v>
      </c>
    </row>
    <row r="183" spans="1:18">
      <c r="A183" s="1">
        <v>0.875</v>
      </c>
      <c r="J183" s="1"/>
      <c r="K183" s="1"/>
      <c r="O183" s="1">
        <v>4.0655299999999998E-2</v>
      </c>
      <c r="P183" s="1">
        <v>0.98705900000000002</v>
      </c>
      <c r="Q183" s="1">
        <v>0.81852899999999995</v>
      </c>
      <c r="R183" s="1">
        <v>8.4518599999999999</v>
      </c>
    </row>
    <row r="184" spans="1:18">
      <c r="A184" s="1">
        <v>0.92500000000000004</v>
      </c>
      <c r="J184" s="1"/>
      <c r="K184" s="1"/>
      <c r="O184" s="1">
        <v>4.1086900000000003E-2</v>
      </c>
      <c r="P184" s="1">
        <v>0.98941199999999996</v>
      </c>
      <c r="Q184" s="1">
        <v>0.81970600000000005</v>
      </c>
      <c r="R184" s="1">
        <v>8.5001599999999993</v>
      </c>
    </row>
    <row r="185" spans="1:18">
      <c r="A185" s="1">
        <v>0.97499999999999998</v>
      </c>
      <c r="J185" s="1"/>
      <c r="K185" s="1"/>
      <c r="O185" s="1">
        <v>4.1626499999999997E-2</v>
      </c>
      <c r="P185" s="1">
        <v>0.99235300000000004</v>
      </c>
      <c r="Q185" s="1">
        <v>0.82132400000000005</v>
      </c>
      <c r="R185" s="1">
        <v>8.5601500000000001</v>
      </c>
    </row>
    <row r="186" spans="1:18">
      <c r="A186" s="1">
        <v>1.0249999999999999</v>
      </c>
      <c r="J186" s="1"/>
      <c r="K186" s="1"/>
      <c r="O186" s="1">
        <v>4.1666700000000001E-2</v>
      </c>
      <c r="P186" s="1">
        <v>0.99250000000000005</v>
      </c>
      <c r="Q186" s="1">
        <v>0.82147099999999995</v>
      </c>
      <c r="R186" s="1">
        <v>8.5646199999999997</v>
      </c>
    </row>
    <row r="187" spans="1:18">
      <c r="A187" s="1">
        <v>1.075</v>
      </c>
      <c r="J187" s="1"/>
      <c r="K187" s="1"/>
      <c r="O187" s="1">
        <v>4.2206199999999999E-2</v>
      </c>
      <c r="P187" s="1">
        <v>0.99529400000000001</v>
      </c>
      <c r="Q187" s="1">
        <v>0.82323500000000005</v>
      </c>
      <c r="R187" s="1">
        <v>8.6242000000000001</v>
      </c>
    </row>
    <row r="188" spans="1:18">
      <c r="A188" s="1">
        <v>1.125</v>
      </c>
      <c r="J188" s="1"/>
      <c r="K188" s="1"/>
      <c r="O188" s="1">
        <v>4.2880399999999999E-2</v>
      </c>
      <c r="P188" s="1">
        <v>0.99882400000000005</v>
      </c>
      <c r="Q188" s="1">
        <v>0.82544099999999998</v>
      </c>
      <c r="R188" s="1">
        <v>8.6980199999999996</v>
      </c>
    </row>
    <row r="189" spans="1:18">
      <c r="A189" s="1">
        <v>1.175</v>
      </c>
      <c r="J189" s="1"/>
      <c r="K189" s="1"/>
      <c r="O189" s="1">
        <v>4.3049200000000003E-2</v>
      </c>
      <c r="P189" s="1">
        <v>0.99970599999999998</v>
      </c>
      <c r="Q189" s="1">
        <v>0.82588200000000001</v>
      </c>
      <c r="R189" s="1">
        <v>8.7164400000000004</v>
      </c>
    </row>
    <row r="190" spans="1:18">
      <c r="A190" s="1">
        <v>1.2250000000000001</v>
      </c>
      <c r="J190" s="1"/>
      <c r="K190" s="1"/>
      <c r="O190" s="1">
        <v>4.326E-2</v>
      </c>
      <c r="P190" s="1">
        <v>1.00074</v>
      </c>
      <c r="Q190" s="1">
        <v>0.82661799999999996</v>
      </c>
      <c r="R190" s="1">
        <v>8.7393999999999998</v>
      </c>
    </row>
    <row r="191" spans="1:18">
      <c r="A191" s="1">
        <v>1.2749999999999999</v>
      </c>
      <c r="J191" s="1"/>
      <c r="K191" s="1"/>
      <c r="O191" s="1">
        <v>4.3523300000000001E-2</v>
      </c>
      <c r="P191" s="1">
        <v>1.00221</v>
      </c>
      <c r="Q191" s="1">
        <v>0.82750000000000001</v>
      </c>
      <c r="R191" s="1">
        <v>8.7679899999999993</v>
      </c>
    </row>
    <row r="192" spans="1:18">
      <c r="A192" s="1">
        <v>1.325</v>
      </c>
      <c r="J192" s="1"/>
      <c r="K192" s="1"/>
      <c r="O192" s="1">
        <v>4.3852500000000003E-2</v>
      </c>
      <c r="P192" s="1">
        <v>1.0038199999999999</v>
      </c>
      <c r="Q192" s="1">
        <v>0.82867599999999997</v>
      </c>
      <c r="R192" s="1">
        <v>8.8035800000000002</v>
      </c>
    </row>
    <row r="193" spans="1:18">
      <c r="A193" s="1">
        <v>1.375</v>
      </c>
      <c r="J193" s="1"/>
      <c r="K193" s="1"/>
      <c r="O193" s="1">
        <v>4.4264199999999997E-2</v>
      </c>
      <c r="P193" s="1">
        <v>1.00603</v>
      </c>
      <c r="Q193" s="1">
        <v>0.83</v>
      </c>
      <c r="R193" s="1">
        <v>8.8478200000000005</v>
      </c>
    </row>
    <row r="194" spans="1:18">
      <c r="A194" s="1">
        <v>1.425</v>
      </c>
      <c r="J194" s="1"/>
      <c r="K194" s="1"/>
      <c r="O194" s="1">
        <v>4.4778800000000001E-2</v>
      </c>
      <c r="P194" s="1">
        <v>1.00868</v>
      </c>
      <c r="Q194" s="1">
        <v>0.83191199999999998</v>
      </c>
      <c r="R194" s="1">
        <v>8.9027499999999993</v>
      </c>
    </row>
    <row r="195" spans="1:18">
      <c r="A195" s="1">
        <v>1.4750000000000001</v>
      </c>
      <c r="J195" s="1"/>
      <c r="K195" s="1"/>
      <c r="O195" s="1">
        <v>4.54221E-2</v>
      </c>
      <c r="P195" s="1">
        <v>1.01206</v>
      </c>
      <c r="Q195" s="1">
        <v>0.83426500000000003</v>
      </c>
      <c r="R195" s="1">
        <v>8.9708400000000008</v>
      </c>
    </row>
    <row r="196" spans="1:18" ht="15">
      <c r="A196" s="7" t="s">
        <v>12</v>
      </c>
      <c r="O196" s="1">
        <v>4.6225799999999997E-2</v>
      </c>
      <c r="P196" s="1">
        <v>1.0163199999999999</v>
      </c>
      <c r="Q196" s="1">
        <v>0.83720600000000001</v>
      </c>
      <c r="R196" s="1">
        <v>9.0550899999999999</v>
      </c>
    </row>
    <row r="197" spans="1:18">
      <c r="A197" s="1">
        <v>0</v>
      </c>
      <c r="B197" s="1">
        <v>6</v>
      </c>
      <c r="C197" s="1">
        <v>2.8</v>
      </c>
      <c r="D197" s="1">
        <v>0</v>
      </c>
      <c r="E197" s="1">
        <v>1</v>
      </c>
      <c r="F197" s="1">
        <v>0</v>
      </c>
      <c r="G197" s="1">
        <v>2.8</v>
      </c>
      <c r="H197" s="1">
        <v>1</v>
      </c>
      <c r="I197" s="1">
        <v>1.45739E-3</v>
      </c>
      <c r="J197" s="1">
        <v>0.99980100000000005</v>
      </c>
      <c r="K197" s="1">
        <f>C197-G197</f>
        <v>0</v>
      </c>
      <c r="O197" s="1">
        <v>4.6427099999999999E-2</v>
      </c>
      <c r="P197" s="1">
        <v>1.01735</v>
      </c>
      <c r="Q197" s="1">
        <v>0.83794100000000005</v>
      </c>
      <c r="R197" s="1">
        <v>9.0761000000000003</v>
      </c>
    </row>
    <row r="198" spans="1:18">
      <c r="A198" s="1">
        <v>2.5000000000000001E-2</v>
      </c>
      <c r="B198" s="1">
        <v>5.0763100000000003</v>
      </c>
      <c r="C198" s="1">
        <v>2.8297300000000001</v>
      </c>
      <c r="D198" s="1">
        <v>4.6145800000000001E-2</v>
      </c>
      <c r="E198" s="1">
        <v>0.95385399999999998</v>
      </c>
      <c r="F198" s="1">
        <v>0</v>
      </c>
      <c r="G198" s="1">
        <v>2.7999700000000001</v>
      </c>
      <c r="H198" s="1">
        <v>0.85079000000000005</v>
      </c>
      <c r="I198" s="1">
        <v>9.2754299999999997E-4</v>
      </c>
      <c r="J198" s="1">
        <v>0.99967399999999995</v>
      </c>
      <c r="K198" s="1">
        <f t="shared" ref="K198:K227" si="5">C198-G198</f>
        <v>2.9760000000000009E-2</v>
      </c>
      <c r="O198" s="1">
        <v>4.6678299999999999E-2</v>
      </c>
      <c r="P198" s="1">
        <v>1.0188200000000001</v>
      </c>
      <c r="Q198" s="1">
        <v>0.83897100000000002</v>
      </c>
      <c r="R198" s="1">
        <v>9.1022800000000004</v>
      </c>
    </row>
    <row r="199" spans="1:18">
      <c r="A199" s="1">
        <v>7.4999999999999997E-2</v>
      </c>
      <c r="B199" s="1">
        <v>3.2794300000000001</v>
      </c>
      <c r="C199" s="1">
        <v>2.8358099999999999</v>
      </c>
      <c r="D199" s="1">
        <v>7.53442E-2</v>
      </c>
      <c r="E199" s="1">
        <v>0.92465600000000003</v>
      </c>
      <c r="F199" s="1">
        <v>0</v>
      </c>
      <c r="G199" s="1">
        <v>2.7999000000000001</v>
      </c>
      <c r="H199" s="1">
        <v>0.76450899999999999</v>
      </c>
      <c r="I199" s="1">
        <v>9.7651699999999999E-4</v>
      </c>
      <c r="J199" s="1">
        <v>0.99971399999999999</v>
      </c>
      <c r="K199" s="1">
        <f t="shared" si="5"/>
        <v>3.5909999999999886E-2</v>
      </c>
      <c r="O199" s="1">
        <v>4.6992100000000002E-2</v>
      </c>
      <c r="P199" s="1">
        <v>1.02044</v>
      </c>
      <c r="Q199" s="1">
        <v>0.84014699999999998</v>
      </c>
      <c r="R199" s="1">
        <v>9.1348800000000008</v>
      </c>
    </row>
    <row r="200" spans="1:18">
      <c r="A200" s="1">
        <v>0.125</v>
      </c>
      <c r="B200" s="1">
        <v>1.70844</v>
      </c>
      <c r="C200" s="1">
        <v>2.8385400000000001</v>
      </c>
      <c r="D200" s="1">
        <v>9.1120199999999998E-2</v>
      </c>
      <c r="E200" s="1">
        <v>0.90888000000000002</v>
      </c>
      <c r="F200" s="1">
        <v>0</v>
      </c>
      <c r="G200" s="1">
        <v>2.79982</v>
      </c>
      <c r="H200" s="1">
        <v>0.720418</v>
      </c>
      <c r="I200" s="1">
        <v>1.0220100000000001E-3</v>
      </c>
      <c r="J200" s="1">
        <v>0.99974499999999999</v>
      </c>
      <c r="K200" s="1">
        <f t="shared" si="5"/>
        <v>3.8720000000000088E-2</v>
      </c>
      <c r="O200" s="1">
        <v>4.7384599999999999E-2</v>
      </c>
      <c r="P200" s="1">
        <v>1.0226500000000001</v>
      </c>
      <c r="Q200" s="1">
        <v>0.84176499999999999</v>
      </c>
      <c r="R200" s="1">
        <v>9.1754300000000004</v>
      </c>
    </row>
    <row r="201" spans="1:18">
      <c r="A201" s="1">
        <v>0.17499999999999999</v>
      </c>
      <c r="B201" s="1">
        <v>0.74337799999999998</v>
      </c>
      <c r="C201" s="1">
        <v>2.84023</v>
      </c>
      <c r="D201" s="1">
        <v>0.101758</v>
      </c>
      <c r="E201" s="1">
        <v>0.57364700000000002</v>
      </c>
      <c r="F201" s="1">
        <v>0.324596</v>
      </c>
      <c r="G201" s="1">
        <v>2.79975</v>
      </c>
      <c r="H201" s="1">
        <v>0.13699500000000001</v>
      </c>
      <c r="I201" s="1">
        <v>1.0517E-3</v>
      </c>
      <c r="J201" s="1">
        <v>0.99976200000000004</v>
      </c>
      <c r="K201" s="1">
        <f t="shared" si="5"/>
        <v>4.0480000000000071E-2</v>
      </c>
      <c r="O201" s="1">
        <v>4.7875399999999999E-2</v>
      </c>
      <c r="P201" s="1">
        <v>1.02529</v>
      </c>
      <c r="Q201" s="1">
        <v>0.84367599999999998</v>
      </c>
      <c r="R201" s="1">
        <v>9.2258300000000002</v>
      </c>
    </row>
    <row r="202" spans="1:18">
      <c r="A202" s="1">
        <v>0.22500000000000001</v>
      </c>
      <c r="B202" s="1">
        <v>0.74268999999999996</v>
      </c>
      <c r="C202" s="1">
        <v>2.8405200000000002</v>
      </c>
      <c r="D202" s="1">
        <v>0.105443</v>
      </c>
      <c r="E202" s="1">
        <v>0.51549500000000004</v>
      </c>
      <c r="F202" s="1">
        <v>0.37906200000000001</v>
      </c>
      <c r="G202" s="1">
        <v>2.7994500000000002</v>
      </c>
      <c r="H202" s="1">
        <v>9.0776899999999994E-2</v>
      </c>
      <c r="I202" s="1">
        <v>1.05182E-3</v>
      </c>
      <c r="J202" s="1">
        <v>0.99976200000000004</v>
      </c>
      <c r="K202" s="1">
        <f t="shared" si="5"/>
        <v>4.106999999999994E-2</v>
      </c>
      <c r="O202" s="1">
        <v>4.8488799999999999E-2</v>
      </c>
      <c r="P202" s="1">
        <v>1.02868</v>
      </c>
      <c r="Q202" s="1">
        <v>0.84617600000000004</v>
      </c>
      <c r="R202" s="1">
        <v>9.2883700000000005</v>
      </c>
    </row>
    <row r="203" spans="1:18">
      <c r="A203" s="1">
        <v>0.27500000000000002</v>
      </c>
      <c r="B203" s="1">
        <v>0.74329400000000001</v>
      </c>
      <c r="C203" s="1">
        <v>2.8407499999999999</v>
      </c>
      <c r="D203" s="1">
        <v>0.10960300000000001</v>
      </c>
      <c r="E203" s="1">
        <v>0.50777099999999997</v>
      </c>
      <c r="F203" s="1">
        <v>0.38262699999999999</v>
      </c>
      <c r="G203" s="1">
        <v>2.7990300000000001</v>
      </c>
      <c r="H203" s="1">
        <v>8.5561399999999996E-2</v>
      </c>
      <c r="I203" s="1">
        <v>1.05188E-3</v>
      </c>
      <c r="J203" s="1">
        <v>0.99976200000000004</v>
      </c>
      <c r="K203" s="1">
        <f t="shared" si="5"/>
        <v>4.1719999999999757E-2</v>
      </c>
      <c r="O203" s="1">
        <v>4.9255399999999998E-2</v>
      </c>
      <c r="P203" s="1">
        <v>1.0330900000000001</v>
      </c>
      <c r="Q203" s="1">
        <v>0.84926500000000005</v>
      </c>
      <c r="R203" s="1">
        <v>9.3658800000000006</v>
      </c>
    </row>
    <row r="204" spans="1:18">
      <c r="A204" s="1">
        <v>0.32500000000000001</v>
      </c>
      <c r="B204" s="1">
        <v>0.74377499999999996</v>
      </c>
      <c r="C204" s="1">
        <v>2.8409399999999998</v>
      </c>
      <c r="D204" s="1">
        <v>0.113552</v>
      </c>
      <c r="E204" s="1">
        <v>0.50098600000000004</v>
      </c>
      <c r="F204" s="1">
        <v>0.38546200000000003</v>
      </c>
      <c r="G204" s="1">
        <v>2.7986</v>
      </c>
      <c r="H204" s="1">
        <v>8.1148200000000004E-2</v>
      </c>
      <c r="I204" s="1">
        <v>1.0519399999999999E-3</v>
      </c>
      <c r="J204" s="1">
        <v>0.99976200000000004</v>
      </c>
      <c r="K204" s="1">
        <f t="shared" si="5"/>
        <v>4.2339999999999822E-2</v>
      </c>
      <c r="O204" s="1">
        <v>4.9447100000000001E-2</v>
      </c>
      <c r="P204" s="1">
        <v>1.03426</v>
      </c>
      <c r="Q204" s="1">
        <v>0.85014699999999999</v>
      </c>
      <c r="R204" s="1">
        <v>9.3852200000000003</v>
      </c>
    </row>
    <row r="205" spans="1:18">
      <c r="A205" s="1">
        <v>0.375</v>
      </c>
      <c r="B205" s="1">
        <v>0.74416000000000004</v>
      </c>
      <c r="C205" s="1">
        <v>2.8411</v>
      </c>
      <c r="D205" s="1">
        <v>0.11733300000000001</v>
      </c>
      <c r="E205" s="1">
        <v>0.49489300000000003</v>
      </c>
      <c r="F205" s="1">
        <v>0.38777299999999998</v>
      </c>
      <c r="G205" s="1">
        <v>2.7981799999999999</v>
      </c>
      <c r="H205" s="1">
        <v>7.73171E-2</v>
      </c>
      <c r="I205" s="1">
        <v>1.0519800000000001E-3</v>
      </c>
      <c r="J205" s="1">
        <v>0.99976200000000004</v>
      </c>
      <c r="K205" s="1">
        <f t="shared" si="5"/>
        <v>4.2920000000000069E-2</v>
      </c>
      <c r="O205" s="1">
        <v>4.96867E-2</v>
      </c>
      <c r="P205" s="1">
        <v>1.03559</v>
      </c>
      <c r="Q205" s="1">
        <v>0.85117600000000004</v>
      </c>
      <c r="R205" s="1">
        <v>9.4093300000000006</v>
      </c>
    </row>
    <row r="206" spans="1:18">
      <c r="A206" s="1">
        <v>0.42499999999999999</v>
      </c>
      <c r="B206" s="1">
        <v>0.74447200000000002</v>
      </c>
      <c r="C206" s="1">
        <v>2.8412299999999999</v>
      </c>
      <c r="D206" s="1">
        <v>0.120966</v>
      </c>
      <c r="E206" s="1">
        <v>0.489431</v>
      </c>
      <c r="F206" s="1">
        <v>0.38960400000000001</v>
      </c>
      <c r="G206" s="1">
        <v>2.7977699999999999</v>
      </c>
      <c r="H206" s="1">
        <v>7.3986300000000005E-2</v>
      </c>
      <c r="I206" s="1">
        <v>1.0520200000000001E-3</v>
      </c>
      <c r="J206" s="1">
        <v>0.99976200000000004</v>
      </c>
      <c r="K206" s="1">
        <f t="shared" si="5"/>
        <v>4.3460000000000054E-2</v>
      </c>
      <c r="O206" s="1">
        <v>4.9986299999999997E-2</v>
      </c>
      <c r="P206" s="1">
        <v>1.03735</v>
      </c>
      <c r="Q206" s="1">
        <v>0.85235300000000003</v>
      </c>
      <c r="R206" s="1">
        <v>9.4393700000000003</v>
      </c>
    </row>
    <row r="207" spans="1:18">
      <c r="A207" s="1">
        <v>0.47499999999999998</v>
      </c>
      <c r="B207" s="1">
        <v>0.744722</v>
      </c>
      <c r="C207" s="1">
        <v>2.8413499999999998</v>
      </c>
      <c r="D207" s="1">
        <v>0.124455</v>
      </c>
      <c r="E207" s="1">
        <v>0.48442800000000003</v>
      </c>
      <c r="F207" s="1">
        <v>0.39111699999999999</v>
      </c>
      <c r="G207" s="1">
        <v>2.7973599999999998</v>
      </c>
      <c r="H207" s="1">
        <v>7.1021299999999996E-2</v>
      </c>
      <c r="I207" s="1">
        <v>1.0520499999999999E-3</v>
      </c>
      <c r="J207" s="1">
        <v>0.99976200000000004</v>
      </c>
      <c r="K207" s="1">
        <f t="shared" si="5"/>
        <v>4.3989999999999974E-2</v>
      </c>
      <c r="O207" s="1">
        <v>5.0360799999999997E-2</v>
      </c>
      <c r="P207" s="1">
        <v>1.03956</v>
      </c>
      <c r="Q207" s="1">
        <v>0.85397100000000004</v>
      </c>
      <c r="R207" s="1">
        <v>9.4767700000000001</v>
      </c>
    </row>
    <row r="208" spans="1:18">
      <c r="A208" s="1">
        <v>0.52500000000000002</v>
      </c>
      <c r="B208" s="1">
        <v>0.74492100000000006</v>
      </c>
      <c r="C208" s="1">
        <v>2.84144</v>
      </c>
      <c r="D208" s="1">
        <v>0.12779699999999999</v>
      </c>
      <c r="E208" s="1">
        <v>0.47982399999999997</v>
      </c>
      <c r="F208" s="1">
        <v>0.39237899999999998</v>
      </c>
      <c r="G208" s="1">
        <v>2.79697</v>
      </c>
      <c r="H208" s="1">
        <v>6.8363400000000005E-2</v>
      </c>
      <c r="I208" s="1">
        <v>1.05207E-3</v>
      </c>
      <c r="J208" s="1">
        <v>0.99976200000000004</v>
      </c>
      <c r="K208" s="1">
        <f t="shared" si="5"/>
        <v>4.447000000000001E-2</v>
      </c>
      <c r="O208" s="1">
        <v>5.0828699999999997E-2</v>
      </c>
      <c r="P208" s="1">
        <v>1.0423500000000001</v>
      </c>
      <c r="Q208" s="1">
        <v>0.85602900000000004</v>
      </c>
      <c r="R208" s="1">
        <v>9.5233000000000008</v>
      </c>
    </row>
    <row r="209" spans="1:18">
      <c r="A209" s="1">
        <v>0.57499999999999996</v>
      </c>
      <c r="B209" s="1">
        <v>0.74507800000000002</v>
      </c>
      <c r="C209" s="1">
        <v>2.8415300000000001</v>
      </c>
      <c r="D209" s="1">
        <v>0.13098399999999999</v>
      </c>
      <c r="E209" s="1">
        <v>0.475576</v>
      </c>
      <c r="F209" s="1">
        <v>0.39344000000000001</v>
      </c>
      <c r="G209" s="1">
        <v>2.7965900000000001</v>
      </c>
      <c r="H209" s="1">
        <v>6.5970600000000004E-2</v>
      </c>
      <c r="I209" s="1">
        <v>1.0521E-3</v>
      </c>
      <c r="J209" s="1">
        <v>0.99976200000000004</v>
      </c>
      <c r="K209" s="1">
        <f t="shared" si="5"/>
        <v>4.493999999999998E-2</v>
      </c>
      <c r="O209" s="1">
        <v>5.1413800000000003E-2</v>
      </c>
      <c r="P209" s="1">
        <v>1.0458799999999999</v>
      </c>
      <c r="Q209" s="1">
        <v>0.85867599999999999</v>
      </c>
      <c r="R209" s="1">
        <v>9.5811200000000003</v>
      </c>
    </row>
    <row r="210" spans="1:18">
      <c r="A210" s="1">
        <v>0.625</v>
      </c>
      <c r="B210" s="1">
        <v>0.74519899999999994</v>
      </c>
      <c r="C210" s="1">
        <v>2.8416000000000001</v>
      </c>
      <c r="D210" s="1">
        <v>0.13400300000000001</v>
      </c>
      <c r="E210" s="1">
        <v>0.47158800000000001</v>
      </c>
      <c r="F210" s="1">
        <v>0.39440900000000001</v>
      </c>
      <c r="G210" s="1">
        <v>2.7962199999999999</v>
      </c>
      <c r="H210" s="1">
        <v>6.3775600000000002E-2</v>
      </c>
      <c r="I210" s="1">
        <v>1.0521199999999999E-3</v>
      </c>
      <c r="J210" s="1">
        <v>0.99976200000000004</v>
      </c>
      <c r="K210" s="1">
        <f t="shared" si="5"/>
        <v>4.5380000000000198E-2</v>
      </c>
      <c r="O210" s="1">
        <v>5.2144599999999999E-2</v>
      </c>
      <c r="P210" s="1">
        <v>1.0502899999999999</v>
      </c>
      <c r="Q210" s="1">
        <v>0.86205900000000002</v>
      </c>
      <c r="R210" s="1">
        <v>9.6529199999999999</v>
      </c>
    </row>
    <row r="211" spans="1:18">
      <c r="A211" s="1">
        <v>0.67500000000000004</v>
      </c>
      <c r="B211" s="1">
        <v>0.74529100000000004</v>
      </c>
      <c r="C211" s="1">
        <v>2.8416600000000001</v>
      </c>
      <c r="D211" s="1">
        <v>0.13684199999999999</v>
      </c>
      <c r="E211" s="1">
        <v>0.46793899999999999</v>
      </c>
      <c r="F211" s="1">
        <v>0.39521899999999999</v>
      </c>
      <c r="G211" s="1">
        <v>2.7958699999999999</v>
      </c>
      <c r="H211" s="1">
        <v>6.1810299999999999E-2</v>
      </c>
      <c r="I211" s="1">
        <v>1.05214E-3</v>
      </c>
      <c r="J211" s="1">
        <v>0.99976200000000004</v>
      </c>
      <c r="K211" s="1">
        <f t="shared" si="5"/>
        <v>4.5790000000000219E-2</v>
      </c>
      <c r="O211" s="1">
        <v>5.2327499999999999E-2</v>
      </c>
      <c r="P211" s="1">
        <v>1.0514699999999999</v>
      </c>
      <c r="Q211" s="1">
        <v>0.86294099999999996</v>
      </c>
      <c r="R211" s="1">
        <v>9.6708400000000001</v>
      </c>
    </row>
    <row r="212" spans="1:18">
      <c r="A212" s="1">
        <v>0.72499999999999998</v>
      </c>
      <c r="B212" s="1">
        <v>0.74535899999999999</v>
      </c>
      <c r="C212" s="1">
        <v>2.84171</v>
      </c>
      <c r="D212" s="1">
        <v>0.139488</v>
      </c>
      <c r="E212" s="1">
        <v>0.46454400000000001</v>
      </c>
      <c r="F212" s="1">
        <v>0.39596700000000001</v>
      </c>
      <c r="G212" s="1">
        <v>2.79555</v>
      </c>
      <c r="H212" s="1">
        <v>6.00189E-2</v>
      </c>
      <c r="I212" s="1">
        <v>1.05215E-3</v>
      </c>
      <c r="J212" s="1">
        <v>0.99976200000000004</v>
      </c>
      <c r="K212" s="1">
        <f t="shared" si="5"/>
        <v>4.6159999999999979E-2</v>
      </c>
      <c r="O212" s="1">
        <v>5.25558E-2</v>
      </c>
      <c r="P212" s="1">
        <v>1.05294</v>
      </c>
      <c r="Q212" s="1">
        <v>0.86397100000000004</v>
      </c>
      <c r="R212" s="1">
        <v>9.6931899999999995</v>
      </c>
    </row>
    <row r="213" spans="1:18">
      <c r="A213" s="1">
        <v>0.77500000000000002</v>
      </c>
      <c r="B213" s="1">
        <v>0.74540700000000004</v>
      </c>
      <c r="C213" s="1">
        <v>2.8417500000000002</v>
      </c>
      <c r="D213" s="1">
        <v>0.141932</v>
      </c>
      <c r="E213" s="1">
        <v>0.46141199999999999</v>
      </c>
      <c r="F213" s="1">
        <v>0.39665600000000001</v>
      </c>
      <c r="G213" s="1">
        <v>2.7952499999999998</v>
      </c>
      <c r="H213" s="1">
        <v>5.8396799999999999E-2</v>
      </c>
      <c r="I213" s="1">
        <v>1.0521700000000001E-3</v>
      </c>
      <c r="J213" s="1">
        <v>0.99976200000000004</v>
      </c>
      <c r="K213" s="1">
        <f t="shared" si="5"/>
        <v>4.650000000000043E-2</v>
      </c>
      <c r="O213" s="1">
        <v>5.2841699999999998E-2</v>
      </c>
      <c r="P213" s="1">
        <v>1.05471</v>
      </c>
      <c r="Q213" s="1">
        <v>0.86529400000000001</v>
      </c>
      <c r="R213" s="1">
        <v>9.7210599999999996</v>
      </c>
    </row>
    <row r="214" spans="1:18">
      <c r="A214" s="1">
        <v>0.82499999999999996</v>
      </c>
      <c r="B214" s="1">
        <v>0.74543999999999999</v>
      </c>
      <c r="C214" s="1">
        <v>2.84179</v>
      </c>
      <c r="D214" s="1">
        <v>0.14416599999999999</v>
      </c>
      <c r="E214" s="1">
        <v>0.458565</v>
      </c>
      <c r="F214" s="1">
        <v>0.39726899999999998</v>
      </c>
      <c r="G214" s="1">
        <v>2.7949700000000002</v>
      </c>
      <c r="H214" s="1">
        <v>5.6947999999999999E-2</v>
      </c>
      <c r="I214" s="1">
        <v>1.05218E-3</v>
      </c>
      <c r="J214" s="1">
        <v>0.99976200000000004</v>
      </c>
      <c r="K214" s="1">
        <f t="shared" si="5"/>
        <v>4.6819999999999862E-2</v>
      </c>
      <c r="O214" s="1">
        <v>5.3198799999999997E-2</v>
      </c>
      <c r="P214" s="1">
        <v>1.05691</v>
      </c>
      <c r="Q214" s="1">
        <v>0.86705900000000002</v>
      </c>
      <c r="R214" s="1">
        <v>9.7557899999999993</v>
      </c>
    </row>
    <row r="215" spans="1:18">
      <c r="A215" s="1">
        <v>0.875</v>
      </c>
      <c r="B215" s="1">
        <v>0.74546000000000001</v>
      </c>
      <c r="C215" s="1">
        <v>2.8418199999999998</v>
      </c>
      <c r="D215" s="1">
        <v>0.14618700000000001</v>
      </c>
      <c r="E215" s="1">
        <v>0.45594400000000002</v>
      </c>
      <c r="F215" s="1">
        <v>0.39786899999999997</v>
      </c>
      <c r="G215" s="1">
        <v>2.7947199999999999</v>
      </c>
      <c r="H215" s="1">
        <v>5.5635400000000002E-2</v>
      </c>
      <c r="I215" s="1">
        <v>1.0521899999999999E-3</v>
      </c>
      <c r="J215" s="1">
        <v>0.99976200000000004</v>
      </c>
      <c r="K215" s="1">
        <f t="shared" si="5"/>
        <v>4.709999999999992E-2</v>
      </c>
      <c r="O215" s="1">
        <v>5.3644999999999998E-2</v>
      </c>
      <c r="P215" s="1">
        <v>1.05985</v>
      </c>
      <c r="Q215" s="1">
        <v>0.86911799999999995</v>
      </c>
      <c r="R215" s="1">
        <v>9.7990300000000001</v>
      </c>
    </row>
    <row r="216" spans="1:18">
      <c r="A216" s="1">
        <v>0.92500000000000004</v>
      </c>
      <c r="B216" s="1">
        <v>0.74547099999999999</v>
      </c>
      <c r="C216" s="1">
        <v>2.84185</v>
      </c>
      <c r="D216" s="1">
        <v>0.14799599999999999</v>
      </c>
      <c r="E216" s="1">
        <v>0.45360099999999998</v>
      </c>
      <c r="F216" s="1">
        <v>0.39840399999999998</v>
      </c>
      <c r="G216" s="1">
        <v>2.7944900000000001</v>
      </c>
      <c r="H216" s="1">
        <v>5.44795E-2</v>
      </c>
      <c r="I216" s="1">
        <v>1.0522000000000001E-3</v>
      </c>
      <c r="J216" s="1">
        <v>0.99976200000000004</v>
      </c>
      <c r="K216" s="1">
        <f t="shared" si="5"/>
        <v>4.7359999999999847E-2</v>
      </c>
      <c r="O216" s="1">
        <v>5.4202899999999998E-2</v>
      </c>
      <c r="P216" s="1">
        <v>1.0635300000000001</v>
      </c>
      <c r="Q216" s="1">
        <v>0.87191200000000002</v>
      </c>
      <c r="R216" s="1">
        <v>9.8528400000000005</v>
      </c>
    </row>
    <row r="217" spans="1:18">
      <c r="A217" s="1">
        <v>0.97499999999999998</v>
      </c>
      <c r="B217" s="1">
        <v>0.74547600000000003</v>
      </c>
      <c r="C217" s="1">
        <v>2.8418700000000001</v>
      </c>
      <c r="D217" s="1">
        <v>0.14959600000000001</v>
      </c>
      <c r="E217" s="1">
        <v>0.45150200000000001</v>
      </c>
      <c r="F217" s="1">
        <v>0.39890199999999998</v>
      </c>
      <c r="G217" s="1">
        <v>2.7942900000000002</v>
      </c>
      <c r="H217" s="1">
        <v>5.3457900000000003E-2</v>
      </c>
      <c r="I217" s="1">
        <v>1.0522000000000001E-3</v>
      </c>
      <c r="J217" s="1">
        <v>0.99976200000000004</v>
      </c>
      <c r="K217" s="1">
        <f t="shared" si="5"/>
        <v>4.7579999999999956E-2</v>
      </c>
      <c r="O217" s="1">
        <v>5.4899999999999997E-2</v>
      </c>
      <c r="P217" s="1">
        <v>1.0682400000000001</v>
      </c>
      <c r="Q217" s="1">
        <v>0.87544100000000002</v>
      </c>
      <c r="R217" s="1">
        <v>9.9197199999999999</v>
      </c>
    </row>
    <row r="218" spans="1:18">
      <c r="A218" s="1">
        <v>1.0249999999999999</v>
      </c>
      <c r="B218" s="1">
        <v>0.745475</v>
      </c>
      <c r="C218" s="1">
        <v>2.8418899999999998</v>
      </c>
      <c r="D218" s="1">
        <v>0.15099499999999999</v>
      </c>
      <c r="E218" s="1">
        <v>0.44962999999999997</v>
      </c>
      <c r="F218" s="1">
        <v>0.39937499999999998</v>
      </c>
      <c r="G218" s="1">
        <v>2.7941199999999999</v>
      </c>
      <c r="H218" s="1">
        <v>5.2557300000000001E-2</v>
      </c>
      <c r="I218" s="1">
        <v>1.05221E-3</v>
      </c>
      <c r="J218" s="1">
        <v>0.99976200000000004</v>
      </c>
      <c r="K218" s="1">
        <f t="shared" si="5"/>
        <v>4.7769999999999868E-2</v>
      </c>
      <c r="O218" s="1">
        <v>5.5074600000000001E-2</v>
      </c>
      <c r="P218" s="1">
        <v>1.06941</v>
      </c>
      <c r="Q218" s="1">
        <v>0.87632399999999999</v>
      </c>
      <c r="R218" s="1">
        <v>9.93642</v>
      </c>
    </row>
    <row r="219" spans="1:18">
      <c r="A219" s="1">
        <v>1.075</v>
      </c>
      <c r="B219" s="1">
        <v>0.74547099999999999</v>
      </c>
      <c r="C219" s="1">
        <v>2.8418999999999999</v>
      </c>
      <c r="D219" s="1">
        <v>0.15220400000000001</v>
      </c>
      <c r="E219" s="1">
        <v>0.448015</v>
      </c>
      <c r="F219" s="1">
        <v>0.39978200000000003</v>
      </c>
      <c r="G219" s="1">
        <v>2.7939699999999998</v>
      </c>
      <c r="H219" s="1">
        <v>5.1788300000000002E-2</v>
      </c>
      <c r="I219" s="1">
        <v>1.05222E-3</v>
      </c>
      <c r="J219" s="1">
        <v>0.99976200000000004</v>
      </c>
      <c r="K219" s="1">
        <f t="shared" si="5"/>
        <v>4.7930000000000028E-2</v>
      </c>
      <c r="O219" s="1">
        <v>5.5292500000000001E-2</v>
      </c>
      <c r="P219" s="1">
        <v>1.0708800000000001</v>
      </c>
      <c r="Q219" s="1">
        <v>0.87749999999999995</v>
      </c>
      <c r="R219" s="1">
        <v>9.9572500000000002</v>
      </c>
    </row>
    <row r="220" spans="1:18">
      <c r="A220" s="1">
        <v>1.125</v>
      </c>
      <c r="B220" s="1">
        <v>0.74546500000000004</v>
      </c>
      <c r="C220" s="1">
        <v>2.84192</v>
      </c>
      <c r="D220" s="1">
        <v>0.15323300000000001</v>
      </c>
      <c r="E220" s="1">
        <v>0.44659500000000002</v>
      </c>
      <c r="F220" s="1">
        <v>0.400171</v>
      </c>
      <c r="G220" s="1">
        <v>2.7938399999999999</v>
      </c>
      <c r="H220" s="1">
        <v>5.1118999999999998E-2</v>
      </c>
      <c r="I220" s="1">
        <v>1.05222E-3</v>
      </c>
      <c r="J220" s="1">
        <v>0.99976200000000004</v>
      </c>
      <c r="K220" s="1">
        <f t="shared" si="5"/>
        <v>4.8080000000000123E-2</v>
      </c>
      <c r="O220" s="1">
        <v>5.5346699999999999E-2</v>
      </c>
      <c r="P220" s="1">
        <v>1.07118</v>
      </c>
      <c r="Q220" s="1">
        <v>0.87779399999999996</v>
      </c>
      <c r="R220" s="1">
        <v>9.9624600000000001</v>
      </c>
    </row>
    <row r="221" spans="1:18">
      <c r="A221" s="1">
        <v>1.175</v>
      </c>
      <c r="B221" s="1">
        <v>0.74545899999999998</v>
      </c>
      <c r="C221" s="1">
        <v>2.8419300000000001</v>
      </c>
      <c r="D221" s="1">
        <v>0.15409700000000001</v>
      </c>
      <c r="E221" s="1">
        <v>0.44540800000000003</v>
      </c>
      <c r="F221" s="1">
        <v>0.40049499999999999</v>
      </c>
      <c r="G221" s="1">
        <v>2.79373</v>
      </c>
      <c r="H221" s="1">
        <v>5.0563499999999997E-2</v>
      </c>
      <c r="I221" s="1">
        <v>1.05222E-3</v>
      </c>
      <c r="J221" s="1">
        <v>0.99976200000000004</v>
      </c>
      <c r="K221" s="1">
        <f t="shared" si="5"/>
        <v>4.8200000000000021E-2</v>
      </c>
      <c r="O221" s="1">
        <v>5.5414999999999999E-2</v>
      </c>
      <c r="P221" s="1">
        <v>1.07176</v>
      </c>
      <c r="Q221" s="1">
        <v>0.87808799999999998</v>
      </c>
      <c r="R221" s="1">
        <v>9.9688599999999994</v>
      </c>
    </row>
    <row r="222" spans="1:18">
      <c r="A222" s="1">
        <v>1.2250000000000001</v>
      </c>
      <c r="B222" s="1">
        <v>0.74545300000000003</v>
      </c>
      <c r="C222" s="1">
        <v>2.8419300000000001</v>
      </c>
      <c r="D222" s="1">
        <v>0.154808</v>
      </c>
      <c r="E222" s="1">
        <v>0.44440499999999999</v>
      </c>
      <c r="F222" s="1">
        <v>0.40078599999999998</v>
      </c>
      <c r="G222" s="1">
        <v>2.7936399999999999</v>
      </c>
      <c r="H222" s="1">
        <v>5.00974E-2</v>
      </c>
      <c r="I222" s="1">
        <v>1.0522299999999999E-3</v>
      </c>
      <c r="J222" s="1">
        <v>0.99976200000000004</v>
      </c>
      <c r="K222" s="1">
        <f t="shared" si="5"/>
        <v>4.8290000000000166E-2</v>
      </c>
      <c r="O222" s="1">
        <v>5.5500000000000001E-2</v>
      </c>
      <c r="P222" s="1">
        <v>1.07338</v>
      </c>
      <c r="Q222" s="1">
        <v>0.878529</v>
      </c>
      <c r="R222" s="1">
        <v>9.9760500000000008</v>
      </c>
    </row>
    <row r="223" spans="1:18">
      <c r="A223" s="1">
        <v>1.2749999999999999</v>
      </c>
      <c r="B223" s="1">
        <v>0.74544699999999997</v>
      </c>
      <c r="C223" s="1">
        <v>2.8419400000000001</v>
      </c>
      <c r="D223" s="1">
        <v>0.15537899999999999</v>
      </c>
      <c r="E223" s="1">
        <v>0.443602</v>
      </c>
      <c r="F223" s="1">
        <v>0.40101799999999999</v>
      </c>
      <c r="G223" s="1">
        <v>2.7935699999999999</v>
      </c>
      <c r="H223" s="1">
        <v>4.9726399999999997E-2</v>
      </c>
      <c r="I223" s="1">
        <v>1.0522299999999999E-3</v>
      </c>
      <c r="J223" s="1">
        <v>0.99976200000000004</v>
      </c>
      <c r="K223" s="1">
        <f t="shared" si="5"/>
        <v>4.8370000000000246E-2</v>
      </c>
      <c r="O223" s="1">
        <v>5.5606700000000002E-2</v>
      </c>
      <c r="P223" s="1">
        <v>1.0758799999999999</v>
      </c>
      <c r="Q223" s="1">
        <v>0.87911799999999996</v>
      </c>
      <c r="R223" s="1">
        <v>9.9843700000000002</v>
      </c>
    </row>
    <row r="224" spans="1:18">
      <c r="A224" s="1">
        <v>1.325</v>
      </c>
      <c r="B224" s="1">
        <v>0.74544200000000005</v>
      </c>
      <c r="C224" s="1">
        <v>2.8419500000000002</v>
      </c>
      <c r="D224" s="1">
        <v>0.15582099999999999</v>
      </c>
      <c r="E224" s="1">
        <v>0.44297599999999998</v>
      </c>
      <c r="F224" s="1">
        <v>0.401202</v>
      </c>
      <c r="G224" s="1">
        <v>2.79352</v>
      </c>
      <c r="H224" s="1">
        <v>4.94384E-2</v>
      </c>
      <c r="I224" s="1">
        <v>1.0522299999999999E-3</v>
      </c>
      <c r="J224" s="1">
        <v>0.99976200000000004</v>
      </c>
      <c r="K224" s="1">
        <f t="shared" si="5"/>
        <v>4.8430000000000195E-2</v>
      </c>
      <c r="O224" s="1">
        <v>5.57396E-2</v>
      </c>
      <c r="P224" s="1">
        <v>1.0791200000000001</v>
      </c>
      <c r="Q224" s="1">
        <v>0.88</v>
      </c>
      <c r="R224" s="1">
        <v>9.9943600000000004</v>
      </c>
    </row>
    <row r="225" spans="1:18">
      <c r="A225" s="1">
        <v>1.375</v>
      </c>
      <c r="B225" s="1">
        <v>0.74543800000000005</v>
      </c>
      <c r="C225" s="1">
        <v>2.8419500000000002</v>
      </c>
      <c r="D225" s="1">
        <v>0.15614400000000001</v>
      </c>
      <c r="E225" s="1">
        <v>0.442521</v>
      </c>
      <c r="F225" s="1">
        <v>0.401335</v>
      </c>
      <c r="G225" s="1">
        <v>2.7934800000000002</v>
      </c>
      <c r="H225" s="1">
        <v>4.9229799999999997E-2</v>
      </c>
      <c r="I225" s="1">
        <v>1.0522299999999999E-3</v>
      </c>
      <c r="J225" s="1">
        <v>0.99976200000000004</v>
      </c>
      <c r="K225" s="1">
        <f t="shared" si="5"/>
        <v>4.8470000000000013E-2</v>
      </c>
      <c r="O225" s="1">
        <v>5.5905799999999999E-2</v>
      </c>
      <c r="P225" s="1">
        <v>1.08324</v>
      </c>
      <c r="Q225" s="1">
        <v>0.88088200000000005</v>
      </c>
      <c r="R225" s="1">
        <v>10.0067</v>
      </c>
    </row>
    <row r="226" spans="1:18">
      <c r="A226" s="1">
        <v>1.425</v>
      </c>
      <c r="B226" s="1">
        <v>0.74543599999999999</v>
      </c>
      <c r="C226" s="1">
        <v>2.8419500000000002</v>
      </c>
      <c r="D226" s="1">
        <v>0.15635499999999999</v>
      </c>
      <c r="E226" s="1">
        <v>0.44223000000000001</v>
      </c>
      <c r="F226" s="1">
        <v>0.40141500000000002</v>
      </c>
      <c r="G226" s="1">
        <v>2.79345</v>
      </c>
      <c r="H226" s="1">
        <v>4.9096500000000001E-2</v>
      </c>
      <c r="I226" s="1">
        <v>1.0522299999999999E-3</v>
      </c>
      <c r="J226" s="1">
        <v>0.99976200000000004</v>
      </c>
      <c r="K226" s="1">
        <f t="shared" si="5"/>
        <v>4.850000000000021E-2</v>
      </c>
      <c r="O226" s="1">
        <v>5.6113299999999998E-2</v>
      </c>
      <c r="P226" s="1">
        <v>1.08853</v>
      </c>
      <c r="Q226" s="1">
        <v>0.88235300000000005</v>
      </c>
      <c r="R226" s="1">
        <v>10.0219</v>
      </c>
    </row>
    <row r="227" spans="1:18">
      <c r="A227" s="1">
        <v>1.4750000000000001</v>
      </c>
      <c r="B227" s="1">
        <v>0.74543499999999996</v>
      </c>
      <c r="C227" s="1">
        <v>2.8419500000000002</v>
      </c>
      <c r="D227" s="1">
        <v>0.15645899999999999</v>
      </c>
      <c r="E227" s="1">
        <v>0.44209700000000002</v>
      </c>
      <c r="F227" s="1">
        <v>0.40144400000000002</v>
      </c>
      <c r="G227" s="1">
        <v>2.7934399999999999</v>
      </c>
      <c r="H227" s="1">
        <v>4.9035599999999999E-2</v>
      </c>
      <c r="I227" s="1">
        <v>1.0522299999999999E-3</v>
      </c>
      <c r="J227" s="1">
        <v>0.99976200000000004</v>
      </c>
      <c r="K227" s="1">
        <f t="shared" si="5"/>
        <v>4.8510000000000275E-2</v>
      </c>
      <c r="O227" s="1">
        <v>5.6373300000000001E-2</v>
      </c>
      <c r="P227" s="1">
        <v>1.0952900000000001</v>
      </c>
      <c r="Q227" s="1">
        <v>0.88411799999999996</v>
      </c>
      <c r="R227" s="1">
        <v>10.0411</v>
      </c>
    </row>
    <row r="228" spans="1:18" ht="15">
      <c r="A228" s="7" t="s">
        <v>70</v>
      </c>
      <c r="O228" s="1">
        <v>5.6697900000000002E-2</v>
      </c>
      <c r="P228" s="1">
        <v>1.10368</v>
      </c>
      <c r="Q228" s="1">
        <v>0.88661800000000002</v>
      </c>
      <c r="R228" s="1">
        <v>10.065200000000001</v>
      </c>
    </row>
    <row r="229" spans="1:18">
      <c r="A229" s="1">
        <v>0</v>
      </c>
      <c r="B229" s="1">
        <v>6</v>
      </c>
      <c r="C229" s="1">
        <v>2.8</v>
      </c>
      <c r="D229" s="1">
        <v>0</v>
      </c>
      <c r="E229" s="1">
        <v>1</v>
      </c>
      <c r="F229" s="1">
        <v>0</v>
      </c>
      <c r="G229" s="1">
        <v>2.8</v>
      </c>
      <c r="H229" s="1">
        <v>1</v>
      </c>
      <c r="I229" s="1">
        <v>1.45739E-3</v>
      </c>
      <c r="J229" s="1">
        <v>0.99980100000000005</v>
      </c>
      <c r="K229" s="1">
        <f>C229-G229</f>
        <v>0</v>
      </c>
      <c r="O229" s="1">
        <v>5.7103800000000003E-2</v>
      </c>
      <c r="P229" s="1">
        <v>1.11412</v>
      </c>
      <c r="Q229" s="1">
        <v>0.89029400000000003</v>
      </c>
      <c r="R229" s="1">
        <v>10.095800000000001</v>
      </c>
    </row>
    <row r="230" spans="1:18">
      <c r="A230" s="1">
        <v>2.5000000000000001E-2</v>
      </c>
      <c r="B230" s="1">
        <v>5.3729800000000001</v>
      </c>
      <c r="C230" s="1">
        <v>2.8294000000000001</v>
      </c>
      <c r="D230" s="1">
        <v>4.4694999999999999E-2</v>
      </c>
      <c r="E230" s="1">
        <v>0.95530499999999996</v>
      </c>
      <c r="F230" s="1">
        <v>0</v>
      </c>
      <c r="G230" s="1">
        <v>2.7999900000000002</v>
      </c>
      <c r="H230" s="1">
        <v>0.85523800000000005</v>
      </c>
      <c r="I230" s="1">
        <v>9.2004999999999995E-4</v>
      </c>
      <c r="J230" s="1">
        <v>0.99966699999999997</v>
      </c>
      <c r="K230" s="1">
        <f t="shared" ref="K230:K259" si="6">C230-G230</f>
        <v>2.9409999999999936E-2</v>
      </c>
      <c r="O230" s="1">
        <v>5.7611200000000001E-2</v>
      </c>
      <c r="P230" s="1">
        <v>1.1273500000000001</v>
      </c>
      <c r="Q230" s="1">
        <v>0.89544100000000004</v>
      </c>
      <c r="R230" s="1">
        <v>10.1348</v>
      </c>
    </row>
    <row r="231" spans="1:18">
      <c r="A231" s="1">
        <v>7.4999999999999997E-2</v>
      </c>
      <c r="B231" s="1">
        <v>4.13056</v>
      </c>
      <c r="C231" s="1">
        <v>2.8353899999999999</v>
      </c>
      <c r="D231" s="1">
        <v>7.2715699999999994E-2</v>
      </c>
      <c r="E231" s="1">
        <v>0.927284</v>
      </c>
      <c r="F231" s="1">
        <v>0</v>
      </c>
      <c r="G231" s="1">
        <v>2.7999700000000001</v>
      </c>
      <c r="H231" s="1">
        <v>0.77202499999999996</v>
      </c>
      <c r="I231" s="1">
        <v>9.5357799999999996E-4</v>
      </c>
      <c r="J231" s="1">
        <v>0.99969600000000003</v>
      </c>
      <c r="K231" s="1">
        <f t="shared" si="6"/>
        <v>3.5419999999999785E-2</v>
      </c>
      <c r="O231" s="1">
        <v>5.8245400000000003E-2</v>
      </c>
      <c r="P231" s="1">
        <v>1.14412</v>
      </c>
      <c r="Q231" s="1">
        <v>0.903088</v>
      </c>
      <c r="R231" s="1">
        <v>10.185</v>
      </c>
    </row>
    <row r="232" spans="1:18">
      <c r="A232" s="1">
        <v>0.125</v>
      </c>
      <c r="B232" s="1">
        <v>2.9322400000000002</v>
      </c>
      <c r="C232" s="1">
        <v>2.8381400000000001</v>
      </c>
      <c r="D232" s="1">
        <v>8.8098099999999999E-2</v>
      </c>
      <c r="E232" s="1">
        <v>0.91190199999999999</v>
      </c>
      <c r="F232" s="1">
        <v>0</v>
      </c>
      <c r="G232" s="1">
        <v>2.7999399999999999</v>
      </c>
      <c r="H232" s="1">
        <v>0.72872899999999996</v>
      </c>
      <c r="I232" s="1">
        <v>9.8684300000000005E-4</v>
      </c>
      <c r="J232" s="1">
        <v>0.99972099999999997</v>
      </c>
      <c r="K232" s="1">
        <f t="shared" si="6"/>
        <v>3.8200000000000234E-2</v>
      </c>
      <c r="O232" s="1">
        <v>5.9038300000000002E-2</v>
      </c>
      <c r="P232" s="1">
        <v>1.165</v>
      </c>
      <c r="Q232" s="1">
        <v>0.91426499999999999</v>
      </c>
      <c r="R232" s="1">
        <v>10.249599999999999</v>
      </c>
    </row>
    <row r="233" spans="1:18">
      <c r="A233" s="1">
        <v>0.17499999999999999</v>
      </c>
      <c r="B233" s="1">
        <v>1.8061499999999999</v>
      </c>
      <c r="C233" s="1">
        <v>2.8399000000000001</v>
      </c>
      <c r="D233" s="1">
        <v>9.8791299999999999E-2</v>
      </c>
      <c r="E233" s="1">
        <v>0.90120900000000004</v>
      </c>
      <c r="F233" s="1">
        <v>0</v>
      </c>
      <c r="G233" s="1">
        <v>2.7999100000000001</v>
      </c>
      <c r="H233" s="1">
        <v>0.69960599999999995</v>
      </c>
      <c r="I233" s="1">
        <v>1.0196000000000001E-3</v>
      </c>
      <c r="J233" s="1">
        <v>0.99974300000000005</v>
      </c>
      <c r="K233" s="1">
        <f t="shared" si="6"/>
        <v>3.998999999999997E-2</v>
      </c>
      <c r="O233" s="1">
        <v>6.0029199999999998E-2</v>
      </c>
      <c r="P233" s="1">
        <v>1.19147</v>
      </c>
      <c r="Q233" s="1">
        <v>0.93044099999999996</v>
      </c>
      <c r="R233" s="1">
        <v>10.3329</v>
      </c>
    </row>
    <row r="234" spans="1:18">
      <c r="A234" s="1">
        <v>0.22500000000000001</v>
      </c>
      <c r="B234" s="1">
        <v>0.74934500000000004</v>
      </c>
      <c r="C234" s="1">
        <v>2.8412000000000002</v>
      </c>
      <c r="D234" s="1">
        <v>0.107098</v>
      </c>
      <c r="E234" s="1">
        <v>0.66209200000000001</v>
      </c>
      <c r="F234" s="1">
        <v>0.23080999999999999</v>
      </c>
      <c r="G234" s="1">
        <v>2.7998699999999999</v>
      </c>
      <c r="H234" s="1">
        <v>0.233761</v>
      </c>
      <c r="I234" s="1">
        <v>1.05185E-3</v>
      </c>
      <c r="J234" s="1">
        <v>0.99976200000000004</v>
      </c>
      <c r="K234" s="1">
        <f t="shared" si="6"/>
        <v>4.1330000000000311E-2</v>
      </c>
      <c r="O234" s="1">
        <v>6.12679E-2</v>
      </c>
      <c r="P234" s="1">
        <v>1.2250000000000001</v>
      </c>
      <c r="Q234" s="1">
        <v>0.95352899999999996</v>
      </c>
      <c r="R234" s="1">
        <v>10.440300000000001</v>
      </c>
    </row>
    <row r="235" spans="1:18">
      <c r="A235" s="1">
        <v>0.27500000000000002</v>
      </c>
      <c r="B235" s="1">
        <v>0.74540399999999996</v>
      </c>
      <c r="C235" s="1">
        <v>2.84131</v>
      </c>
      <c r="D235" s="1">
        <v>0.10827299999999999</v>
      </c>
      <c r="E235" s="1">
        <v>0.50949999999999995</v>
      </c>
      <c r="F235" s="1">
        <v>0.38222600000000001</v>
      </c>
      <c r="G235" s="1">
        <v>2.7997899999999998</v>
      </c>
      <c r="H235" s="1">
        <v>8.6711399999999994E-2</v>
      </c>
      <c r="I235" s="1">
        <v>1.0520099999999999E-3</v>
      </c>
      <c r="J235" s="1">
        <v>0.99976200000000004</v>
      </c>
      <c r="K235" s="1">
        <f t="shared" si="6"/>
        <v>4.1520000000000223E-2</v>
      </c>
      <c r="O235" s="1">
        <v>6.2816300000000005E-2</v>
      </c>
      <c r="P235" s="1">
        <v>1.26735</v>
      </c>
      <c r="Q235" s="1">
        <v>0.98588200000000004</v>
      </c>
      <c r="R235" s="1">
        <v>10.577999999999999</v>
      </c>
    </row>
    <row r="236" spans="1:18">
      <c r="A236" s="1">
        <v>0.32500000000000001</v>
      </c>
      <c r="B236" s="1">
        <v>0.74558599999999997</v>
      </c>
      <c r="C236" s="1">
        <v>2.8414000000000001</v>
      </c>
      <c r="D236" s="1">
        <v>0.110331</v>
      </c>
      <c r="E236" s="1">
        <v>0.50412800000000002</v>
      </c>
      <c r="F236" s="1">
        <v>0.38554100000000002</v>
      </c>
      <c r="G236" s="1">
        <v>2.7995700000000001</v>
      </c>
      <c r="H236" s="1">
        <v>8.3172399999999994E-2</v>
      </c>
      <c r="I236" s="1">
        <v>1.05204E-3</v>
      </c>
      <c r="J236" s="1">
        <v>0.99976200000000004</v>
      </c>
      <c r="K236" s="1">
        <f t="shared" si="6"/>
        <v>4.1830000000000034E-2</v>
      </c>
      <c r="O236" s="1">
        <v>6.4751699999999995E-2</v>
      </c>
      <c r="P236" s="1">
        <v>1.3210299999999999</v>
      </c>
      <c r="Q236" s="1">
        <v>1.0302899999999999</v>
      </c>
      <c r="R236" s="1">
        <v>10.753500000000001</v>
      </c>
    </row>
    <row r="237" spans="1:18">
      <c r="A237" s="1">
        <v>0.375</v>
      </c>
      <c r="B237" s="1">
        <v>0.74577800000000005</v>
      </c>
      <c r="C237" s="1">
        <v>2.8414899999999998</v>
      </c>
      <c r="D237" s="1">
        <v>0.112457</v>
      </c>
      <c r="E237" s="1">
        <v>0.49968200000000002</v>
      </c>
      <c r="F237" s="1">
        <v>0.38786199999999998</v>
      </c>
      <c r="G237" s="1">
        <v>2.7993299999999999</v>
      </c>
      <c r="H237" s="1">
        <v>8.0317799999999995E-2</v>
      </c>
      <c r="I237" s="1">
        <v>1.05207E-3</v>
      </c>
      <c r="J237" s="1">
        <v>0.99976200000000004</v>
      </c>
      <c r="K237" s="1">
        <f t="shared" si="6"/>
        <v>4.2159999999999975E-2</v>
      </c>
      <c r="O237" s="1">
        <v>6.7170800000000003E-2</v>
      </c>
      <c r="P237" s="1">
        <v>1.39015</v>
      </c>
      <c r="Q237" s="1">
        <v>1.0905899999999999</v>
      </c>
      <c r="R237" s="1">
        <v>10.9758</v>
      </c>
    </row>
    <row r="238" spans="1:18">
      <c r="A238" s="1">
        <v>0.42499999999999999</v>
      </c>
      <c r="B238" s="1">
        <v>0.74596200000000001</v>
      </c>
      <c r="C238" s="1">
        <v>2.84158</v>
      </c>
      <c r="D238" s="1">
        <v>0.114618</v>
      </c>
      <c r="E238" s="1">
        <v>0.49568200000000001</v>
      </c>
      <c r="F238" s="1">
        <v>0.38970100000000002</v>
      </c>
      <c r="G238" s="1">
        <v>2.79908</v>
      </c>
      <c r="H238" s="1">
        <v>7.7805899999999997E-2</v>
      </c>
      <c r="I238" s="1">
        <v>1.0520900000000001E-3</v>
      </c>
      <c r="J238" s="1">
        <v>0.99976200000000004</v>
      </c>
      <c r="K238" s="1">
        <f t="shared" si="6"/>
        <v>4.2499999999999982E-2</v>
      </c>
      <c r="O238" s="1">
        <v>7.0194999999999994E-2</v>
      </c>
      <c r="P238" s="1">
        <v>1.47912</v>
      </c>
      <c r="Q238" s="1">
        <v>1.1716200000000001</v>
      </c>
      <c r="R238" s="1">
        <v>11.2577</v>
      </c>
    </row>
    <row r="239" spans="1:18">
      <c r="A239" s="1">
        <v>0.47499999999999998</v>
      </c>
      <c r="B239" s="1">
        <v>0.74613300000000005</v>
      </c>
      <c r="C239" s="1">
        <v>2.8416600000000001</v>
      </c>
      <c r="D239" s="1">
        <v>0.11679200000000001</v>
      </c>
      <c r="E239" s="1">
        <v>0.49198700000000001</v>
      </c>
      <c r="F239" s="1">
        <v>0.39122200000000001</v>
      </c>
      <c r="G239" s="1">
        <v>2.7988300000000002</v>
      </c>
      <c r="H239" s="1">
        <v>7.5532500000000002E-2</v>
      </c>
      <c r="I239" s="1">
        <v>1.05211E-3</v>
      </c>
      <c r="J239" s="1">
        <v>0.99976200000000004</v>
      </c>
      <c r="K239" s="1">
        <f t="shared" si="6"/>
        <v>4.2829999999999924E-2</v>
      </c>
      <c r="O239" s="1">
        <v>7.3975399999999997E-2</v>
      </c>
      <c r="P239" s="1">
        <v>1.59368</v>
      </c>
      <c r="Q239" s="1">
        <v>1.27912</v>
      </c>
      <c r="R239" s="1">
        <v>11.613300000000001</v>
      </c>
    </row>
    <row r="240" spans="1:18">
      <c r="A240" s="1">
        <v>0.52500000000000002</v>
      </c>
      <c r="B240" s="1">
        <v>0.74628799999999995</v>
      </c>
      <c r="C240" s="1">
        <v>2.8417300000000001</v>
      </c>
      <c r="D240" s="1">
        <v>0.118961</v>
      </c>
      <c r="E240" s="1">
        <v>0.48854900000000001</v>
      </c>
      <c r="F240" s="1">
        <v>0.39249099999999998</v>
      </c>
      <c r="G240" s="1">
        <v>2.7985699999999998</v>
      </c>
      <c r="H240" s="1">
        <v>7.3457499999999995E-2</v>
      </c>
      <c r="I240" s="1">
        <v>1.0521300000000001E-3</v>
      </c>
      <c r="J240" s="1">
        <v>0.99976200000000004</v>
      </c>
      <c r="K240" s="1">
        <f t="shared" si="6"/>
        <v>4.3160000000000309E-2</v>
      </c>
      <c r="O240" s="1">
        <v>7.4920399999999998E-2</v>
      </c>
      <c r="P240" s="1">
        <v>1.6225000000000001</v>
      </c>
      <c r="Q240" s="1">
        <v>1.30647</v>
      </c>
      <c r="R240" s="1">
        <v>11.702400000000001</v>
      </c>
    </row>
    <row r="241" spans="1:18">
      <c r="A241" s="1">
        <v>0.57499999999999996</v>
      </c>
      <c r="B241" s="1">
        <v>0.74642699999999995</v>
      </c>
      <c r="C241" s="1">
        <v>2.8418000000000001</v>
      </c>
      <c r="D241" s="1">
        <v>0.12111</v>
      </c>
      <c r="E241" s="1">
        <v>0.48532999999999998</v>
      </c>
      <c r="F241" s="1">
        <v>0.39356000000000002</v>
      </c>
      <c r="G241" s="1">
        <v>2.7983199999999999</v>
      </c>
      <c r="H241" s="1">
        <v>7.1550000000000002E-2</v>
      </c>
      <c r="I241" s="1">
        <v>1.05215E-3</v>
      </c>
      <c r="J241" s="1">
        <v>0.99976200000000004</v>
      </c>
      <c r="K241" s="1">
        <f t="shared" si="6"/>
        <v>4.3480000000000185E-2</v>
      </c>
      <c r="O241" s="1">
        <v>7.6101699999999994E-2</v>
      </c>
      <c r="P241" s="1">
        <v>1.65882</v>
      </c>
      <c r="Q241" s="1">
        <v>1.3410299999999999</v>
      </c>
      <c r="R241" s="1">
        <v>11.814</v>
      </c>
    </row>
    <row r="242" spans="1:18">
      <c r="A242" s="1">
        <v>0.625</v>
      </c>
      <c r="B242" s="1">
        <v>0.74654799999999999</v>
      </c>
      <c r="C242" s="1">
        <v>2.8418600000000001</v>
      </c>
      <c r="D242" s="1">
        <v>0.123226</v>
      </c>
      <c r="E242" s="1">
        <v>0.48224</v>
      </c>
      <c r="F242" s="1">
        <v>0.394534</v>
      </c>
      <c r="G242" s="1">
        <v>2.79806</v>
      </c>
      <c r="H242" s="1">
        <v>6.9749800000000001E-2</v>
      </c>
      <c r="I242" s="1">
        <v>1.0521700000000001E-3</v>
      </c>
      <c r="J242" s="1">
        <v>0.99976200000000004</v>
      </c>
      <c r="K242" s="1">
        <f t="shared" si="6"/>
        <v>4.3800000000000061E-2</v>
      </c>
      <c r="O242" s="1">
        <v>7.7578300000000003E-2</v>
      </c>
      <c r="P242" s="1">
        <v>1.7047099999999999</v>
      </c>
      <c r="Q242" s="1">
        <v>1.3848499999999999</v>
      </c>
      <c r="R242" s="1">
        <v>11.9537</v>
      </c>
    </row>
    <row r="243" spans="1:18">
      <c r="A243" s="1">
        <v>0.67500000000000004</v>
      </c>
      <c r="B243" s="1">
        <v>0.74665499999999996</v>
      </c>
      <c r="C243" s="1">
        <v>2.84192</v>
      </c>
      <c r="D243" s="1">
        <v>0.12529799999999999</v>
      </c>
      <c r="E243" s="1">
        <v>0.479352</v>
      </c>
      <c r="F243" s="1">
        <v>0.39534999999999998</v>
      </c>
      <c r="G243" s="1">
        <v>2.7978100000000001</v>
      </c>
      <c r="H243" s="1">
        <v>6.8094500000000002E-2</v>
      </c>
      <c r="I243" s="1">
        <v>1.0521899999999999E-3</v>
      </c>
      <c r="J243" s="1">
        <v>0.99976200000000004</v>
      </c>
      <c r="K243" s="1">
        <f t="shared" si="6"/>
        <v>4.4109999999999872E-2</v>
      </c>
      <c r="O243" s="1">
        <v>7.94237E-2</v>
      </c>
      <c r="P243" s="1">
        <v>1.7627900000000001</v>
      </c>
      <c r="Q243" s="1">
        <v>1.4407399999999999</v>
      </c>
      <c r="R243" s="1">
        <v>12.1286</v>
      </c>
    </row>
    <row r="244" spans="1:18">
      <c r="A244" s="1">
        <v>0.72499999999999998</v>
      </c>
      <c r="B244" s="1">
        <v>0.74674499999999999</v>
      </c>
      <c r="C244" s="1">
        <v>2.8419699999999999</v>
      </c>
      <c r="D244" s="1">
        <v>0.12731500000000001</v>
      </c>
      <c r="E244" s="1">
        <v>0.47658200000000001</v>
      </c>
      <c r="F244" s="1">
        <v>0.39610299999999998</v>
      </c>
      <c r="G244" s="1">
        <v>2.7975599999999998</v>
      </c>
      <c r="H244" s="1">
        <v>6.6532099999999997E-2</v>
      </c>
      <c r="I244" s="1">
        <v>1.0522000000000001E-3</v>
      </c>
      <c r="J244" s="1">
        <v>0.99976200000000004</v>
      </c>
      <c r="K244" s="1">
        <f t="shared" si="6"/>
        <v>4.4410000000000061E-2</v>
      </c>
      <c r="O244" s="1">
        <v>8.1731300000000007E-2</v>
      </c>
      <c r="P244" s="1">
        <v>1.8361799999999999</v>
      </c>
      <c r="Q244" s="1">
        <v>1.5119100000000001</v>
      </c>
      <c r="R244" s="1">
        <v>12.347300000000001</v>
      </c>
    </row>
    <row r="245" spans="1:18">
      <c r="A245" s="1">
        <v>0.77500000000000002</v>
      </c>
      <c r="B245" s="1">
        <v>0.74682099999999996</v>
      </c>
      <c r="C245" s="1">
        <v>2.8420100000000001</v>
      </c>
      <c r="D245" s="1">
        <v>0.12926699999999999</v>
      </c>
      <c r="E245" s="1">
        <v>0.47393800000000003</v>
      </c>
      <c r="F245" s="1">
        <v>0.39679399999999998</v>
      </c>
      <c r="G245" s="1">
        <v>2.79732</v>
      </c>
      <c r="H245" s="1">
        <v>6.5062999999999996E-2</v>
      </c>
      <c r="I245" s="1">
        <v>1.05221E-3</v>
      </c>
      <c r="J245" s="1">
        <v>0.99976200000000004</v>
      </c>
      <c r="K245" s="1">
        <f t="shared" si="6"/>
        <v>4.4690000000000119E-2</v>
      </c>
      <c r="O245" s="1">
        <v>8.2307900000000003E-2</v>
      </c>
      <c r="P245" s="1">
        <v>1.83853</v>
      </c>
      <c r="Q245" s="1">
        <v>1.5267599999999999</v>
      </c>
      <c r="R245" s="1">
        <v>12.4239</v>
      </c>
    </row>
    <row r="246" spans="1:18">
      <c r="A246" s="1">
        <v>0.82499999999999996</v>
      </c>
      <c r="B246" s="1">
        <v>0.74688399999999999</v>
      </c>
      <c r="C246" s="1">
        <v>2.84206</v>
      </c>
      <c r="D246" s="1">
        <v>0.13114500000000001</v>
      </c>
      <c r="E246" s="1">
        <v>0.47144399999999997</v>
      </c>
      <c r="F246" s="1">
        <v>0.39741100000000001</v>
      </c>
      <c r="G246" s="1">
        <v>2.7970899999999999</v>
      </c>
      <c r="H246" s="1">
        <v>6.3697199999999995E-2</v>
      </c>
      <c r="I246" s="1">
        <v>1.0522299999999999E-3</v>
      </c>
      <c r="J246" s="1">
        <v>0.99976200000000004</v>
      </c>
      <c r="K246" s="1">
        <f t="shared" si="6"/>
        <v>4.4970000000000176E-2</v>
      </c>
      <c r="O246" s="1">
        <v>8.3029199999999997E-2</v>
      </c>
      <c r="P246" s="1">
        <v>1.83382</v>
      </c>
      <c r="Q246" s="1">
        <v>1.54044</v>
      </c>
      <c r="R246" s="1">
        <v>12.522399999999999</v>
      </c>
    </row>
    <row r="247" spans="1:18">
      <c r="A247" s="1">
        <v>0.875</v>
      </c>
      <c r="B247" s="1">
        <v>0.74693500000000002</v>
      </c>
      <c r="C247" s="1">
        <v>2.8420899999999998</v>
      </c>
      <c r="D247" s="1">
        <v>0.132939</v>
      </c>
      <c r="E247" s="1">
        <v>0.46904899999999999</v>
      </c>
      <c r="F247" s="1">
        <v>0.39801300000000001</v>
      </c>
      <c r="G247" s="1">
        <v>2.7968700000000002</v>
      </c>
      <c r="H247" s="1">
        <v>6.2403699999999999E-2</v>
      </c>
      <c r="I247" s="1">
        <v>1.0522400000000001E-3</v>
      </c>
      <c r="J247" s="1">
        <v>0.99976200000000004</v>
      </c>
      <c r="K247" s="1">
        <f t="shared" si="6"/>
        <v>4.5219999999999594E-2</v>
      </c>
      <c r="O247" s="1">
        <v>8.3930400000000002E-2</v>
      </c>
      <c r="P247" s="1">
        <v>1.8288199999999999</v>
      </c>
      <c r="Q247" s="1">
        <v>1.5526500000000001</v>
      </c>
      <c r="R247" s="1">
        <v>12.6328</v>
      </c>
    </row>
    <row r="248" spans="1:18">
      <c r="A248" s="1">
        <v>0.92500000000000004</v>
      </c>
      <c r="B248" s="1">
        <v>0.746977</v>
      </c>
      <c r="C248" s="1">
        <v>2.84212</v>
      </c>
      <c r="D248" s="1">
        <v>0.13463900000000001</v>
      </c>
      <c r="E248" s="1">
        <v>0.46681299999999998</v>
      </c>
      <c r="F248" s="1">
        <v>0.39854800000000001</v>
      </c>
      <c r="G248" s="1">
        <v>2.7966600000000001</v>
      </c>
      <c r="H248" s="1">
        <v>6.1212000000000003E-2</v>
      </c>
      <c r="I248" s="1">
        <v>1.05225E-3</v>
      </c>
      <c r="J248" s="1">
        <v>0.99976200000000004</v>
      </c>
      <c r="K248" s="1">
        <f t="shared" si="6"/>
        <v>4.5459999999999834E-2</v>
      </c>
      <c r="O248" s="1">
        <v>8.5056699999999999E-2</v>
      </c>
      <c r="P248" s="1">
        <v>1.82382</v>
      </c>
      <c r="Q248" s="1">
        <v>1.56324</v>
      </c>
      <c r="R248" s="1">
        <v>12.758100000000001</v>
      </c>
    </row>
    <row r="249" spans="1:18">
      <c r="A249" s="1">
        <v>0.97499999999999998</v>
      </c>
      <c r="B249" s="1">
        <v>0.74700900000000003</v>
      </c>
      <c r="C249" s="1">
        <v>2.8421500000000002</v>
      </c>
      <c r="D249" s="1">
        <v>0.136237</v>
      </c>
      <c r="E249" s="1">
        <v>0.46471600000000002</v>
      </c>
      <c r="F249" s="1">
        <v>0.39904699999999999</v>
      </c>
      <c r="G249" s="1">
        <v>2.7964600000000002</v>
      </c>
      <c r="H249" s="1">
        <v>6.0108799999999997E-2</v>
      </c>
      <c r="I249" s="1">
        <v>1.05226E-3</v>
      </c>
      <c r="J249" s="1">
        <v>0.99976200000000004</v>
      </c>
      <c r="K249" s="1">
        <f t="shared" si="6"/>
        <v>4.5690000000000008E-2</v>
      </c>
      <c r="O249" s="1">
        <v>8.6465E-2</v>
      </c>
      <c r="P249" s="1">
        <v>1.81941</v>
      </c>
      <c r="Q249" s="1">
        <v>1.5725</v>
      </c>
      <c r="R249" s="1">
        <v>12.901899999999999</v>
      </c>
    </row>
    <row r="250" spans="1:18">
      <c r="A250" s="1">
        <v>1.0249999999999999</v>
      </c>
      <c r="B250" s="1">
        <v>0.74703399999999998</v>
      </c>
      <c r="C250" s="1">
        <v>2.8421799999999999</v>
      </c>
      <c r="D250" s="1">
        <v>0.13772300000000001</v>
      </c>
      <c r="E250" s="1">
        <v>0.462758</v>
      </c>
      <c r="F250" s="1">
        <v>0.39951799999999998</v>
      </c>
      <c r="G250" s="1">
        <v>2.7962699999999998</v>
      </c>
      <c r="H250" s="1">
        <v>5.9090299999999998E-2</v>
      </c>
      <c r="I250" s="1">
        <v>1.05226E-3</v>
      </c>
      <c r="J250" s="1">
        <v>0.99976200000000004</v>
      </c>
      <c r="K250" s="1">
        <f t="shared" si="6"/>
        <v>4.5910000000000117E-2</v>
      </c>
      <c r="O250" s="1">
        <v>8.8225399999999995E-2</v>
      </c>
      <c r="P250" s="1">
        <v>1.8163199999999999</v>
      </c>
      <c r="Q250" s="1">
        <v>1.5805899999999999</v>
      </c>
      <c r="R250" s="1">
        <v>13.0688</v>
      </c>
    </row>
    <row r="251" spans="1:18">
      <c r="A251" s="1">
        <v>1.075</v>
      </c>
      <c r="B251" s="1">
        <v>0.74705299999999997</v>
      </c>
      <c r="C251" s="1">
        <v>2.8422000000000001</v>
      </c>
      <c r="D251" s="1">
        <v>0.13908999999999999</v>
      </c>
      <c r="E251" s="1">
        <v>0.46098499999999998</v>
      </c>
      <c r="F251" s="1">
        <v>0.39992499999999997</v>
      </c>
      <c r="G251" s="1">
        <v>2.7961</v>
      </c>
      <c r="H251" s="1">
        <v>5.8178100000000003E-2</v>
      </c>
      <c r="I251" s="1">
        <v>1.0522699999999999E-3</v>
      </c>
      <c r="J251" s="1">
        <v>0.99976200000000004</v>
      </c>
      <c r="K251" s="1">
        <f t="shared" si="6"/>
        <v>4.610000000000003E-2</v>
      </c>
      <c r="O251" s="1">
        <v>9.0425800000000001E-2</v>
      </c>
      <c r="P251" s="1">
        <v>1.8157399999999999</v>
      </c>
      <c r="Q251" s="1">
        <v>1.5879399999999999</v>
      </c>
      <c r="R251" s="1">
        <v>13.2636</v>
      </c>
    </row>
    <row r="252" spans="1:18">
      <c r="A252" s="1">
        <v>1.125</v>
      </c>
      <c r="B252" s="1">
        <v>0.74706600000000001</v>
      </c>
      <c r="C252" s="1">
        <v>2.8422200000000002</v>
      </c>
      <c r="D252" s="1">
        <v>0.14032800000000001</v>
      </c>
      <c r="E252" s="1">
        <v>0.45935999999999999</v>
      </c>
      <c r="F252" s="1">
        <v>0.400312</v>
      </c>
      <c r="G252" s="1">
        <v>2.7959399999999999</v>
      </c>
      <c r="H252" s="1">
        <v>5.7350100000000001E-2</v>
      </c>
      <c r="I252" s="1">
        <v>1.0522800000000001E-3</v>
      </c>
      <c r="J252" s="1">
        <v>0.99976200000000004</v>
      </c>
      <c r="K252" s="1">
        <f t="shared" si="6"/>
        <v>4.6280000000000321E-2</v>
      </c>
      <c r="O252" s="1">
        <v>9.3176300000000004E-2</v>
      </c>
      <c r="P252" s="1">
        <v>1.8191200000000001</v>
      </c>
      <c r="Q252" s="1">
        <v>1.5951500000000001</v>
      </c>
      <c r="R252" s="1">
        <v>13.492599999999999</v>
      </c>
    </row>
    <row r="253" spans="1:18">
      <c r="A253" s="1">
        <v>1.175</v>
      </c>
      <c r="B253" s="1">
        <v>0.74707500000000004</v>
      </c>
      <c r="C253" s="1">
        <v>2.8422399999999999</v>
      </c>
      <c r="D253" s="1">
        <v>0.14143</v>
      </c>
      <c r="E253" s="1">
        <v>0.45793600000000001</v>
      </c>
      <c r="F253" s="1">
        <v>0.40063399999999999</v>
      </c>
      <c r="G253" s="1">
        <v>2.7957999999999998</v>
      </c>
      <c r="H253" s="1">
        <v>5.66312E-2</v>
      </c>
      <c r="I253" s="1">
        <v>1.0522800000000001E-3</v>
      </c>
      <c r="J253" s="1">
        <v>0.99976200000000004</v>
      </c>
      <c r="K253" s="1">
        <f t="shared" si="6"/>
        <v>4.6440000000000037E-2</v>
      </c>
      <c r="O253" s="1">
        <v>9.6614199999999997E-2</v>
      </c>
      <c r="P253" s="1">
        <v>1.82735</v>
      </c>
      <c r="Q253" s="1">
        <v>1.6022099999999999</v>
      </c>
      <c r="R253" s="1">
        <v>13.7628</v>
      </c>
    </row>
    <row r="254" spans="1:18">
      <c r="A254" s="1">
        <v>1.2250000000000001</v>
      </c>
      <c r="B254" s="1">
        <v>0.747081</v>
      </c>
      <c r="C254" s="1">
        <v>2.8422499999999999</v>
      </c>
      <c r="D254" s="1">
        <v>0.14238899999999999</v>
      </c>
      <c r="E254" s="1">
        <v>0.45668799999999998</v>
      </c>
      <c r="F254" s="1">
        <v>0.40092299999999997</v>
      </c>
      <c r="G254" s="1">
        <v>2.7956799999999999</v>
      </c>
      <c r="H254" s="1">
        <v>5.6005899999999997E-2</v>
      </c>
      <c r="I254" s="1">
        <v>1.05229E-3</v>
      </c>
      <c r="J254" s="1">
        <v>0.99976200000000004</v>
      </c>
      <c r="K254" s="1">
        <f t="shared" si="6"/>
        <v>4.657E-2</v>
      </c>
      <c r="O254" s="1">
        <v>0.100912</v>
      </c>
      <c r="P254" s="1">
        <v>1.84162</v>
      </c>
      <c r="Q254" s="1">
        <v>1.61</v>
      </c>
      <c r="R254" s="1">
        <v>14.082100000000001</v>
      </c>
    </row>
    <row r="255" spans="1:18">
      <c r="A255" s="1">
        <v>1.2749999999999999</v>
      </c>
      <c r="B255" s="1">
        <v>0.747085</v>
      </c>
      <c r="C255" s="1">
        <v>2.84226</v>
      </c>
      <c r="D255" s="1">
        <v>0.14319899999999999</v>
      </c>
      <c r="E255" s="1">
        <v>0.455648</v>
      </c>
      <c r="F255" s="1">
        <v>0.40115400000000001</v>
      </c>
      <c r="G255" s="1">
        <v>2.7955800000000002</v>
      </c>
      <c r="H255" s="1">
        <v>5.5488500000000003E-2</v>
      </c>
      <c r="I255" s="1">
        <v>1.05229E-3</v>
      </c>
      <c r="J255" s="1">
        <v>0.99976200000000004</v>
      </c>
      <c r="K255" s="1">
        <f t="shared" si="6"/>
        <v>4.6679999999999833E-2</v>
      </c>
      <c r="O255" s="1">
        <v>0.10198599999999999</v>
      </c>
      <c r="P255" s="1">
        <v>1.8452900000000001</v>
      </c>
      <c r="Q255" s="1">
        <v>1.61191</v>
      </c>
      <c r="R255" s="1">
        <v>14.1608</v>
      </c>
    </row>
    <row r="256" spans="1:18">
      <c r="A256" s="1">
        <v>1.325</v>
      </c>
      <c r="B256" s="1">
        <v>0.74708799999999997</v>
      </c>
      <c r="C256" s="1">
        <v>2.8422700000000001</v>
      </c>
      <c r="D256" s="1">
        <v>0.14385400000000001</v>
      </c>
      <c r="E256" s="1">
        <v>0.45481100000000002</v>
      </c>
      <c r="F256" s="1">
        <v>0.40133600000000003</v>
      </c>
      <c r="G256" s="1">
        <v>2.7955000000000001</v>
      </c>
      <c r="H256" s="1">
        <v>5.5074499999999998E-2</v>
      </c>
      <c r="I256" s="1">
        <v>1.05229E-3</v>
      </c>
      <c r="J256" s="1">
        <v>0.99976200000000004</v>
      </c>
      <c r="K256" s="1">
        <f t="shared" si="6"/>
        <v>4.6769999999999978E-2</v>
      </c>
      <c r="O256" s="1">
        <v>0.103329</v>
      </c>
      <c r="P256" s="1">
        <v>1.85029</v>
      </c>
      <c r="Q256" s="1">
        <v>1.61426</v>
      </c>
      <c r="R256" s="1">
        <v>14.2578</v>
      </c>
    </row>
    <row r="257" spans="1:18">
      <c r="A257" s="1">
        <v>1.375</v>
      </c>
      <c r="B257" s="1">
        <v>0.74709000000000003</v>
      </c>
      <c r="C257" s="1">
        <v>2.8422800000000001</v>
      </c>
      <c r="D257" s="1">
        <v>0.14434900000000001</v>
      </c>
      <c r="E257" s="1">
        <v>0.45418399999999998</v>
      </c>
      <c r="F257" s="1">
        <v>0.40146700000000002</v>
      </c>
      <c r="G257" s="1">
        <v>2.7954300000000001</v>
      </c>
      <c r="H257" s="1">
        <v>5.4765899999999999E-2</v>
      </c>
      <c r="I257" s="1">
        <v>1.0522999999999999E-3</v>
      </c>
      <c r="J257" s="1">
        <v>0.99976200000000004</v>
      </c>
      <c r="K257" s="1">
        <f t="shared" si="6"/>
        <v>4.6850000000000058E-2</v>
      </c>
      <c r="O257" s="1">
        <v>0.105008</v>
      </c>
      <c r="P257" s="1">
        <v>1.85632</v>
      </c>
      <c r="Q257" s="1">
        <v>1.61721</v>
      </c>
      <c r="R257" s="1">
        <v>14.376799999999999</v>
      </c>
    </row>
    <row r="258" spans="1:18">
      <c r="A258" s="1">
        <v>1.425</v>
      </c>
      <c r="B258" s="1">
        <v>0.74709099999999995</v>
      </c>
      <c r="C258" s="1">
        <v>2.8422800000000001</v>
      </c>
      <c r="D258" s="1">
        <v>0.144681</v>
      </c>
      <c r="E258" s="1">
        <v>0.45377200000000001</v>
      </c>
      <c r="F258" s="1">
        <v>0.40154600000000001</v>
      </c>
      <c r="G258" s="1">
        <v>2.7953899999999998</v>
      </c>
      <c r="H258" s="1">
        <v>5.4563599999999997E-2</v>
      </c>
      <c r="I258" s="1">
        <v>1.0522999999999999E-3</v>
      </c>
      <c r="J258" s="1">
        <v>0.99976200000000004</v>
      </c>
      <c r="K258" s="1">
        <f t="shared" si="6"/>
        <v>4.689000000000032E-2</v>
      </c>
      <c r="O258" s="1">
        <v>0.10710600000000001</v>
      </c>
      <c r="P258" s="1">
        <v>1.86368</v>
      </c>
      <c r="Q258" s="1">
        <v>1.62103</v>
      </c>
      <c r="R258" s="1">
        <v>14.5227</v>
      </c>
    </row>
    <row r="259" spans="1:18">
      <c r="A259" s="1">
        <v>1.4750000000000001</v>
      </c>
      <c r="B259" s="1">
        <v>0.74709199999999998</v>
      </c>
      <c r="C259" s="1">
        <v>2.8422900000000002</v>
      </c>
      <c r="D259" s="1">
        <v>0.144848</v>
      </c>
      <c r="E259" s="1">
        <v>0.45357700000000001</v>
      </c>
      <c r="F259" s="1">
        <v>0.40157500000000002</v>
      </c>
      <c r="G259" s="1">
        <v>2.7953700000000001</v>
      </c>
      <c r="H259" s="1">
        <v>5.4467700000000001E-2</v>
      </c>
      <c r="I259" s="1">
        <v>1.0522999999999999E-3</v>
      </c>
      <c r="J259" s="1">
        <v>0.99976200000000004</v>
      </c>
      <c r="K259" s="1">
        <f t="shared" si="6"/>
        <v>4.6920000000000073E-2</v>
      </c>
      <c r="O259" s="1">
        <v>0.10972899999999999</v>
      </c>
      <c r="P259" s="1">
        <v>1.8726499999999999</v>
      </c>
      <c r="Q259" s="1">
        <v>1.62588</v>
      </c>
      <c r="R259" s="1">
        <v>14.701599999999999</v>
      </c>
    </row>
    <row r="260" spans="1:18" ht="15">
      <c r="A260" s="7" t="s">
        <v>123</v>
      </c>
      <c r="O260" s="1">
        <v>0.110385</v>
      </c>
      <c r="P260" s="1">
        <v>1.8748499999999999</v>
      </c>
      <c r="Q260" s="1">
        <v>1.62706</v>
      </c>
      <c r="R260" s="1">
        <v>14.7461</v>
      </c>
    </row>
    <row r="261" spans="1:18">
      <c r="A261" s="1">
        <v>0</v>
      </c>
      <c r="B261" s="1">
        <v>6</v>
      </c>
      <c r="C261" s="1">
        <v>2.8</v>
      </c>
      <c r="D261" s="1">
        <v>0</v>
      </c>
      <c r="E261" s="1">
        <v>1</v>
      </c>
      <c r="F261" s="1">
        <v>0</v>
      </c>
      <c r="G261" s="1">
        <v>2.8</v>
      </c>
      <c r="H261" s="1">
        <v>1</v>
      </c>
      <c r="I261" s="1">
        <v>1.45739E-3</v>
      </c>
      <c r="J261" s="1">
        <v>0.99980100000000005</v>
      </c>
      <c r="K261" s="1">
        <f>C261-G261</f>
        <v>0</v>
      </c>
      <c r="O261" s="1">
        <v>0.111205</v>
      </c>
      <c r="P261" s="1">
        <v>1.8774999999999999</v>
      </c>
      <c r="Q261" s="1">
        <v>1.6286799999999999</v>
      </c>
      <c r="R261" s="1">
        <v>14.801500000000001</v>
      </c>
    </row>
    <row r="262" spans="1:18">
      <c r="A262" s="1">
        <v>2.5000000000000001E-2</v>
      </c>
      <c r="B262" s="1">
        <v>5.5489800000000002</v>
      </c>
      <c r="C262" s="1">
        <v>2.8285999999999998</v>
      </c>
      <c r="D262" s="1">
        <v>4.1507099999999998E-2</v>
      </c>
      <c r="E262" s="1">
        <v>0.95849300000000004</v>
      </c>
      <c r="F262" s="1">
        <v>0</v>
      </c>
      <c r="G262" s="1">
        <v>2.7999900000000002</v>
      </c>
      <c r="H262" s="1">
        <v>0.86506799999999995</v>
      </c>
      <c r="I262" s="1">
        <v>9.1546900000000003E-4</v>
      </c>
      <c r="J262" s="1">
        <v>0.99966200000000005</v>
      </c>
      <c r="K262" s="1">
        <f t="shared" ref="K262:K291" si="7">C262-G262</f>
        <v>2.860999999999958E-2</v>
      </c>
      <c r="O262" s="1">
        <v>0.112229</v>
      </c>
      <c r="P262" s="1">
        <v>1.8807400000000001</v>
      </c>
      <c r="Q262" s="1">
        <v>1.63059</v>
      </c>
      <c r="R262" s="1">
        <v>14.8704</v>
      </c>
    </row>
    <row r="263" spans="1:18">
      <c r="A263" s="1">
        <v>7.4999999999999997E-2</v>
      </c>
      <c r="B263" s="1">
        <v>4.6479400000000002</v>
      </c>
      <c r="C263" s="1">
        <v>2.8341799999999999</v>
      </c>
      <c r="D263" s="1">
        <v>6.6518800000000003E-2</v>
      </c>
      <c r="E263" s="1">
        <v>0.93348100000000001</v>
      </c>
      <c r="F263" s="1">
        <v>0</v>
      </c>
      <c r="G263" s="1">
        <v>2.7999700000000001</v>
      </c>
      <c r="H263" s="1">
        <v>0.789941</v>
      </c>
      <c r="I263" s="1">
        <v>9.3977899999999996E-4</v>
      </c>
      <c r="J263" s="1">
        <v>0.99968400000000002</v>
      </c>
      <c r="K263" s="1">
        <f t="shared" si="7"/>
        <v>3.4209999999999852E-2</v>
      </c>
      <c r="O263" s="1">
        <v>0.11351</v>
      </c>
      <c r="P263" s="1">
        <v>1.88456</v>
      </c>
      <c r="Q263" s="1">
        <v>1.6330899999999999</v>
      </c>
      <c r="R263" s="1">
        <v>14.956</v>
      </c>
    </row>
    <row r="264" spans="1:18">
      <c r="A264" s="1">
        <v>0.125</v>
      </c>
      <c r="B264" s="1">
        <v>3.7586400000000002</v>
      </c>
      <c r="C264" s="1">
        <v>2.8367300000000002</v>
      </c>
      <c r="D264" s="1">
        <v>8.0119499999999996E-2</v>
      </c>
      <c r="E264" s="1">
        <v>0.91988000000000003</v>
      </c>
      <c r="F264" s="1">
        <v>0</v>
      </c>
      <c r="G264" s="1">
        <v>2.7999399999999999</v>
      </c>
      <c r="H264" s="1">
        <v>0.75097800000000003</v>
      </c>
      <c r="I264" s="1">
        <v>9.6385800000000005E-4</v>
      </c>
      <c r="J264" s="1">
        <v>0.99970400000000004</v>
      </c>
      <c r="K264" s="1">
        <f t="shared" si="7"/>
        <v>3.6790000000000322E-2</v>
      </c>
      <c r="O264" s="1">
        <v>0.115111</v>
      </c>
      <c r="P264" s="1">
        <v>1.8891199999999999</v>
      </c>
      <c r="Q264" s="1">
        <v>1.63618</v>
      </c>
      <c r="R264" s="1">
        <v>15.0623</v>
      </c>
    </row>
    <row r="265" spans="1:18">
      <c r="A265" s="1">
        <v>0.17499999999999999</v>
      </c>
      <c r="B265" s="1">
        <v>2.8979900000000001</v>
      </c>
      <c r="C265" s="1">
        <v>2.8383500000000002</v>
      </c>
      <c r="D265" s="1">
        <v>8.9496000000000006E-2</v>
      </c>
      <c r="E265" s="1">
        <v>0.91050399999999998</v>
      </c>
      <c r="F265" s="1">
        <v>0</v>
      </c>
      <c r="G265" s="1">
        <v>2.7999100000000001</v>
      </c>
      <c r="H265" s="1">
        <v>0.72487699999999999</v>
      </c>
      <c r="I265" s="1">
        <v>9.878650000000001E-4</v>
      </c>
      <c r="J265" s="1">
        <v>0.999722</v>
      </c>
      <c r="K265" s="1">
        <f t="shared" si="7"/>
        <v>3.844000000000003E-2</v>
      </c>
      <c r="O265" s="1">
        <v>0.11711199999999999</v>
      </c>
      <c r="P265" s="1">
        <v>1.8944099999999999</v>
      </c>
      <c r="Q265" s="1">
        <v>1.64</v>
      </c>
      <c r="R265" s="1">
        <v>15.1942</v>
      </c>
    </row>
    <row r="266" spans="1:18">
      <c r="A266" s="1">
        <v>0.22500000000000001</v>
      </c>
      <c r="B266" s="1">
        <v>2.0878899999999998</v>
      </c>
      <c r="C266" s="1">
        <v>2.83954</v>
      </c>
      <c r="D266" s="1">
        <v>9.6701999999999996E-2</v>
      </c>
      <c r="E266" s="1">
        <v>0.90329800000000005</v>
      </c>
      <c r="F266" s="1">
        <v>0</v>
      </c>
      <c r="G266" s="1">
        <v>2.79989</v>
      </c>
      <c r="H266" s="1">
        <v>0.70523400000000003</v>
      </c>
      <c r="I266" s="1">
        <v>1.0112599999999999E-3</v>
      </c>
      <c r="J266" s="1">
        <v>0.99973800000000002</v>
      </c>
      <c r="K266" s="1">
        <f t="shared" si="7"/>
        <v>3.9649999999999963E-2</v>
      </c>
      <c r="O266" s="1">
        <v>0.117613</v>
      </c>
      <c r="P266" s="1">
        <v>1.8955900000000001</v>
      </c>
      <c r="Q266" s="1">
        <v>1.64103</v>
      </c>
      <c r="R266" s="1">
        <v>15.2271</v>
      </c>
    </row>
    <row r="267" spans="1:18">
      <c r="A267" s="1">
        <v>0.27500000000000002</v>
      </c>
      <c r="B267" s="1">
        <v>1.35808</v>
      </c>
      <c r="C267" s="1">
        <v>2.8404699999999998</v>
      </c>
      <c r="D267" s="1">
        <v>0.102579</v>
      </c>
      <c r="E267" s="1">
        <v>0.89742100000000002</v>
      </c>
      <c r="F267" s="1">
        <v>0</v>
      </c>
      <c r="G267" s="1">
        <v>2.7998599999999998</v>
      </c>
      <c r="H267" s="1">
        <v>0.68947899999999995</v>
      </c>
      <c r="I267" s="1">
        <v>1.03308E-3</v>
      </c>
      <c r="J267" s="1">
        <v>0.99975099999999995</v>
      </c>
      <c r="K267" s="1">
        <f t="shared" si="7"/>
        <v>4.0610000000000035E-2</v>
      </c>
      <c r="O267" s="1">
        <v>0.118238</v>
      </c>
      <c r="P267" s="1">
        <v>1.8972100000000001</v>
      </c>
      <c r="Q267" s="1">
        <v>1.6422099999999999</v>
      </c>
      <c r="R267" s="1">
        <v>15.2681</v>
      </c>
    </row>
    <row r="268" spans="1:18">
      <c r="A268" s="1">
        <v>0.32500000000000001</v>
      </c>
      <c r="B268" s="1">
        <v>0.74718700000000005</v>
      </c>
      <c r="C268" s="1">
        <v>2.84124</v>
      </c>
      <c r="D268" s="1">
        <v>0.10755099999999999</v>
      </c>
      <c r="E268" s="1">
        <v>0.57721900000000004</v>
      </c>
      <c r="F268" s="1">
        <v>0.31523099999999998</v>
      </c>
      <c r="G268" s="1">
        <v>2.79983</v>
      </c>
      <c r="H268" s="1">
        <v>0.14025699999999999</v>
      </c>
      <c r="I268" s="1">
        <v>1.05193E-3</v>
      </c>
      <c r="J268" s="1">
        <v>0.99976200000000004</v>
      </c>
      <c r="K268" s="1">
        <f t="shared" si="7"/>
        <v>4.1409999999999947E-2</v>
      </c>
      <c r="O268" s="1">
        <v>0.11902</v>
      </c>
      <c r="P268" s="1">
        <v>1.89897</v>
      </c>
      <c r="Q268" s="1">
        <v>1.6435299999999999</v>
      </c>
      <c r="R268" s="1">
        <v>15.3193</v>
      </c>
    </row>
    <row r="269" spans="1:18">
      <c r="A269" s="1">
        <v>0.375</v>
      </c>
      <c r="B269" s="1">
        <v>0.74525200000000003</v>
      </c>
      <c r="C269" s="1">
        <v>2.8413200000000001</v>
      </c>
      <c r="D269" s="1">
        <v>0.108643</v>
      </c>
      <c r="E269" s="1">
        <v>0.50370599999999999</v>
      </c>
      <c r="F269" s="1">
        <v>0.38765100000000002</v>
      </c>
      <c r="G269" s="1">
        <v>2.7997399999999999</v>
      </c>
      <c r="H269" s="1">
        <v>8.2898700000000006E-2</v>
      </c>
      <c r="I269" s="1">
        <v>1.0520200000000001E-3</v>
      </c>
      <c r="J269" s="1">
        <v>0.99976200000000004</v>
      </c>
      <c r="K269" s="1">
        <f t="shared" si="7"/>
        <v>4.1580000000000172E-2</v>
      </c>
      <c r="O269" s="1">
        <v>0.11999700000000001</v>
      </c>
      <c r="P269" s="1">
        <v>1.9011800000000001</v>
      </c>
      <c r="Q269" s="1">
        <v>1.64544</v>
      </c>
      <c r="R269" s="1">
        <v>15.382999999999999</v>
      </c>
    </row>
    <row r="270" spans="1:18">
      <c r="A270" s="1">
        <v>0.42499999999999999</v>
      </c>
      <c r="B270" s="1">
        <v>0.74539900000000003</v>
      </c>
      <c r="C270" s="1">
        <v>2.8413900000000001</v>
      </c>
      <c r="D270" s="1">
        <v>0.110032</v>
      </c>
      <c r="E270" s="1">
        <v>0.50024199999999996</v>
      </c>
      <c r="F270" s="1">
        <v>0.38972600000000002</v>
      </c>
      <c r="G270" s="1">
        <v>2.7995999999999999</v>
      </c>
      <c r="H270" s="1">
        <v>8.0673499999999995E-2</v>
      </c>
      <c r="I270" s="1">
        <v>1.05204E-3</v>
      </c>
      <c r="J270" s="1">
        <v>0.99976200000000004</v>
      </c>
      <c r="K270" s="1">
        <f t="shared" si="7"/>
        <v>4.1790000000000216E-2</v>
      </c>
      <c r="O270" s="1">
        <v>0.12121800000000001</v>
      </c>
      <c r="P270" s="1">
        <v>1.9038200000000001</v>
      </c>
      <c r="Q270" s="1">
        <v>1.6475</v>
      </c>
      <c r="R270" s="1">
        <v>15.462199999999999</v>
      </c>
    </row>
    <row r="271" spans="1:18">
      <c r="A271" s="1">
        <v>0.47499999999999998</v>
      </c>
      <c r="B271" s="1">
        <v>0.74554100000000001</v>
      </c>
      <c r="C271" s="1">
        <v>2.84145</v>
      </c>
      <c r="D271" s="1">
        <v>0.111364</v>
      </c>
      <c r="E271" s="1">
        <v>0.49738199999999999</v>
      </c>
      <c r="F271" s="1">
        <v>0.39125500000000002</v>
      </c>
      <c r="G271" s="1">
        <v>2.7994500000000002</v>
      </c>
      <c r="H271" s="1">
        <v>7.8866699999999998E-2</v>
      </c>
      <c r="I271" s="1">
        <v>1.0520600000000001E-3</v>
      </c>
      <c r="J271" s="1">
        <v>0.99976200000000004</v>
      </c>
      <c r="K271" s="1">
        <f t="shared" si="7"/>
        <v>4.1999999999999815E-2</v>
      </c>
      <c r="O271" s="1">
        <v>0.12274500000000001</v>
      </c>
      <c r="P271" s="1">
        <v>1.9069100000000001</v>
      </c>
      <c r="Q271" s="1">
        <v>1.65015</v>
      </c>
      <c r="R271" s="1">
        <v>15.560499999999999</v>
      </c>
    </row>
    <row r="272" spans="1:18">
      <c r="A272" s="1">
        <v>0.52500000000000002</v>
      </c>
      <c r="B272" s="1">
        <v>0.745672</v>
      </c>
      <c r="C272" s="1">
        <v>2.84151</v>
      </c>
      <c r="D272" s="1">
        <v>0.112637</v>
      </c>
      <c r="E272" s="1">
        <v>0.49483199999999999</v>
      </c>
      <c r="F272" s="1">
        <v>0.39253100000000002</v>
      </c>
      <c r="G272" s="1">
        <v>2.7993100000000002</v>
      </c>
      <c r="H272" s="1">
        <v>7.7279200000000006E-2</v>
      </c>
      <c r="I272" s="1">
        <v>1.05207E-3</v>
      </c>
      <c r="J272" s="1">
        <v>0.99976200000000004</v>
      </c>
      <c r="K272" s="1">
        <f t="shared" si="7"/>
        <v>4.2199999999999793E-2</v>
      </c>
      <c r="O272" s="1">
        <v>0.123127</v>
      </c>
      <c r="P272" s="1">
        <v>1.9076500000000001</v>
      </c>
      <c r="Q272" s="1">
        <v>1.6508799999999999</v>
      </c>
      <c r="R272" s="1">
        <v>15.585100000000001</v>
      </c>
    </row>
    <row r="273" spans="1:18">
      <c r="A273" s="1">
        <v>0.57499999999999996</v>
      </c>
      <c r="B273" s="1">
        <v>0.74579200000000001</v>
      </c>
      <c r="C273" s="1">
        <v>2.8415599999999999</v>
      </c>
      <c r="D273" s="1">
        <v>0.113854</v>
      </c>
      <c r="E273" s="1">
        <v>0.492537</v>
      </c>
      <c r="F273" s="1">
        <v>0.39360899999999999</v>
      </c>
      <c r="G273" s="1">
        <v>2.7991799999999998</v>
      </c>
      <c r="H273" s="1">
        <v>7.5868400000000003E-2</v>
      </c>
      <c r="I273" s="1">
        <v>1.0520900000000001E-3</v>
      </c>
      <c r="J273" s="1">
        <v>0.99976200000000004</v>
      </c>
      <c r="K273" s="1">
        <f t="shared" si="7"/>
        <v>4.2380000000000084E-2</v>
      </c>
      <c r="O273" s="1">
        <v>0.12360400000000001</v>
      </c>
      <c r="P273" s="1">
        <v>1.9085300000000001</v>
      </c>
      <c r="Q273" s="1">
        <v>1.6516200000000001</v>
      </c>
      <c r="R273" s="1">
        <v>15.6157</v>
      </c>
    </row>
    <row r="274" spans="1:18">
      <c r="A274" s="1">
        <v>0.625</v>
      </c>
      <c r="B274" s="1">
        <v>0.74589899999999998</v>
      </c>
      <c r="C274" s="1">
        <v>2.8416100000000002</v>
      </c>
      <c r="D274" s="1">
        <v>0.11501699999999999</v>
      </c>
      <c r="E274" s="1">
        <v>0.490396</v>
      </c>
      <c r="F274" s="1">
        <v>0.39458799999999999</v>
      </c>
      <c r="G274" s="1">
        <v>2.7990499999999998</v>
      </c>
      <c r="H274" s="1">
        <v>7.4567499999999995E-2</v>
      </c>
      <c r="I274" s="1">
        <v>1.0521E-3</v>
      </c>
      <c r="J274" s="1">
        <v>0.99976200000000004</v>
      </c>
      <c r="K274" s="1">
        <f t="shared" si="7"/>
        <v>4.2560000000000375E-2</v>
      </c>
      <c r="O274" s="1">
        <v>0.1242</v>
      </c>
      <c r="P274" s="1">
        <v>1.90971</v>
      </c>
      <c r="Q274" s="1">
        <v>1.65265</v>
      </c>
      <c r="R274" s="1">
        <v>15.6539</v>
      </c>
    </row>
    <row r="275" spans="1:18">
      <c r="A275" s="1">
        <v>0.67500000000000004</v>
      </c>
      <c r="B275" s="1">
        <v>0.74599800000000005</v>
      </c>
      <c r="C275" s="1">
        <v>2.8416600000000001</v>
      </c>
      <c r="D275" s="1">
        <v>0.11612599999999999</v>
      </c>
      <c r="E275" s="1">
        <v>0.48846099999999998</v>
      </c>
      <c r="F275" s="1">
        <v>0.39541300000000001</v>
      </c>
      <c r="G275" s="1">
        <v>2.7989199999999999</v>
      </c>
      <c r="H275" s="1">
        <v>7.3404999999999998E-2</v>
      </c>
      <c r="I275" s="1">
        <v>1.05211E-3</v>
      </c>
      <c r="J275" s="1">
        <v>0.99976200000000004</v>
      </c>
      <c r="K275" s="1">
        <f t="shared" si="7"/>
        <v>4.2740000000000222E-2</v>
      </c>
      <c r="O275" s="1">
        <v>0.124945</v>
      </c>
      <c r="P275" s="1">
        <v>1.91103</v>
      </c>
      <c r="Q275" s="1">
        <v>1.6538200000000001</v>
      </c>
      <c r="R275" s="1">
        <v>15.7014</v>
      </c>
    </row>
    <row r="276" spans="1:18">
      <c r="A276" s="1">
        <v>0.72499999999999998</v>
      </c>
      <c r="B276" s="1">
        <v>0.74608699999999994</v>
      </c>
      <c r="C276" s="1">
        <v>2.8416999999999999</v>
      </c>
      <c r="D276" s="1">
        <v>0.117183</v>
      </c>
      <c r="E276" s="1">
        <v>0.48664400000000002</v>
      </c>
      <c r="F276" s="1">
        <v>0.39617200000000002</v>
      </c>
      <c r="G276" s="1">
        <v>2.7988</v>
      </c>
      <c r="H276" s="1">
        <v>7.2324799999999995E-2</v>
      </c>
      <c r="I276" s="1">
        <v>1.0521300000000001E-3</v>
      </c>
      <c r="J276" s="1">
        <v>0.99976200000000004</v>
      </c>
      <c r="K276" s="1">
        <f t="shared" si="7"/>
        <v>4.2899999999999938E-2</v>
      </c>
      <c r="O276" s="1">
        <v>0.125</v>
      </c>
      <c r="P276" s="1">
        <v>1.9111800000000001</v>
      </c>
      <c r="Q276" s="1">
        <v>1.6539699999999999</v>
      </c>
      <c r="R276" s="1">
        <v>15.7049</v>
      </c>
    </row>
    <row r="277" spans="1:18">
      <c r="A277" s="1">
        <v>0.77500000000000002</v>
      </c>
      <c r="B277" s="1">
        <v>0.746166</v>
      </c>
      <c r="C277" s="1">
        <v>2.8417300000000001</v>
      </c>
      <c r="D277" s="1">
        <v>0.118188</v>
      </c>
      <c r="E277" s="1">
        <v>0.48494199999999998</v>
      </c>
      <c r="F277" s="1">
        <v>0.39687099999999997</v>
      </c>
      <c r="G277" s="1">
        <v>2.7986900000000001</v>
      </c>
      <c r="H277" s="1">
        <v>7.1321700000000002E-2</v>
      </c>
      <c r="I277" s="1">
        <v>1.05214E-3</v>
      </c>
      <c r="J277" s="1">
        <v>0.99976200000000004</v>
      </c>
      <c r="K277" s="1">
        <f t="shared" si="7"/>
        <v>4.3039999999999967E-2</v>
      </c>
      <c r="O277" s="1">
        <v>0.125745</v>
      </c>
      <c r="P277" s="1">
        <v>1.9125000000000001</v>
      </c>
      <c r="Q277" s="1">
        <v>1.6551499999999999</v>
      </c>
      <c r="R277" s="1">
        <v>15.7522</v>
      </c>
    </row>
    <row r="278" spans="1:18">
      <c r="A278" s="1">
        <v>0.82499999999999996</v>
      </c>
      <c r="B278" s="1">
        <v>0.74623799999999996</v>
      </c>
      <c r="C278" s="1">
        <v>2.8417699999999999</v>
      </c>
      <c r="D278" s="1">
        <v>0.11913899999999999</v>
      </c>
      <c r="E278" s="1">
        <v>0.48336499999999999</v>
      </c>
      <c r="F278" s="1">
        <v>0.39749600000000002</v>
      </c>
      <c r="G278" s="1">
        <v>2.7985799999999998</v>
      </c>
      <c r="H278" s="1">
        <v>7.0401500000000006E-2</v>
      </c>
      <c r="I278" s="1">
        <v>1.05215E-3</v>
      </c>
      <c r="J278" s="1">
        <v>0.99976200000000004</v>
      </c>
      <c r="K278" s="1">
        <f t="shared" si="7"/>
        <v>4.3190000000000062E-2</v>
      </c>
      <c r="O278" s="1">
        <v>0.12667800000000001</v>
      </c>
      <c r="P278" s="1">
        <v>1.91412</v>
      </c>
      <c r="Q278" s="1">
        <v>1.65662</v>
      </c>
      <c r="R278" s="1">
        <v>15.811199999999999</v>
      </c>
    </row>
    <row r="279" spans="1:18">
      <c r="A279" s="1">
        <v>0.875</v>
      </c>
      <c r="B279" s="1">
        <v>0.74629999999999996</v>
      </c>
      <c r="C279" s="1">
        <v>2.8418000000000001</v>
      </c>
      <c r="D279" s="1">
        <v>0.120037</v>
      </c>
      <c r="E279" s="1">
        <v>0.48186099999999998</v>
      </c>
      <c r="F279" s="1">
        <v>0.39810299999999998</v>
      </c>
      <c r="G279" s="1">
        <v>2.7984800000000001</v>
      </c>
      <c r="H279" s="1">
        <v>6.9530599999999998E-2</v>
      </c>
      <c r="I279" s="1">
        <v>1.05215E-3</v>
      </c>
      <c r="J279" s="1">
        <v>0.99976200000000004</v>
      </c>
      <c r="K279" s="1">
        <f t="shared" si="7"/>
        <v>4.3320000000000025E-2</v>
      </c>
      <c r="O279" s="1">
        <v>0.12784200000000001</v>
      </c>
      <c r="P279" s="1">
        <v>1.91618</v>
      </c>
      <c r="Q279" s="1">
        <v>1.65838</v>
      </c>
      <c r="R279" s="1">
        <v>15.8843</v>
      </c>
    </row>
    <row r="280" spans="1:18">
      <c r="A280" s="1">
        <v>0.92500000000000004</v>
      </c>
      <c r="B280" s="1">
        <v>0.74635700000000005</v>
      </c>
      <c r="C280" s="1">
        <v>2.8418299999999999</v>
      </c>
      <c r="D280" s="1">
        <v>0.120879</v>
      </c>
      <c r="E280" s="1">
        <v>0.48047499999999999</v>
      </c>
      <c r="F280" s="1">
        <v>0.398646</v>
      </c>
      <c r="G280" s="1">
        <v>2.7983799999999999</v>
      </c>
      <c r="H280" s="1">
        <v>6.8735099999999993E-2</v>
      </c>
      <c r="I280" s="1">
        <v>1.0521599999999999E-3</v>
      </c>
      <c r="J280" s="1">
        <v>0.99976200000000004</v>
      </c>
      <c r="K280" s="1">
        <f t="shared" si="7"/>
        <v>4.3449999999999989E-2</v>
      </c>
      <c r="O280" s="1">
        <v>0.129298</v>
      </c>
      <c r="P280" s="1">
        <v>1.91882</v>
      </c>
      <c r="Q280" s="1">
        <v>1.6604399999999999</v>
      </c>
      <c r="R280" s="1">
        <v>15.975</v>
      </c>
    </row>
    <row r="281" spans="1:18">
      <c r="A281" s="1">
        <v>0.97499999999999998</v>
      </c>
      <c r="B281" s="1">
        <v>0.74640600000000001</v>
      </c>
      <c r="C281" s="1">
        <v>2.84185</v>
      </c>
      <c r="D281" s="1">
        <v>0.12166399999999999</v>
      </c>
      <c r="E281" s="1">
        <v>0.47918500000000003</v>
      </c>
      <c r="F281" s="1">
        <v>0.39915099999999998</v>
      </c>
      <c r="G281" s="1">
        <v>2.7982900000000002</v>
      </c>
      <c r="H281" s="1">
        <v>6.7999900000000002E-2</v>
      </c>
      <c r="I281" s="1">
        <v>1.0521700000000001E-3</v>
      </c>
      <c r="J281" s="1">
        <v>0.99976200000000004</v>
      </c>
      <c r="K281" s="1">
        <f t="shared" si="7"/>
        <v>4.3559999999999821E-2</v>
      </c>
      <c r="O281" s="1">
        <v>0.129663</v>
      </c>
      <c r="P281" s="1">
        <v>1.9194100000000001</v>
      </c>
      <c r="Q281" s="1">
        <v>1.66103</v>
      </c>
      <c r="R281" s="1">
        <v>15.9976</v>
      </c>
    </row>
    <row r="282" spans="1:18">
      <c r="A282" s="1">
        <v>1.0249999999999999</v>
      </c>
      <c r="B282" s="1">
        <v>0.74644900000000003</v>
      </c>
      <c r="C282" s="1">
        <v>2.8418800000000002</v>
      </c>
      <c r="D282" s="1">
        <v>0.122389</v>
      </c>
      <c r="E282" s="1">
        <v>0.47798299999999999</v>
      </c>
      <c r="F282" s="1">
        <v>0.39962700000000001</v>
      </c>
      <c r="G282" s="1">
        <v>2.7982</v>
      </c>
      <c r="H282" s="1">
        <v>6.7319500000000004E-2</v>
      </c>
      <c r="I282" s="1">
        <v>1.05218E-3</v>
      </c>
      <c r="J282" s="1">
        <v>0.99976200000000004</v>
      </c>
      <c r="K282" s="1">
        <f t="shared" si="7"/>
        <v>4.3680000000000163E-2</v>
      </c>
      <c r="O282" s="1">
        <v>0.13011800000000001</v>
      </c>
      <c r="P282" s="1">
        <v>1.9202900000000001</v>
      </c>
      <c r="Q282" s="1">
        <v>1.6616200000000001</v>
      </c>
      <c r="R282" s="1">
        <v>16.0258</v>
      </c>
    </row>
    <row r="283" spans="1:18">
      <c r="A283" s="1">
        <v>1.075</v>
      </c>
      <c r="B283" s="1">
        <v>0.74648599999999998</v>
      </c>
      <c r="C283" s="1">
        <v>2.8418999999999999</v>
      </c>
      <c r="D283" s="1">
        <v>0.12305199999999999</v>
      </c>
      <c r="E283" s="1">
        <v>0.47690700000000003</v>
      </c>
      <c r="F283" s="1">
        <v>0.40004000000000001</v>
      </c>
      <c r="G283" s="1">
        <v>2.7981199999999999</v>
      </c>
      <c r="H283" s="1">
        <v>6.6714099999999998E-2</v>
      </c>
      <c r="I283" s="1">
        <v>1.05218E-3</v>
      </c>
      <c r="J283" s="1">
        <v>0.99976200000000004</v>
      </c>
      <c r="K283" s="1">
        <f t="shared" si="7"/>
        <v>4.377999999999993E-2</v>
      </c>
      <c r="O283" s="1">
        <v>0.130686</v>
      </c>
      <c r="P283" s="1">
        <v>1.9213199999999999</v>
      </c>
      <c r="Q283" s="1">
        <v>1.6625000000000001</v>
      </c>
      <c r="R283" s="1">
        <v>16.0609</v>
      </c>
    </row>
    <row r="284" spans="1:18">
      <c r="A284" s="1">
        <v>1.125</v>
      </c>
      <c r="B284" s="1">
        <v>0.74651800000000001</v>
      </c>
      <c r="C284" s="1">
        <v>2.8419099999999999</v>
      </c>
      <c r="D284" s="1">
        <v>0.123651</v>
      </c>
      <c r="E284" s="1">
        <v>0.47591699999999998</v>
      </c>
      <c r="F284" s="1">
        <v>0.40043200000000001</v>
      </c>
      <c r="G284" s="1">
        <v>2.7980499999999999</v>
      </c>
      <c r="H284" s="1">
        <v>6.6160700000000003E-2</v>
      </c>
      <c r="I284" s="1">
        <v>1.0521899999999999E-3</v>
      </c>
      <c r="J284" s="1">
        <v>0.99976200000000004</v>
      </c>
      <c r="K284" s="1">
        <f t="shared" si="7"/>
        <v>4.386000000000001E-2</v>
      </c>
      <c r="O284" s="1">
        <v>0.13139700000000001</v>
      </c>
      <c r="P284" s="1">
        <v>1.9225000000000001</v>
      </c>
      <c r="Q284" s="1">
        <v>1.6633800000000001</v>
      </c>
      <c r="R284" s="1">
        <v>16.104700000000001</v>
      </c>
    </row>
    <row r="285" spans="1:18">
      <c r="A285" s="1">
        <v>1.175</v>
      </c>
      <c r="B285" s="1">
        <v>0.74654600000000004</v>
      </c>
      <c r="C285" s="1">
        <v>2.8419300000000001</v>
      </c>
      <c r="D285" s="1">
        <v>0.124182</v>
      </c>
      <c r="E285" s="1">
        <v>0.47505900000000001</v>
      </c>
      <c r="F285" s="1">
        <v>0.40075899999999998</v>
      </c>
      <c r="G285" s="1">
        <v>2.79799</v>
      </c>
      <c r="H285" s="1">
        <v>6.5683099999999994E-2</v>
      </c>
      <c r="I285" s="1">
        <v>1.0521899999999999E-3</v>
      </c>
      <c r="J285" s="1">
        <v>0.99976200000000004</v>
      </c>
      <c r="K285" s="1">
        <f t="shared" si="7"/>
        <v>4.394000000000009E-2</v>
      </c>
      <c r="O285" s="1">
        <v>0.13228599999999999</v>
      </c>
      <c r="P285" s="1">
        <v>1.9241200000000001</v>
      </c>
      <c r="Q285" s="1">
        <v>1.6647099999999999</v>
      </c>
      <c r="R285" s="1">
        <v>16.158999999999999</v>
      </c>
    </row>
    <row r="286" spans="1:18">
      <c r="A286" s="1">
        <v>1.2250000000000001</v>
      </c>
      <c r="B286" s="1">
        <v>0.74656900000000004</v>
      </c>
      <c r="C286" s="1">
        <v>2.8419400000000001</v>
      </c>
      <c r="D286" s="1">
        <v>0.124643</v>
      </c>
      <c r="E286" s="1">
        <v>0.47430499999999998</v>
      </c>
      <c r="F286" s="1">
        <v>0.40105099999999999</v>
      </c>
      <c r="G286" s="1">
        <v>2.79793</v>
      </c>
      <c r="H286" s="1">
        <v>6.5265699999999996E-2</v>
      </c>
      <c r="I286" s="1">
        <v>1.0522000000000001E-3</v>
      </c>
      <c r="J286" s="1">
        <v>0.99976200000000004</v>
      </c>
      <c r="K286" s="1">
        <f t="shared" si="7"/>
        <v>4.4010000000000105E-2</v>
      </c>
      <c r="O286" s="1">
        <v>0.13250799999999999</v>
      </c>
      <c r="P286" s="1">
        <v>1.92456</v>
      </c>
      <c r="Q286" s="1">
        <v>1.665</v>
      </c>
      <c r="R286" s="1">
        <v>16.172599999999999</v>
      </c>
    </row>
    <row r="287" spans="1:18">
      <c r="A287" s="1">
        <v>1.2749999999999999</v>
      </c>
      <c r="B287" s="1">
        <v>0.746587</v>
      </c>
      <c r="C287" s="1">
        <v>2.8419500000000002</v>
      </c>
      <c r="D287" s="1">
        <v>0.125032</v>
      </c>
      <c r="E287" s="1">
        <v>0.47368300000000002</v>
      </c>
      <c r="F287" s="1">
        <v>0.401285</v>
      </c>
      <c r="G287" s="1">
        <v>2.7978900000000002</v>
      </c>
      <c r="H287" s="1">
        <v>6.4922300000000002E-2</v>
      </c>
      <c r="I287" s="1">
        <v>1.0522000000000001E-3</v>
      </c>
      <c r="J287" s="1">
        <v>0.99976200000000004</v>
      </c>
      <c r="K287" s="1">
        <f t="shared" si="7"/>
        <v>4.4059999999999988E-2</v>
      </c>
      <c r="O287" s="1">
        <v>0.13278599999999999</v>
      </c>
      <c r="P287" s="1">
        <v>1.9264699999999999</v>
      </c>
      <c r="Q287" s="1">
        <v>1.6652899999999999</v>
      </c>
      <c r="R287" s="1">
        <v>16.188099999999999</v>
      </c>
    </row>
    <row r="288" spans="1:18">
      <c r="A288" s="1">
        <v>1.325</v>
      </c>
      <c r="B288" s="1">
        <v>0.74660199999999999</v>
      </c>
      <c r="C288" s="1">
        <v>2.8419599999999998</v>
      </c>
      <c r="D288" s="1">
        <v>0.12534600000000001</v>
      </c>
      <c r="E288" s="1">
        <v>0.47318399999999999</v>
      </c>
      <c r="F288" s="1">
        <v>0.40146999999999999</v>
      </c>
      <c r="G288" s="1">
        <v>2.7978499999999999</v>
      </c>
      <c r="H288" s="1">
        <v>6.46481E-2</v>
      </c>
      <c r="I288" s="1">
        <v>1.0522000000000001E-3</v>
      </c>
      <c r="J288" s="1">
        <v>0.99976200000000004</v>
      </c>
      <c r="K288" s="1">
        <f t="shared" si="7"/>
        <v>4.4109999999999872E-2</v>
      </c>
      <c r="O288" s="1">
        <v>0.133133</v>
      </c>
      <c r="P288" s="1">
        <v>1.93</v>
      </c>
      <c r="Q288" s="1">
        <v>1.66588</v>
      </c>
      <c r="R288" s="1">
        <v>16.2059</v>
      </c>
    </row>
    <row r="289" spans="1:18">
      <c r="A289" s="1">
        <v>1.375</v>
      </c>
      <c r="B289" s="1">
        <v>0.746614</v>
      </c>
      <c r="C289" s="1">
        <v>2.8419699999999999</v>
      </c>
      <c r="D289" s="1">
        <v>0.125583</v>
      </c>
      <c r="E289" s="1">
        <v>0.47281400000000001</v>
      </c>
      <c r="F289" s="1">
        <v>0.40160299999999999</v>
      </c>
      <c r="G289" s="1">
        <v>2.7978200000000002</v>
      </c>
      <c r="H289" s="1">
        <v>6.4444899999999999E-2</v>
      </c>
      <c r="I289" s="1">
        <v>1.0522000000000001E-3</v>
      </c>
      <c r="J289" s="1">
        <v>0.99976200000000004</v>
      </c>
      <c r="K289" s="1">
        <f t="shared" si="7"/>
        <v>4.4149999999999689E-2</v>
      </c>
      <c r="O289" s="1">
        <v>0.13356699999999999</v>
      </c>
      <c r="P289" s="1">
        <v>1.9347099999999999</v>
      </c>
      <c r="Q289" s="1">
        <v>1.6664699999999999</v>
      </c>
      <c r="R289" s="1">
        <v>16.2271</v>
      </c>
    </row>
    <row r="290" spans="1:18">
      <c r="A290" s="1">
        <v>1.425</v>
      </c>
      <c r="B290" s="1">
        <v>0.74662099999999998</v>
      </c>
      <c r="C290" s="1">
        <v>2.8419699999999999</v>
      </c>
      <c r="D290" s="1">
        <v>0.12574199999999999</v>
      </c>
      <c r="E290" s="1">
        <v>0.47257399999999999</v>
      </c>
      <c r="F290" s="1">
        <v>0.40168399999999999</v>
      </c>
      <c r="G290" s="1">
        <v>2.7978000000000001</v>
      </c>
      <c r="H290" s="1">
        <v>6.4313499999999996E-2</v>
      </c>
      <c r="I290" s="1">
        <v>1.05221E-3</v>
      </c>
      <c r="J290" s="1">
        <v>0.99976200000000004</v>
      </c>
      <c r="K290" s="1">
        <f t="shared" si="7"/>
        <v>4.4169999999999821E-2</v>
      </c>
      <c r="O290" s="1">
        <v>0.13410900000000001</v>
      </c>
      <c r="P290" s="1">
        <v>1.9408799999999999</v>
      </c>
      <c r="Q290" s="1">
        <v>1.6673500000000001</v>
      </c>
      <c r="R290" s="1">
        <v>16.2531</v>
      </c>
    </row>
    <row r="291" spans="1:18">
      <c r="A291" s="1">
        <v>1.4750000000000001</v>
      </c>
      <c r="B291" s="1">
        <v>0.74662600000000001</v>
      </c>
      <c r="C291" s="1">
        <v>2.84198</v>
      </c>
      <c r="D291" s="1">
        <v>0.12582199999999999</v>
      </c>
      <c r="E291" s="1">
        <v>0.472464</v>
      </c>
      <c r="F291" s="1">
        <v>0.40171499999999999</v>
      </c>
      <c r="G291" s="1">
        <v>2.79779</v>
      </c>
      <c r="H291" s="1">
        <v>6.4253299999999999E-2</v>
      </c>
      <c r="I291" s="1">
        <v>1.05221E-3</v>
      </c>
      <c r="J291" s="1">
        <v>0.99976200000000004</v>
      </c>
      <c r="K291" s="1">
        <f t="shared" si="7"/>
        <v>4.4189999999999952E-2</v>
      </c>
      <c r="O291" s="1">
        <v>0.13478699999999999</v>
      </c>
      <c r="P291" s="1">
        <v>1.94868</v>
      </c>
      <c r="Q291" s="1">
        <v>1.6685300000000001</v>
      </c>
      <c r="R291" s="1">
        <v>16.285</v>
      </c>
    </row>
    <row r="292" spans="1:18" ht="15">
      <c r="A292" s="7" t="s">
        <v>124</v>
      </c>
      <c r="O292" s="1">
        <v>0.13563500000000001</v>
      </c>
      <c r="P292" s="1">
        <v>1.95868</v>
      </c>
      <c r="Q292" s="1">
        <v>1.67</v>
      </c>
      <c r="R292" s="1">
        <v>16.324400000000001</v>
      </c>
    </row>
    <row r="293" spans="1:18">
      <c r="A293" s="1">
        <v>0</v>
      </c>
      <c r="B293" s="1">
        <v>6</v>
      </c>
      <c r="C293" s="1">
        <v>2.8</v>
      </c>
      <c r="D293" s="1">
        <v>0</v>
      </c>
      <c r="E293" s="1">
        <v>1</v>
      </c>
      <c r="F293" s="1">
        <v>0</v>
      </c>
      <c r="G293" s="1">
        <v>2.8</v>
      </c>
      <c r="H293" s="1">
        <v>1</v>
      </c>
      <c r="I293" s="1">
        <v>1.45739E-3</v>
      </c>
      <c r="J293" s="1">
        <v>0.99980100000000005</v>
      </c>
      <c r="K293" s="1">
        <f>C293-G293</f>
        <v>0</v>
      </c>
      <c r="O293" s="1">
        <v>0.13669400000000001</v>
      </c>
      <c r="P293" s="1">
        <v>1.9714700000000001</v>
      </c>
      <c r="Q293" s="1">
        <v>1.67221</v>
      </c>
      <c r="R293" s="1">
        <v>16.3734</v>
      </c>
    </row>
    <row r="294" spans="1:18">
      <c r="A294" s="1">
        <v>2.5000000000000001E-2</v>
      </c>
      <c r="B294" s="1">
        <v>5.6352399999999996</v>
      </c>
      <c r="C294" s="1">
        <v>2.8284400000000001</v>
      </c>
      <c r="D294" s="1">
        <v>4.0888899999999999E-2</v>
      </c>
      <c r="E294" s="1">
        <v>0.95911100000000005</v>
      </c>
      <c r="F294" s="1">
        <v>0</v>
      </c>
      <c r="G294" s="1">
        <v>2.8</v>
      </c>
      <c r="H294" s="1">
        <v>0.86698299999999995</v>
      </c>
      <c r="I294" s="1">
        <v>9.1331099999999998E-4</v>
      </c>
      <c r="J294" s="1">
        <v>0.99965999999999999</v>
      </c>
      <c r="K294" s="1">
        <f t="shared" ref="K294:K323" si="8">C294-G294</f>
        <v>2.8440000000000243E-2</v>
      </c>
      <c r="O294" s="1">
        <v>0.138018</v>
      </c>
      <c r="P294" s="1">
        <v>1.9876499999999999</v>
      </c>
      <c r="Q294" s="1">
        <v>1.67544</v>
      </c>
      <c r="R294" s="1">
        <v>16.4345</v>
      </c>
    </row>
    <row r="295" spans="1:18">
      <c r="A295" s="1">
        <v>7.4999999999999997E-2</v>
      </c>
      <c r="B295" s="1">
        <v>4.9062599999999996</v>
      </c>
      <c r="C295" s="1">
        <v>2.8339699999999999</v>
      </c>
      <c r="D295" s="1">
        <v>6.5337900000000004E-2</v>
      </c>
      <c r="E295" s="1">
        <v>0.93466199999999999</v>
      </c>
      <c r="F295" s="1">
        <v>0</v>
      </c>
      <c r="G295" s="1">
        <v>2.7999900000000002</v>
      </c>
      <c r="H295" s="1">
        <v>0.79338600000000004</v>
      </c>
      <c r="I295" s="1">
        <v>9.3313499999999998E-4</v>
      </c>
      <c r="J295" s="1">
        <v>0.99967799999999996</v>
      </c>
      <c r="K295" s="1">
        <f t="shared" si="8"/>
        <v>3.3979999999999677E-2</v>
      </c>
      <c r="O295" s="1">
        <v>0.13967399999999999</v>
      </c>
      <c r="P295" s="1">
        <v>2.0085299999999999</v>
      </c>
      <c r="Q295" s="1">
        <v>1.6804399999999999</v>
      </c>
      <c r="R295" s="1">
        <v>16.511299999999999</v>
      </c>
    </row>
    <row r="296" spans="1:18">
      <c r="A296" s="1">
        <v>0.125</v>
      </c>
      <c r="B296" s="1">
        <v>4.18316</v>
      </c>
      <c r="C296" s="1">
        <v>2.8365100000000001</v>
      </c>
      <c r="D296" s="1">
        <v>7.8656599999999993E-2</v>
      </c>
      <c r="E296" s="1">
        <v>0.92134300000000002</v>
      </c>
      <c r="F296" s="1">
        <v>0</v>
      </c>
      <c r="G296" s="1">
        <v>2.7999900000000002</v>
      </c>
      <c r="H296" s="1">
        <v>0.75510600000000005</v>
      </c>
      <c r="I296" s="1">
        <v>9.5255299999999997E-4</v>
      </c>
      <c r="J296" s="1">
        <v>0.999695</v>
      </c>
      <c r="K296" s="1">
        <f t="shared" si="8"/>
        <v>3.6519999999999886E-2</v>
      </c>
      <c r="O296" s="1">
        <v>0.14174300000000001</v>
      </c>
      <c r="P296" s="1">
        <v>2.0351499999999998</v>
      </c>
      <c r="Q296" s="1">
        <v>1.68868</v>
      </c>
      <c r="R296" s="1">
        <v>16.608699999999999</v>
      </c>
    </row>
    <row r="297" spans="1:18">
      <c r="A297" s="1">
        <v>0.17499999999999999</v>
      </c>
      <c r="B297" s="1">
        <v>3.4707300000000001</v>
      </c>
      <c r="C297" s="1">
        <v>2.8381400000000001</v>
      </c>
      <c r="D297" s="1">
        <v>8.7882100000000005E-2</v>
      </c>
      <c r="E297" s="1">
        <v>0.91211799999999998</v>
      </c>
      <c r="F297" s="1">
        <v>0</v>
      </c>
      <c r="G297" s="1">
        <v>2.7999800000000001</v>
      </c>
      <c r="H297" s="1">
        <v>0.72932600000000003</v>
      </c>
      <c r="I297" s="1">
        <v>9.7205999999999996E-4</v>
      </c>
      <c r="J297" s="1">
        <v>0.99970999999999999</v>
      </c>
      <c r="K297" s="1">
        <f t="shared" si="8"/>
        <v>3.8159999999999972E-2</v>
      </c>
      <c r="O297" s="1">
        <v>0.14433000000000001</v>
      </c>
      <c r="P297" s="1">
        <v>2.0692599999999999</v>
      </c>
      <c r="Q297" s="1">
        <v>1.70191</v>
      </c>
      <c r="R297" s="1">
        <v>16.7334</v>
      </c>
    </row>
    <row r="298" spans="1:18">
      <c r="A298" s="1">
        <v>0.22500000000000001</v>
      </c>
      <c r="B298" s="1">
        <v>2.7721800000000001</v>
      </c>
      <c r="C298" s="1">
        <v>2.83935</v>
      </c>
      <c r="D298" s="1">
        <v>9.5019800000000001E-2</v>
      </c>
      <c r="E298" s="1">
        <v>0.90498000000000001</v>
      </c>
      <c r="F298" s="1">
        <v>0</v>
      </c>
      <c r="G298" s="1">
        <v>2.7999700000000001</v>
      </c>
      <c r="H298" s="1">
        <v>0.70978699999999995</v>
      </c>
      <c r="I298" s="1">
        <v>9.9170399999999994E-4</v>
      </c>
      <c r="J298" s="1">
        <v>0.99972399999999995</v>
      </c>
      <c r="K298" s="1">
        <f t="shared" si="8"/>
        <v>3.9379999999999971E-2</v>
      </c>
      <c r="O298" s="1">
        <v>0.147563</v>
      </c>
      <c r="P298" s="1">
        <v>2.1124999999999998</v>
      </c>
      <c r="Q298" s="1">
        <v>1.7233799999999999</v>
      </c>
      <c r="R298" s="1">
        <v>16.895099999999999</v>
      </c>
    </row>
    <row r="299" spans="1:18">
      <c r="A299" s="1">
        <v>0.27500000000000002</v>
      </c>
      <c r="B299" s="1">
        <v>2.0884</v>
      </c>
      <c r="C299" s="1">
        <v>2.8403</v>
      </c>
      <c r="D299" s="1">
        <v>0.10089099999999999</v>
      </c>
      <c r="E299" s="1">
        <v>0.89910900000000005</v>
      </c>
      <c r="F299" s="1">
        <v>0</v>
      </c>
      <c r="G299" s="1">
        <v>2.79996</v>
      </c>
      <c r="H299" s="1">
        <v>0.69397799999999998</v>
      </c>
      <c r="I299" s="1">
        <v>1.0115E-3</v>
      </c>
      <c r="J299" s="1">
        <v>0.99973800000000002</v>
      </c>
      <c r="K299" s="1">
        <f t="shared" si="8"/>
        <v>4.0340000000000042E-2</v>
      </c>
      <c r="O299" s="1">
        <v>0.15160399999999999</v>
      </c>
      <c r="P299" s="1">
        <v>2.1663199999999998</v>
      </c>
      <c r="Q299" s="1">
        <v>1.75647</v>
      </c>
      <c r="R299" s="1">
        <v>17.105899999999998</v>
      </c>
    </row>
    <row r="300" spans="1:18">
      <c r="A300" s="1">
        <v>0.32500000000000001</v>
      </c>
      <c r="B300" s="1">
        <v>1.41723</v>
      </c>
      <c r="C300" s="1">
        <v>2.8411</v>
      </c>
      <c r="D300" s="1">
        <v>0.10591200000000001</v>
      </c>
      <c r="E300" s="1">
        <v>0.89408799999999999</v>
      </c>
      <c r="F300" s="1">
        <v>0</v>
      </c>
      <c r="G300" s="1">
        <v>2.7999499999999999</v>
      </c>
      <c r="H300" s="1">
        <v>0.68064999999999998</v>
      </c>
      <c r="I300" s="1">
        <v>1.03152E-3</v>
      </c>
      <c r="J300" s="1">
        <v>0.99975000000000003</v>
      </c>
      <c r="K300" s="1">
        <f t="shared" si="8"/>
        <v>4.115000000000002E-2</v>
      </c>
      <c r="O300" s="1">
        <v>0.15665599999999999</v>
      </c>
      <c r="P300" s="1">
        <v>2.23353</v>
      </c>
      <c r="Q300" s="1">
        <v>1.80559</v>
      </c>
      <c r="R300" s="1">
        <v>17.379100000000001</v>
      </c>
    </row>
    <row r="301" spans="1:18">
      <c r="A301" s="1">
        <v>0.375</v>
      </c>
      <c r="B301" s="1">
        <v>0.75263500000000005</v>
      </c>
      <c r="C301" s="1">
        <v>2.84178</v>
      </c>
      <c r="D301" s="1">
        <v>0.110318</v>
      </c>
      <c r="E301" s="1">
        <v>0.70803099999999997</v>
      </c>
      <c r="F301" s="1">
        <v>0.18165100000000001</v>
      </c>
      <c r="G301" s="1">
        <v>2.7999399999999999</v>
      </c>
      <c r="H301" s="1">
        <v>0.29836800000000002</v>
      </c>
      <c r="I301" s="1">
        <v>1.0519500000000001E-3</v>
      </c>
      <c r="J301" s="1">
        <v>0.99976200000000004</v>
      </c>
      <c r="K301" s="1">
        <f t="shared" si="8"/>
        <v>4.1840000000000099E-2</v>
      </c>
      <c r="O301" s="1">
        <v>0.157919</v>
      </c>
      <c r="P301" s="1">
        <v>2.2502900000000001</v>
      </c>
      <c r="Q301" s="1">
        <v>1.8183800000000001</v>
      </c>
      <c r="R301" s="1">
        <v>17.4481</v>
      </c>
    </row>
    <row r="302" spans="1:18">
      <c r="A302" s="1">
        <v>0.42499999999999999</v>
      </c>
      <c r="B302" s="1">
        <v>0.74693500000000002</v>
      </c>
      <c r="C302" s="1">
        <v>2.8418000000000001</v>
      </c>
      <c r="D302" s="1">
        <v>0.110484</v>
      </c>
      <c r="E302" s="1">
        <v>0.50097000000000003</v>
      </c>
      <c r="F302" s="1">
        <v>0.388546</v>
      </c>
      <c r="G302" s="1">
        <v>2.7999299999999998</v>
      </c>
      <c r="H302" s="1">
        <v>8.1138100000000005E-2</v>
      </c>
      <c r="I302" s="1">
        <v>1.0521300000000001E-3</v>
      </c>
      <c r="J302" s="1">
        <v>0.99976200000000004</v>
      </c>
      <c r="K302" s="1">
        <f t="shared" si="8"/>
        <v>4.1870000000000296E-2</v>
      </c>
      <c r="O302" s="1">
        <v>0.159498</v>
      </c>
      <c r="P302" s="1">
        <v>2.2711800000000002</v>
      </c>
      <c r="Q302" s="1">
        <v>1.835</v>
      </c>
      <c r="R302" s="1">
        <v>17.535</v>
      </c>
    </row>
    <row r="303" spans="1:18">
      <c r="A303" s="1">
        <v>0.47499999999999998</v>
      </c>
      <c r="B303" s="1">
        <v>0.74688100000000002</v>
      </c>
      <c r="C303" s="1">
        <v>2.8418100000000002</v>
      </c>
      <c r="D303" s="1">
        <v>0.110793</v>
      </c>
      <c r="E303" s="1">
        <v>0.49792500000000001</v>
      </c>
      <c r="F303" s="1">
        <v>0.39128200000000002</v>
      </c>
      <c r="G303" s="1">
        <v>2.7999000000000001</v>
      </c>
      <c r="H303" s="1">
        <v>7.9207700000000006E-2</v>
      </c>
      <c r="I303" s="1">
        <v>1.05214E-3</v>
      </c>
      <c r="J303" s="1">
        <v>0.99976200000000004</v>
      </c>
      <c r="K303" s="1">
        <f t="shared" si="8"/>
        <v>4.1910000000000114E-2</v>
      </c>
      <c r="O303" s="1">
        <v>0.161471</v>
      </c>
      <c r="P303" s="1">
        <v>2.29765</v>
      </c>
      <c r="Q303" s="1">
        <v>1.85676</v>
      </c>
      <c r="R303" s="1">
        <v>17.644400000000001</v>
      </c>
    </row>
    <row r="304" spans="1:18">
      <c r="A304" s="1">
        <v>0.52500000000000002</v>
      </c>
      <c r="B304" s="1">
        <v>0.74687899999999996</v>
      </c>
      <c r="C304" s="1">
        <v>2.8418199999999998</v>
      </c>
      <c r="D304" s="1">
        <v>0.111134</v>
      </c>
      <c r="E304" s="1">
        <v>0.49629600000000001</v>
      </c>
      <c r="F304" s="1">
        <v>0.392571</v>
      </c>
      <c r="G304" s="1">
        <v>2.7998599999999998</v>
      </c>
      <c r="H304" s="1">
        <v>7.8187900000000005E-2</v>
      </c>
      <c r="I304" s="1">
        <v>1.05215E-3</v>
      </c>
      <c r="J304" s="1">
        <v>0.99976200000000004</v>
      </c>
      <c r="K304" s="1">
        <f t="shared" si="8"/>
        <v>4.1959999999999997E-2</v>
      </c>
      <c r="O304" s="1">
        <v>0.163938</v>
      </c>
      <c r="P304" s="1">
        <v>2.3310300000000002</v>
      </c>
      <c r="Q304" s="1">
        <v>1.8852899999999999</v>
      </c>
      <c r="R304" s="1">
        <v>17.7818</v>
      </c>
    </row>
    <row r="305" spans="1:18">
      <c r="A305" s="1">
        <v>0.57499999999999996</v>
      </c>
      <c r="B305" s="1">
        <v>0.74688500000000002</v>
      </c>
      <c r="C305" s="1">
        <v>2.8418399999999999</v>
      </c>
      <c r="D305" s="1">
        <v>0.111498</v>
      </c>
      <c r="E305" s="1">
        <v>0.49484699999999998</v>
      </c>
      <c r="F305" s="1">
        <v>0.39365499999999998</v>
      </c>
      <c r="G305" s="1">
        <v>2.79982</v>
      </c>
      <c r="H305" s="1">
        <v>7.7288599999999999E-2</v>
      </c>
      <c r="I305" s="1">
        <v>1.05215E-3</v>
      </c>
      <c r="J305" s="1">
        <v>0.99976200000000004</v>
      </c>
      <c r="K305" s="1">
        <f t="shared" si="8"/>
        <v>4.2019999999999946E-2</v>
      </c>
      <c r="O305" s="1">
        <v>0.16702</v>
      </c>
      <c r="P305" s="1">
        <v>2.3738199999999998</v>
      </c>
      <c r="Q305" s="1">
        <v>1.9229400000000001</v>
      </c>
      <c r="R305" s="1">
        <v>17.954499999999999</v>
      </c>
    </row>
    <row r="306" spans="1:18">
      <c r="A306" s="1">
        <v>0.625</v>
      </c>
      <c r="B306" s="1">
        <v>0.746896</v>
      </c>
      <c r="C306" s="1">
        <v>2.84185</v>
      </c>
      <c r="D306" s="1">
        <v>0.11187900000000001</v>
      </c>
      <c r="E306" s="1">
        <v>0.49348500000000001</v>
      </c>
      <c r="F306" s="1">
        <v>0.39463599999999999</v>
      </c>
      <c r="G306" s="1">
        <v>2.7997700000000001</v>
      </c>
      <c r="H306" s="1">
        <v>7.6448799999999997E-2</v>
      </c>
      <c r="I306" s="1">
        <v>1.0521599999999999E-3</v>
      </c>
      <c r="J306" s="1">
        <v>0.99976200000000004</v>
      </c>
      <c r="K306" s="1">
        <f t="shared" si="8"/>
        <v>4.2079999999999895E-2</v>
      </c>
      <c r="O306" s="1">
        <v>0.170875</v>
      </c>
      <c r="P306" s="1">
        <v>2.4291200000000002</v>
      </c>
      <c r="Q306" s="1">
        <v>1.97265</v>
      </c>
      <c r="R306" s="1">
        <v>18.1709</v>
      </c>
    </row>
    <row r="307" spans="1:18">
      <c r="A307" s="1">
        <v>0.67500000000000004</v>
      </c>
      <c r="B307" s="1">
        <v>0.74691200000000002</v>
      </c>
      <c r="C307" s="1">
        <v>2.8418700000000001</v>
      </c>
      <c r="D307" s="1">
        <v>0.112271</v>
      </c>
      <c r="E307" s="1">
        <v>0.492261</v>
      </c>
      <c r="F307" s="1">
        <v>0.39546799999999999</v>
      </c>
      <c r="G307" s="1">
        <v>2.7997299999999998</v>
      </c>
      <c r="H307" s="1">
        <v>7.5700000000000003E-2</v>
      </c>
      <c r="I307" s="1">
        <v>1.0521599999999999E-3</v>
      </c>
      <c r="J307" s="1">
        <v>0.99976200000000004</v>
      </c>
      <c r="K307" s="1">
        <f t="shared" si="8"/>
        <v>4.2140000000000288E-2</v>
      </c>
      <c r="O307" s="1">
        <v>0.17569299999999999</v>
      </c>
      <c r="P307" s="1">
        <v>2.5010300000000001</v>
      </c>
      <c r="Q307" s="1">
        <v>2.0386799999999998</v>
      </c>
      <c r="R307" s="1">
        <v>18.441800000000001</v>
      </c>
    </row>
    <row r="308" spans="1:18">
      <c r="A308" s="1">
        <v>0.72499999999999998</v>
      </c>
      <c r="B308" s="1">
        <v>0.74692999999999998</v>
      </c>
      <c r="C308" s="1">
        <v>2.8418800000000002</v>
      </c>
      <c r="D308" s="1">
        <v>0.112668</v>
      </c>
      <c r="E308" s="1">
        <v>0.49110100000000001</v>
      </c>
      <c r="F308" s="1">
        <v>0.396231</v>
      </c>
      <c r="G308" s="1">
        <v>2.7996799999999999</v>
      </c>
      <c r="H308" s="1">
        <v>7.4994199999999997E-2</v>
      </c>
      <c r="I308" s="1">
        <v>1.0521599999999999E-3</v>
      </c>
      <c r="J308" s="1">
        <v>0.99976200000000004</v>
      </c>
      <c r="K308" s="1">
        <f t="shared" si="8"/>
        <v>4.2200000000000237E-2</v>
      </c>
      <c r="O308" s="1">
        <v>0.18171499999999999</v>
      </c>
      <c r="P308" s="1">
        <v>2.5955900000000001</v>
      </c>
      <c r="Q308" s="1">
        <v>2.1270600000000002</v>
      </c>
      <c r="R308" s="1">
        <v>18.7803</v>
      </c>
    </row>
    <row r="309" spans="1:18">
      <c r="A309" s="1">
        <v>0.77500000000000002</v>
      </c>
      <c r="B309" s="1">
        <v>0.74695</v>
      </c>
      <c r="C309" s="1">
        <v>2.8418999999999999</v>
      </c>
      <c r="D309" s="1">
        <v>0.113066</v>
      </c>
      <c r="E309" s="1">
        <v>0.49000199999999999</v>
      </c>
      <c r="F309" s="1">
        <v>0.39693200000000001</v>
      </c>
      <c r="G309" s="1">
        <v>2.7996400000000001</v>
      </c>
      <c r="H309" s="1">
        <v>7.4330199999999999E-2</v>
      </c>
      <c r="I309" s="1">
        <v>1.0521700000000001E-3</v>
      </c>
      <c r="J309" s="1">
        <v>0.99976200000000004</v>
      </c>
      <c r="K309" s="1">
        <f t="shared" si="8"/>
        <v>4.2259999999999742E-2</v>
      </c>
      <c r="O309" s="1">
        <v>0.18924199999999999</v>
      </c>
      <c r="P309" s="1">
        <v>2.7207400000000002</v>
      </c>
      <c r="Q309" s="1">
        <v>2.24559</v>
      </c>
      <c r="R309" s="1">
        <v>19.203600000000002</v>
      </c>
    </row>
    <row r="310" spans="1:18">
      <c r="A310" s="1">
        <v>0.82499999999999996</v>
      </c>
      <c r="B310" s="1">
        <v>0.74697000000000002</v>
      </c>
      <c r="C310" s="1">
        <v>2.8419099999999999</v>
      </c>
      <c r="D310" s="1">
        <v>0.113457</v>
      </c>
      <c r="E310" s="1">
        <v>0.488981</v>
      </c>
      <c r="F310" s="1">
        <v>0.397561</v>
      </c>
      <c r="G310" s="1">
        <v>2.7995899999999998</v>
      </c>
      <c r="H310" s="1">
        <v>7.3716500000000004E-2</v>
      </c>
      <c r="I310" s="1">
        <v>1.0521700000000001E-3</v>
      </c>
      <c r="J310" s="1">
        <v>0.99976200000000004</v>
      </c>
      <c r="K310" s="1">
        <f t="shared" si="8"/>
        <v>4.2320000000000135E-2</v>
      </c>
      <c r="O310" s="1">
        <v>0.198652</v>
      </c>
      <c r="P310" s="1">
        <v>2.8869099999999999</v>
      </c>
      <c r="Q310" s="1">
        <v>2.4051499999999999</v>
      </c>
      <c r="R310" s="1">
        <v>19.7334</v>
      </c>
    </row>
    <row r="311" spans="1:18">
      <c r="A311" s="1">
        <v>0.875</v>
      </c>
      <c r="B311" s="1">
        <v>0.74699000000000004</v>
      </c>
      <c r="C311" s="1">
        <v>2.8419300000000001</v>
      </c>
      <c r="D311" s="1">
        <v>0.113839</v>
      </c>
      <c r="E311" s="1">
        <v>0.48799100000000001</v>
      </c>
      <c r="F311" s="1">
        <v>0.39817000000000002</v>
      </c>
      <c r="G311" s="1">
        <v>2.79955</v>
      </c>
      <c r="H311" s="1">
        <v>7.3124400000000006E-2</v>
      </c>
      <c r="I311" s="1">
        <v>1.05218E-3</v>
      </c>
      <c r="J311" s="1">
        <v>0.99976200000000004</v>
      </c>
      <c r="K311" s="1">
        <f t="shared" si="8"/>
        <v>4.2380000000000084E-2</v>
      </c>
      <c r="O311" s="1">
        <v>0.20100399999999999</v>
      </c>
      <c r="P311" s="1">
        <v>2.9289700000000001</v>
      </c>
      <c r="Q311" s="1">
        <v>2.4457399999999998</v>
      </c>
      <c r="R311" s="1">
        <v>19.8659</v>
      </c>
    </row>
    <row r="312" spans="1:18">
      <c r="A312" s="1">
        <v>0.92500000000000004</v>
      </c>
      <c r="B312" s="1">
        <v>0.74700900000000003</v>
      </c>
      <c r="C312" s="1">
        <v>2.8419400000000001</v>
      </c>
      <c r="D312" s="1">
        <v>0.114206</v>
      </c>
      <c r="E312" s="1">
        <v>0.48707699999999998</v>
      </c>
      <c r="F312" s="1">
        <v>0.39871699999999999</v>
      </c>
      <c r="G312" s="1">
        <v>2.7995100000000002</v>
      </c>
      <c r="H312" s="1">
        <v>7.2581099999999996E-2</v>
      </c>
      <c r="I312" s="1">
        <v>1.05218E-3</v>
      </c>
      <c r="J312" s="1">
        <v>0.99976200000000004</v>
      </c>
      <c r="K312" s="1">
        <f t="shared" si="8"/>
        <v>4.2429999999999968E-2</v>
      </c>
      <c r="O312" s="1">
        <v>0.20394499999999999</v>
      </c>
      <c r="P312" s="1">
        <v>2.93059</v>
      </c>
      <c r="Q312" s="1">
        <v>2.4823499999999998</v>
      </c>
      <c r="R312" s="1">
        <v>20.091000000000001</v>
      </c>
    </row>
    <row r="313" spans="1:18">
      <c r="A313" s="1">
        <v>0.97499999999999998</v>
      </c>
      <c r="B313" s="1">
        <v>0.747027</v>
      </c>
      <c r="C313" s="1">
        <v>2.8419599999999998</v>
      </c>
      <c r="D313" s="1">
        <v>0.11455600000000001</v>
      </c>
      <c r="E313" s="1">
        <v>0.48621999999999999</v>
      </c>
      <c r="F313" s="1">
        <v>0.39922400000000002</v>
      </c>
      <c r="G313" s="1">
        <v>2.7994599999999998</v>
      </c>
      <c r="H313" s="1">
        <v>7.2073799999999993E-2</v>
      </c>
      <c r="I313" s="1">
        <v>1.0521899999999999E-3</v>
      </c>
      <c r="J313" s="1">
        <v>0.99976200000000004</v>
      </c>
      <c r="K313" s="1">
        <f t="shared" si="8"/>
        <v>4.2499999999999982E-2</v>
      </c>
      <c r="O313" s="1">
        <v>0.20762</v>
      </c>
      <c r="P313" s="1">
        <v>2.9233799999999999</v>
      </c>
      <c r="Q313" s="1">
        <v>2.5117600000000002</v>
      </c>
      <c r="R313" s="1">
        <v>20.3523</v>
      </c>
    </row>
    <row r="314" spans="1:18">
      <c r="A314" s="1">
        <v>1.0249999999999999</v>
      </c>
      <c r="B314" s="1">
        <v>0.74704300000000001</v>
      </c>
      <c r="C314" s="1">
        <v>2.8419699999999999</v>
      </c>
      <c r="D314" s="1">
        <v>0.114883</v>
      </c>
      <c r="E314" s="1">
        <v>0.48541400000000001</v>
      </c>
      <c r="F314" s="1">
        <v>0.39970299999999997</v>
      </c>
      <c r="G314" s="1">
        <v>2.7994300000000001</v>
      </c>
      <c r="H314" s="1">
        <v>7.1599099999999999E-2</v>
      </c>
      <c r="I314" s="1">
        <v>1.0521899999999999E-3</v>
      </c>
      <c r="J314" s="1">
        <v>0.99976200000000004</v>
      </c>
      <c r="K314" s="1">
        <f t="shared" si="8"/>
        <v>4.25399999999998E-2</v>
      </c>
      <c r="O314" s="1">
        <v>0.21221499999999999</v>
      </c>
      <c r="P314" s="1">
        <v>2.9224999999999999</v>
      </c>
      <c r="Q314" s="1">
        <v>2.5360299999999998</v>
      </c>
      <c r="R314" s="1">
        <v>20.6357</v>
      </c>
    </row>
    <row r="315" spans="1:18">
      <c r="A315" s="1">
        <v>1.075</v>
      </c>
      <c r="B315" s="1">
        <v>0.747058</v>
      </c>
      <c r="C315" s="1">
        <v>2.84198</v>
      </c>
      <c r="D315" s="1">
        <v>0.115187</v>
      </c>
      <c r="E315" s="1">
        <v>0.48469400000000001</v>
      </c>
      <c r="F315" s="1">
        <v>0.400119</v>
      </c>
      <c r="G315" s="1">
        <v>2.7993899999999998</v>
      </c>
      <c r="H315" s="1">
        <v>7.1177000000000004E-2</v>
      </c>
      <c r="I315" s="1">
        <v>1.0521899999999999E-3</v>
      </c>
      <c r="J315" s="1">
        <v>0.99976200000000004</v>
      </c>
      <c r="K315" s="1">
        <f t="shared" si="8"/>
        <v>4.2590000000000128E-2</v>
      </c>
      <c r="O315" s="1">
        <v>0.21795800000000001</v>
      </c>
      <c r="P315" s="1">
        <v>2.9282400000000002</v>
      </c>
      <c r="Q315" s="1">
        <v>2.5569099999999998</v>
      </c>
      <c r="R315" s="1">
        <v>20.957599999999999</v>
      </c>
    </row>
    <row r="316" spans="1:18">
      <c r="A316" s="1">
        <v>1.125</v>
      </c>
      <c r="B316" s="1">
        <v>0.74707100000000004</v>
      </c>
      <c r="C316" s="1">
        <v>2.84199</v>
      </c>
      <c r="D316" s="1">
        <v>0.115463</v>
      </c>
      <c r="E316" s="1">
        <v>0.48402600000000001</v>
      </c>
      <c r="F316" s="1">
        <v>0.40051100000000001</v>
      </c>
      <c r="G316" s="1">
        <v>2.7993600000000001</v>
      </c>
      <c r="H316" s="1">
        <v>7.0786500000000002E-2</v>
      </c>
      <c r="I316" s="1">
        <v>1.0522000000000001E-3</v>
      </c>
      <c r="J316" s="1">
        <v>0.99976200000000004</v>
      </c>
      <c r="K316" s="1">
        <f t="shared" si="8"/>
        <v>4.2629999999999946E-2</v>
      </c>
      <c r="O316" s="1">
        <v>0.225137</v>
      </c>
      <c r="P316" s="1">
        <v>2.9404400000000002</v>
      </c>
      <c r="Q316" s="1">
        <v>2.5761799999999999</v>
      </c>
      <c r="R316" s="1">
        <v>21.329699999999999</v>
      </c>
    </row>
    <row r="317" spans="1:18">
      <c r="A317" s="1">
        <v>1.175</v>
      </c>
      <c r="B317" s="1">
        <v>0.74708300000000005</v>
      </c>
      <c r="C317" s="1">
        <v>2.8420000000000001</v>
      </c>
      <c r="D317" s="1">
        <v>0.11570900000000001</v>
      </c>
      <c r="E317" s="1">
        <v>0.48344999999999999</v>
      </c>
      <c r="F317" s="1">
        <v>0.400841</v>
      </c>
      <c r="G317" s="1">
        <v>2.7993299999999999</v>
      </c>
      <c r="H317" s="1">
        <v>7.0450899999999997E-2</v>
      </c>
      <c r="I317" s="1">
        <v>1.0522000000000001E-3</v>
      </c>
      <c r="J317" s="1">
        <v>0.99976200000000004</v>
      </c>
      <c r="K317" s="1">
        <f t="shared" si="8"/>
        <v>4.2670000000000208E-2</v>
      </c>
      <c r="O317" s="1">
        <v>0.22693199999999999</v>
      </c>
      <c r="P317" s="1">
        <v>2.9436800000000001</v>
      </c>
      <c r="Q317" s="1">
        <v>2.5805899999999999</v>
      </c>
      <c r="R317" s="1">
        <v>21.421099999999999</v>
      </c>
    </row>
    <row r="318" spans="1:18">
      <c r="A318" s="1">
        <v>1.2250000000000001</v>
      </c>
      <c r="B318" s="1">
        <v>0.74709300000000001</v>
      </c>
      <c r="C318" s="1">
        <v>2.8420000000000001</v>
      </c>
      <c r="D318" s="1">
        <v>0.115924</v>
      </c>
      <c r="E318" s="1">
        <v>0.48294199999999998</v>
      </c>
      <c r="F318" s="1">
        <v>0.40113399999999999</v>
      </c>
      <c r="G318" s="1">
        <v>2.7993000000000001</v>
      </c>
      <c r="H318" s="1">
        <v>7.0155599999999999E-2</v>
      </c>
      <c r="I318" s="1">
        <v>1.0522000000000001E-3</v>
      </c>
      <c r="J318" s="1">
        <v>0.99976200000000004</v>
      </c>
      <c r="K318" s="1">
        <f t="shared" si="8"/>
        <v>4.269999999999996E-2</v>
      </c>
      <c r="O318" s="1">
        <v>0.22917499999999999</v>
      </c>
      <c r="P318" s="1">
        <v>2.94794</v>
      </c>
      <c r="Q318" s="1">
        <v>2.5857399999999999</v>
      </c>
      <c r="R318" s="1">
        <v>21.533100000000001</v>
      </c>
    </row>
    <row r="319" spans="1:18">
      <c r="A319" s="1">
        <v>1.2749999999999999</v>
      </c>
      <c r="B319" s="1">
        <v>0.74710200000000004</v>
      </c>
      <c r="C319" s="1">
        <v>2.8420100000000001</v>
      </c>
      <c r="D319" s="1">
        <v>0.116106</v>
      </c>
      <c r="E319" s="1">
        <v>0.48252400000000001</v>
      </c>
      <c r="F319" s="1">
        <v>0.40137</v>
      </c>
      <c r="G319" s="1">
        <v>2.79928</v>
      </c>
      <c r="H319" s="1">
        <v>6.9914000000000004E-2</v>
      </c>
      <c r="I319" s="1">
        <v>1.0522000000000001E-3</v>
      </c>
      <c r="J319" s="1">
        <v>0.99976200000000004</v>
      </c>
      <c r="K319" s="1">
        <f t="shared" si="8"/>
        <v>4.2730000000000157E-2</v>
      </c>
      <c r="O319" s="1">
        <v>0.23197999999999999</v>
      </c>
      <c r="P319" s="1">
        <v>2.9532400000000001</v>
      </c>
      <c r="Q319" s="1">
        <v>2.5917599999999998</v>
      </c>
      <c r="R319" s="1">
        <v>21.670400000000001</v>
      </c>
    </row>
    <row r="320" spans="1:18">
      <c r="A320" s="1">
        <v>1.325</v>
      </c>
      <c r="B320" s="1">
        <v>0.74710900000000002</v>
      </c>
      <c r="C320" s="1">
        <v>2.8420200000000002</v>
      </c>
      <c r="D320" s="1">
        <v>0.116253</v>
      </c>
      <c r="E320" s="1">
        <v>0.48219200000000001</v>
      </c>
      <c r="F320" s="1">
        <v>0.40155600000000002</v>
      </c>
      <c r="G320" s="1">
        <v>2.7992599999999999</v>
      </c>
      <c r="H320" s="1">
        <v>6.9721599999999995E-2</v>
      </c>
      <c r="I320" s="1">
        <v>1.0522000000000001E-3</v>
      </c>
      <c r="J320" s="1">
        <v>0.99976200000000004</v>
      </c>
      <c r="K320" s="1">
        <f t="shared" si="8"/>
        <v>4.2760000000000353E-2</v>
      </c>
      <c r="O320" s="1">
        <v>0.235485</v>
      </c>
      <c r="P320" s="1">
        <v>2.9598499999999999</v>
      </c>
      <c r="Q320" s="1">
        <v>2.5988199999999999</v>
      </c>
      <c r="R320" s="1">
        <v>21.839099999999998</v>
      </c>
    </row>
    <row r="321" spans="1:18">
      <c r="A321" s="1">
        <v>1.375</v>
      </c>
      <c r="B321" s="1">
        <v>0.74711499999999997</v>
      </c>
      <c r="C321" s="1">
        <v>2.8420200000000002</v>
      </c>
      <c r="D321" s="1">
        <v>0.116364</v>
      </c>
      <c r="E321" s="1">
        <v>0.48194700000000001</v>
      </c>
      <c r="F321" s="1">
        <v>0.40168900000000002</v>
      </c>
      <c r="G321" s="1">
        <v>2.7992499999999998</v>
      </c>
      <c r="H321" s="1">
        <v>6.9580100000000006E-2</v>
      </c>
      <c r="I321" s="1">
        <v>1.05221E-3</v>
      </c>
      <c r="J321" s="1">
        <v>0.99976200000000004</v>
      </c>
      <c r="K321" s="1">
        <f t="shared" si="8"/>
        <v>4.2770000000000419E-2</v>
      </c>
      <c r="O321" s="1">
        <v>0.239866</v>
      </c>
      <c r="P321" s="1">
        <v>2.9673500000000002</v>
      </c>
      <c r="Q321" s="1">
        <v>2.60676</v>
      </c>
      <c r="R321" s="1">
        <v>22.0473</v>
      </c>
    </row>
    <row r="322" spans="1:18">
      <c r="A322" s="1">
        <v>1.425</v>
      </c>
      <c r="B322" s="1">
        <v>0.74711899999999998</v>
      </c>
      <c r="C322" s="1">
        <v>2.8420200000000002</v>
      </c>
      <c r="D322" s="1">
        <v>0.116439</v>
      </c>
      <c r="E322" s="1">
        <v>0.48179</v>
      </c>
      <c r="F322" s="1">
        <v>0.40177099999999999</v>
      </c>
      <c r="G322" s="1">
        <v>2.7992400000000002</v>
      </c>
      <c r="H322" s="1">
        <v>6.9490099999999999E-2</v>
      </c>
      <c r="I322" s="1">
        <v>1.05221E-3</v>
      </c>
      <c r="J322" s="1">
        <v>0.99976200000000004</v>
      </c>
      <c r="K322" s="1">
        <f t="shared" si="8"/>
        <v>4.278000000000004E-2</v>
      </c>
      <c r="O322" s="1">
        <v>0.24096200000000001</v>
      </c>
      <c r="P322" s="1">
        <v>2.9691200000000002</v>
      </c>
      <c r="Q322" s="1">
        <v>2.6086800000000001</v>
      </c>
      <c r="R322" s="1">
        <v>22.0992</v>
      </c>
    </row>
    <row r="323" spans="1:18">
      <c r="A323" s="1">
        <v>1.4750000000000001</v>
      </c>
      <c r="B323" s="1">
        <v>0.74712100000000004</v>
      </c>
      <c r="C323" s="1">
        <v>2.8420200000000002</v>
      </c>
      <c r="D323" s="1">
        <v>0.116476</v>
      </c>
      <c r="E323" s="1">
        <v>0.48172199999999998</v>
      </c>
      <c r="F323" s="1">
        <v>0.40180199999999999</v>
      </c>
      <c r="G323" s="1">
        <v>2.7992400000000002</v>
      </c>
      <c r="H323" s="1">
        <v>6.9450600000000001E-2</v>
      </c>
      <c r="I323" s="1">
        <v>1.05221E-3</v>
      </c>
      <c r="J323" s="1">
        <v>0.99976200000000004</v>
      </c>
      <c r="K323" s="1">
        <f t="shared" si="8"/>
        <v>4.278000000000004E-2</v>
      </c>
      <c r="O323" s="1">
        <v>0.24233099999999999</v>
      </c>
      <c r="P323" s="1">
        <v>2.9711799999999999</v>
      </c>
      <c r="Q323" s="1">
        <v>2.61103</v>
      </c>
      <c r="R323" s="1">
        <v>22.164000000000001</v>
      </c>
    </row>
    <row r="324" spans="1:18">
      <c r="O324" s="1">
        <v>0.24404300000000001</v>
      </c>
      <c r="P324" s="1">
        <v>2.9736799999999999</v>
      </c>
      <c r="Q324" s="1">
        <v>2.6139700000000001</v>
      </c>
      <c r="R324" s="1">
        <v>22.244900000000001</v>
      </c>
    </row>
    <row r="325" spans="1:18">
      <c r="O325" s="1">
        <v>0.24618200000000001</v>
      </c>
      <c r="P325" s="1">
        <v>2.9763199999999999</v>
      </c>
      <c r="Q325" s="1">
        <v>2.6173500000000001</v>
      </c>
      <c r="R325" s="1">
        <v>22.345700000000001</v>
      </c>
    </row>
    <row r="326" spans="1:18">
      <c r="O326" s="1">
        <v>0.24885699999999999</v>
      </c>
      <c r="P326" s="1">
        <v>2.97926</v>
      </c>
      <c r="Q326" s="1">
        <v>2.6213199999999999</v>
      </c>
      <c r="R326" s="1">
        <v>22.471499999999999</v>
      </c>
    </row>
    <row r="327" spans="1:18">
      <c r="O327" s="1">
        <v>0.25</v>
      </c>
      <c r="P327" s="1">
        <v>2.9804400000000002</v>
      </c>
      <c r="Q327" s="1">
        <v>2.6230899999999999</v>
      </c>
      <c r="R327" s="1">
        <v>22.525200000000002</v>
      </c>
    </row>
    <row r="328" spans="1:18">
      <c r="O328" s="1">
        <v>0.25267400000000001</v>
      </c>
      <c r="P328" s="1">
        <v>2.9827900000000001</v>
      </c>
      <c r="Q328" s="1">
        <v>2.62676</v>
      </c>
      <c r="R328" s="1">
        <v>22.650400000000001</v>
      </c>
    </row>
    <row r="329" spans="1:18">
      <c r="O329" s="1">
        <v>0.25334299999999998</v>
      </c>
      <c r="P329" s="1">
        <v>2.9833799999999999</v>
      </c>
      <c r="Q329" s="1">
        <v>2.62765</v>
      </c>
      <c r="R329" s="1">
        <v>22.681699999999999</v>
      </c>
    </row>
    <row r="330" spans="1:18">
      <c r="O330" s="1">
        <v>0.25417899999999999</v>
      </c>
      <c r="P330" s="1">
        <v>2.9839699999999998</v>
      </c>
      <c r="Q330" s="1">
        <v>2.6286800000000001</v>
      </c>
      <c r="R330" s="1">
        <v>22.720700000000001</v>
      </c>
    </row>
    <row r="331" spans="1:18">
      <c r="O331" s="1">
        <v>0.25522299999999998</v>
      </c>
      <c r="P331" s="1">
        <v>2.9848499999999998</v>
      </c>
      <c r="Q331" s="1">
        <v>2.63015</v>
      </c>
      <c r="R331" s="1">
        <v>22.769500000000001</v>
      </c>
    </row>
    <row r="332" spans="1:18">
      <c r="O332" s="1">
        <v>0.25548500000000002</v>
      </c>
      <c r="P332" s="1">
        <v>2.9849999999999999</v>
      </c>
      <c r="Q332" s="1">
        <v>2.6304400000000001</v>
      </c>
      <c r="R332" s="1">
        <v>22.781600000000001</v>
      </c>
    </row>
    <row r="333" spans="1:18">
      <c r="O333" s="1">
        <v>0.25581100000000001</v>
      </c>
      <c r="P333" s="1">
        <v>2.98529</v>
      </c>
      <c r="Q333" s="1">
        <v>2.6308799999999999</v>
      </c>
      <c r="R333" s="1">
        <v>22.796800000000001</v>
      </c>
    </row>
    <row r="334" spans="1:18">
      <c r="O334" s="1">
        <v>0.25589299999999998</v>
      </c>
      <c r="P334" s="1">
        <v>2.98529</v>
      </c>
      <c r="Q334" s="1">
        <v>2.6308799999999999</v>
      </c>
      <c r="R334" s="1">
        <v>22.800599999999999</v>
      </c>
    </row>
    <row r="335" spans="1:18">
      <c r="O335" s="1">
        <v>0.25599499999999997</v>
      </c>
      <c r="P335" s="1">
        <v>2.9854400000000001</v>
      </c>
      <c r="Q335" s="1">
        <v>2.63103</v>
      </c>
      <c r="R335" s="1">
        <v>22.805399999999999</v>
      </c>
    </row>
    <row r="336" spans="1:18">
      <c r="O336" s="1">
        <v>0.25612200000000002</v>
      </c>
      <c r="P336" s="1">
        <v>2.9855900000000002</v>
      </c>
      <c r="Q336" s="1">
        <v>2.6311800000000001</v>
      </c>
      <c r="R336" s="1">
        <v>22.811299999999999</v>
      </c>
    </row>
    <row r="337" spans="15:18">
      <c r="O337" s="1">
        <v>0.25628200000000001</v>
      </c>
      <c r="P337" s="1">
        <v>2.9863200000000001</v>
      </c>
      <c r="Q337" s="1">
        <v>2.6314700000000002</v>
      </c>
      <c r="R337" s="1">
        <v>22.818300000000001</v>
      </c>
    </row>
    <row r="338" spans="15:18">
      <c r="O338" s="1">
        <v>0.25648100000000001</v>
      </c>
      <c r="P338" s="1">
        <v>2.9872100000000001</v>
      </c>
      <c r="Q338" s="1">
        <v>2.6316199999999998</v>
      </c>
      <c r="R338" s="1">
        <v>22.826799999999999</v>
      </c>
    </row>
    <row r="339" spans="15:18">
      <c r="O339" s="1">
        <v>0.25673000000000001</v>
      </c>
      <c r="P339" s="1">
        <v>2.9885299999999999</v>
      </c>
      <c r="Q339" s="1">
        <v>2.6320600000000001</v>
      </c>
      <c r="R339" s="1">
        <v>22.8371</v>
      </c>
    </row>
    <row r="340" spans="15:18">
      <c r="O340" s="1">
        <v>0.25704100000000002</v>
      </c>
      <c r="P340" s="1">
        <v>2.99044</v>
      </c>
      <c r="Q340" s="1">
        <v>2.6323500000000002</v>
      </c>
      <c r="R340" s="1">
        <v>22.849599999999999</v>
      </c>
    </row>
    <row r="341" spans="15:18">
      <c r="O341" s="1">
        <v>0.25742999999999999</v>
      </c>
      <c r="P341" s="1">
        <v>2.9927899999999998</v>
      </c>
      <c r="Q341" s="1">
        <v>2.6329400000000001</v>
      </c>
      <c r="R341" s="1">
        <v>22.864899999999999</v>
      </c>
    </row>
    <row r="342" spans="15:18">
      <c r="O342" s="1">
        <v>0.25791700000000001</v>
      </c>
      <c r="P342" s="1">
        <v>2.9957400000000001</v>
      </c>
      <c r="Q342" s="1">
        <v>2.6335299999999999</v>
      </c>
      <c r="R342" s="1">
        <v>22.883700000000001</v>
      </c>
    </row>
    <row r="343" spans="15:18">
      <c r="O343" s="1">
        <v>0.258525</v>
      </c>
      <c r="P343" s="1">
        <v>2.9997099999999999</v>
      </c>
      <c r="Q343" s="1">
        <v>2.6342599999999998</v>
      </c>
      <c r="R343" s="1">
        <v>22.907</v>
      </c>
    </row>
    <row r="344" spans="15:18">
      <c r="O344" s="1">
        <v>0.25928499999999999</v>
      </c>
      <c r="P344" s="1">
        <v>3.0047100000000002</v>
      </c>
      <c r="Q344" s="1">
        <v>2.6352899999999999</v>
      </c>
      <c r="R344" s="1">
        <v>22.935600000000001</v>
      </c>
    </row>
    <row r="345" spans="15:18">
      <c r="O345" s="1">
        <v>0.26023499999999999</v>
      </c>
      <c r="P345" s="1">
        <v>3.0110299999999999</v>
      </c>
      <c r="Q345" s="1">
        <v>2.6364700000000001</v>
      </c>
      <c r="R345" s="1">
        <v>22.971</v>
      </c>
    </row>
    <row r="346" spans="15:18">
      <c r="O346" s="1">
        <v>0.26142300000000002</v>
      </c>
      <c r="P346" s="1">
        <v>3.01912</v>
      </c>
      <c r="Q346" s="1">
        <v>2.63809</v>
      </c>
      <c r="R346" s="1">
        <v>23.014500000000002</v>
      </c>
    </row>
    <row r="347" spans="15:18">
      <c r="O347" s="1">
        <v>0.26290799999999998</v>
      </c>
      <c r="P347" s="1">
        <v>3.0297100000000001</v>
      </c>
      <c r="Q347" s="1">
        <v>2.64</v>
      </c>
      <c r="R347" s="1">
        <v>23.068200000000001</v>
      </c>
    </row>
    <row r="348" spans="15:18">
      <c r="O348" s="1">
        <v>0.26476300000000003</v>
      </c>
      <c r="P348" s="1">
        <v>3.0432399999999999</v>
      </c>
      <c r="Q348" s="1">
        <v>2.6426500000000002</v>
      </c>
      <c r="R348" s="1">
        <v>23.134399999999999</v>
      </c>
    </row>
    <row r="349" spans="15:18">
      <c r="O349" s="1">
        <v>0.26708300000000001</v>
      </c>
      <c r="P349" s="1">
        <v>3.06074</v>
      </c>
      <c r="Q349" s="1">
        <v>2.6461800000000002</v>
      </c>
      <c r="R349" s="1">
        <v>23.2163</v>
      </c>
    </row>
    <row r="350" spans="15:18">
      <c r="O350" s="1">
        <v>0.269982</v>
      </c>
      <c r="P350" s="1">
        <v>3.08338</v>
      </c>
      <c r="Q350" s="1">
        <v>2.6511800000000001</v>
      </c>
      <c r="R350" s="1">
        <v>23.317799999999998</v>
      </c>
    </row>
    <row r="351" spans="15:18">
      <c r="O351" s="1">
        <v>0.27360699999999999</v>
      </c>
      <c r="P351" s="1">
        <v>3.11294</v>
      </c>
      <c r="Q351" s="1">
        <v>2.6589700000000001</v>
      </c>
      <c r="R351" s="1">
        <v>23.444500000000001</v>
      </c>
    </row>
    <row r="352" spans="15:18">
      <c r="O352" s="1">
        <v>0.27813700000000002</v>
      </c>
      <c r="P352" s="1">
        <v>3.1505899999999998</v>
      </c>
      <c r="Q352" s="1">
        <v>2.6714699999999998</v>
      </c>
      <c r="R352" s="1">
        <v>23.604800000000001</v>
      </c>
    </row>
    <row r="353" spans="15:18">
      <c r="O353" s="1">
        <v>0.2838</v>
      </c>
      <c r="P353" s="1">
        <v>3.1980900000000001</v>
      </c>
      <c r="Q353" s="1">
        <v>2.6917599999999999</v>
      </c>
      <c r="R353" s="1">
        <v>23.811</v>
      </c>
    </row>
    <row r="354" spans="15:18">
      <c r="O354" s="1">
        <v>0.29088000000000003</v>
      </c>
      <c r="P354" s="1">
        <v>3.2576499999999999</v>
      </c>
      <c r="Q354" s="1">
        <v>2.72471</v>
      </c>
      <c r="R354" s="1">
        <v>24.078299999999999</v>
      </c>
    </row>
    <row r="355" spans="15:18">
      <c r="O355" s="1">
        <v>0.29972799999999999</v>
      </c>
      <c r="P355" s="1">
        <v>3.3339699999999999</v>
      </c>
      <c r="Q355" s="1">
        <v>2.7767599999999999</v>
      </c>
      <c r="R355" s="1">
        <v>24.422999999999998</v>
      </c>
    </row>
    <row r="356" spans="15:18">
      <c r="O356" s="1">
        <v>0.30193999999999999</v>
      </c>
      <c r="P356" s="1">
        <v>3.35324</v>
      </c>
      <c r="Q356" s="1">
        <v>2.7905899999999999</v>
      </c>
      <c r="R356" s="1">
        <v>24.509899999999998</v>
      </c>
    </row>
    <row r="357" spans="15:18">
      <c r="O357" s="1">
        <v>0.304705</v>
      </c>
      <c r="P357" s="1">
        <v>3.37765</v>
      </c>
      <c r="Q357" s="1">
        <v>2.8088199999999999</v>
      </c>
      <c r="R357" s="1">
        <v>24.619199999999999</v>
      </c>
    </row>
    <row r="358" spans="15:18">
      <c r="O358" s="1">
        <v>0.30816199999999999</v>
      </c>
      <c r="P358" s="1">
        <v>3.4089700000000001</v>
      </c>
      <c r="Q358" s="1">
        <v>2.83324</v>
      </c>
      <c r="R358" s="1">
        <v>24.756599999999999</v>
      </c>
    </row>
    <row r="359" spans="15:18">
      <c r="O359" s="1">
        <v>0.31248300000000001</v>
      </c>
      <c r="P359" s="1">
        <v>3.44956</v>
      </c>
      <c r="Q359" s="1">
        <v>2.86632</v>
      </c>
      <c r="R359" s="1">
        <v>24.929300000000001</v>
      </c>
    </row>
    <row r="360" spans="15:18">
      <c r="O360" s="1">
        <v>0.317884</v>
      </c>
      <c r="P360" s="1">
        <v>3.5024999999999999</v>
      </c>
      <c r="Q360" s="1">
        <v>2.9110299999999998</v>
      </c>
      <c r="R360" s="1">
        <v>25.145800000000001</v>
      </c>
    </row>
    <row r="361" spans="15:18">
      <c r="O361" s="1">
        <v>0.32463500000000001</v>
      </c>
      <c r="P361" s="1">
        <v>3.5722100000000001</v>
      </c>
      <c r="Q361" s="1">
        <v>2.97221</v>
      </c>
      <c r="R361" s="1">
        <v>25.417300000000001</v>
      </c>
    </row>
    <row r="362" spans="15:18">
      <c r="O362" s="1">
        <v>0.33307300000000001</v>
      </c>
      <c r="P362" s="1">
        <v>3.6647099999999999</v>
      </c>
      <c r="Q362" s="1">
        <v>3.0557400000000001</v>
      </c>
      <c r="R362" s="1">
        <v>25.757899999999999</v>
      </c>
    </row>
    <row r="363" spans="15:18">
      <c r="O363" s="1">
        <v>0.34362199999999998</v>
      </c>
      <c r="P363" s="1">
        <v>3.7877900000000002</v>
      </c>
      <c r="Q363" s="1">
        <v>3.17</v>
      </c>
      <c r="R363" s="1">
        <v>26.185099999999998</v>
      </c>
    </row>
    <row r="364" spans="15:18">
      <c r="O364" s="1">
        <v>0.35680699999999999</v>
      </c>
      <c r="P364" s="1">
        <v>3.9508800000000002</v>
      </c>
      <c r="Q364" s="1">
        <v>3.3250000000000002</v>
      </c>
      <c r="R364" s="1">
        <v>26.7211</v>
      </c>
    </row>
    <row r="365" spans="15:18">
      <c r="O365" s="1">
        <v>0.37329000000000001</v>
      </c>
      <c r="P365" s="1">
        <v>4.1045600000000002</v>
      </c>
      <c r="Q365" s="1">
        <v>3.4957400000000001</v>
      </c>
      <c r="R365" s="1">
        <v>27.42</v>
      </c>
    </row>
    <row r="366" spans="15:18">
      <c r="O366" s="1">
        <v>0.37741000000000002</v>
      </c>
      <c r="P366" s="1">
        <v>4.1005900000000004</v>
      </c>
      <c r="Q366" s="1">
        <v>3.5292599999999998</v>
      </c>
      <c r="R366" s="1">
        <v>27.649699999999999</v>
      </c>
    </row>
    <row r="367" spans="15:18">
      <c r="O367" s="1">
        <v>0.38256099999999998</v>
      </c>
      <c r="P367" s="1">
        <v>4.1017599999999996</v>
      </c>
      <c r="Q367" s="1">
        <v>3.56074</v>
      </c>
      <c r="R367" s="1">
        <v>27.904499999999999</v>
      </c>
    </row>
    <row r="368" spans="15:18">
      <c r="O368" s="1">
        <v>0.38899899999999998</v>
      </c>
      <c r="P368" s="1">
        <v>4.1076499999999996</v>
      </c>
      <c r="Q368" s="1">
        <v>3.5898500000000002</v>
      </c>
      <c r="R368" s="1">
        <v>28.192799999999998</v>
      </c>
    </row>
    <row r="369" spans="15:18">
      <c r="O369" s="1">
        <v>0.39704699999999998</v>
      </c>
      <c r="P369" s="1">
        <v>4.1211799999999998</v>
      </c>
      <c r="Q369" s="1">
        <v>3.6173500000000001</v>
      </c>
      <c r="R369" s="1">
        <v>28.521000000000001</v>
      </c>
    </row>
    <row r="370" spans="15:18">
      <c r="O370" s="1">
        <v>0.407107</v>
      </c>
      <c r="P370" s="1">
        <v>4.1449999999999996</v>
      </c>
      <c r="Q370" s="1">
        <v>3.6451500000000001</v>
      </c>
      <c r="R370" s="1">
        <v>28.900300000000001</v>
      </c>
    </row>
    <row r="371" spans="15:18">
      <c r="O371" s="1">
        <v>0.40962199999999999</v>
      </c>
      <c r="P371" s="1">
        <v>4.1507399999999999</v>
      </c>
      <c r="Q371" s="1">
        <v>3.6517599999999999</v>
      </c>
      <c r="R371" s="1">
        <v>28.993200000000002</v>
      </c>
    </row>
    <row r="372" spans="15:18">
      <c r="O372" s="1">
        <v>0.41276499999999999</v>
      </c>
      <c r="P372" s="1">
        <v>4.1580899999999996</v>
      </c>
      <c r="Q372" s="1">
        <v>3.65971</v>
      </c>
      <c r="R372" s="1">
        <v>29.107099999999999</v>
      </c>
    </row>
    <row r="373" spans="15:18">
      <c r="O373" s="1">
        <v>0.41669600000000001</v>
      </c>
      <c r="P373" s="1">
        <v>4.1670600000000002</v>
      </c>
      <c r="Q373" s="1">
        <v>3.6691199999999999</v>
      </c>
      <c r="R373" s="1">
        <v>29.247</v>
      </c>
    </row>
    <row r="374" spans="15:18">
      <c r="O374" s="1">
        <v>0.42160799999999998</v>
      </c>
      <c r="P374" s="1">
        <v>4.1776499999999999</v>
      </c>
      <c r="Q374" s="1">
        <v>3.6802899999999998</v>
      </c>
      <c r="R374" s="1">
        <v>29.420100000000001</v>
      </c>
    </row>
    <row r="375" spans="15:18">
      <c r="O375" s="1">
        <v>0.42283300000000001</v>
      </c>
      <c r="P375" s="1">
        <v>4.1801500000000003</v>
      </c>
      <c r="Q375" s="1">
        <v>3.6829399999999999</v>
      </c>
      <c r="R375" s="1">
        <v>29.4634</v>
      </c>
    </row>
    <row r="376" spans="15:18">
      <c r="O376" s="1">
        <v>0.424371</v>
      </c>
      <c r="P376" s="1">
        <v>4.1832399999999996</v>
      </c>
      <c r="Q376" s="1">
        <v>3.6863199999999998</v>
      </c>
      <c r="R376" s="1">
        <v>29.517499999999998</v>
      </c>
    </row>
    <row r="377" spans="15:18">
      <c r="O377" s="1">
        <v>0.426288</v>
      </c>
      <c r="P377" s="1">
        <v>4.1867599999999996</v>
      </c>
      <c r="Q377" s="1">
        <v>3.6904400000000002</v>
      </c>
      <c r="R377" s="1">
        <v>29.5853</v>
      </c>
    </row>
    <row r="378" spans="15:18">
      <c r="O378" s="1">
        <v>0.42868800000000001</v>
      </c>
      <c r="P378" s="1">
        <v>4.1908799999999999</v>
      </c>
      <c r="Q378" s="1">
        <v>3.6955900000000002</v>
      </c>
      <c r="R378" s="1">
        <v>29.670300000000001</v>
      </c>
    </row>
    <row r="379" spans="15:18">
      <c r="O379" s="1">
        <v>0.43168299999999998</v>
      </c>
      <c r="P379" s="1">
        <v>4.1950000000000003</v>
      </c>
      <c r="Q379" s="1">
        <v>3.7016200000000001</v>
      </c>
      <c r="R379" s="1">
        <v>29.7774</v>
      </c>
    </row>
    <row r="380" spans="15:18">
      <c r="O380" s="1">
        <v>0.43543300000000001</v>
      </c>
      <c r="P380" s="1">
        <v>4.1989700000000001</v>
      </c>
      <c r="Q380" s="1">
        <v>3.7086800000000002</v>
      </c>
      <c r="R380" s="1">
        <v>29.912800000000001</v>
      </c>
    </row>
    <row r="381" spans="15:18">
      <c r="O381" s="1">
        <v>0.43637100000000001</v>
      </c>
      <c r="P381" s="1">
        <v>4.1998499999999996</v>
      </c>
      <c r="Q381" s="1">
        <v>3.7104400000000002</v>
      </c>
      <c r="R381" s="1">
        <v>29.9467</v>
      </c>
    </row>
    <row r="382" spans="15:18">
      <c r="O382" s="1">
        <v>0.43754199999999999</v>
      </c>
      <c r="P382" s="1">
        <v>4.2008799999999997</v>
      </c>
      <c r="Q382" s="1">
        <v>3.71265</v>
      </c>
      <c r="R382" s="1">
        <v>29.9893</v>
      </c>
    </row>
    <row r="383" spans="15:18">
      <c r="O383" s="1">
        <v>0.43900400000000001</v>
      </c>
      <c r="P383" s="1">
        <v>4.2019099999999998</v>
      </c>
      <c r="Q383" s="1">
        <v>3.71515</v>
      </c>
      <c r="R383" s="1">
        <v>30.0428</v>
      </c>
    </row>
    <row r="384" spans="15:18">
      <c r="O384" s="1">
        <v>0.43937100000000001</v>
      </c>
      <c r="P384" s="1">
        <v>4.20221</v>
      </c>
      <c r="Q384" s="1">
        <v>3.7158799999999998</v>
      </c>
      <c r="R384" s="1">
        <v>30.0562</v>
      </c>
    </row>
    <row r="385" spans="15:18">
      <c r="O385" s="1">
        <v>0.43982900000000003</v>
      </c>
      <c r="P385" s="1">
        <v>4.2024999999999997</v>
      </c>
      <c r="Q385" s="1">
        <v>3.7166199999999998</v>
      </c>
      <c r="R385" s="1">
        <v>30.073</v>
      </c>
    </row>
    <row r="386" spans="15:18">
      <c r="O386" s="1">
        <v>0.439942</v>
      </c>
      <c r="P386" s="1">
        <v>4.2024999999999997</v>
      </c>
      <c r="Q386" s="1">
        <v>3.7169099999999999</v>
      </c>
      <c r="R386" s="1">
        <v>30.077200000000001</v>
      </c>
    </row>
    <row r="387" spans="15:18">
      <c r="O387" s="1">
        <v>0.44008700000000001</v>
      </c>
      <c r="P387" s="1">
        <v>4.2026500000000002</v>
      </c>
      <c r="Q387" s="1">
        <v>3.71706</v>
      </c>
      <c r="R387" s="1">
        <v>30.0824</v>
      </c>
    </row>
    <row r="388" spans="15:18">
      <c r="O388" s="1">
        <v>0.44026300000000002</v>
      </c>
      <c r="P388" s="1">
        <v>4.2032400000000001</v>
      </c>
      <c r="Q388" s="1">
        <v>3.7174999999999998</v>
      </c>
      <c r="R388" s="1">
        <v>30.088699999999999</v>
      </c>
    </row>
    <row r="389" spans="15:18">
      <c r="O389" s="1">
        <v>0.44048700000000002</v>
      </c>
      <c r="P389" s="1">
        <v>4.20397</v>
      </c>
      <c r="Q389" s="1">
        <v>3.7177899999999999</v>
      </c>
      <c r="R389" s="1">
        <v>30.096299999999999</v>
      </c>
    </row>
    <row r="390" spans="15:18">
      <c r="O390" s="1">
        <v>0.44076700000000002</v>
      </c>
      <c r="P390" s="1">
        <v>4.2050000000000001</v>
      </c>
      <c r="Q390" s="1">
        <v>3.7183799999999998</v>
      </c>
      <c r="R390" s="1">
        <v>30.105599999999999</v>
      </c>
    </row>
    <row r="391" spans="15:18">
      <c r="O391" s="1">
        <v>0.44111699999999998</v>
      </c>
      <c r="P391" s="1">
        <v>4.20662</v>
      </c>
      <c r="Q391" s="1">
        <v>3.7189700000000001</v>
      </c>
      <c r="R391" s="1">
        <v>30.116900000000001</v>
      </c>
    </row>
    <row r="392" spans="15:18">
      <c r="O392" s="1">
        <v>0.441554</v>
      </c>
      <c r="P392" s="1">
        <v>4.2085299999999997</v>
      </c>
      <c r="Q392" s="1">
        <v>3.7197100000000001</v>
      </c>
      <c r="R392" s="1">
        <v>30.130700000000001</v>
      </c>
    </row>
    <row r="393" spans="15:18">
      <c r="O393" s="1">
        <v>0.44209599999999999</v>
      </c>
      <c r="P393" s="1">
        <v>4.2110300000000001</v>
      </c>
      <c r="Q393" s="1">
        <v>3.7205900000000001</v>
      </c>
      <c r="R393" s="1">
        <v>30.1477</v>
      </c>
    </row>
    <row r="394" spans="15:18">
      <c r="O394" s="1">
        <v>0.44277899999999998</v>
      </c>
      <c r="P394" s="1">
        <v>4.2142600000000003</v>
      </c>
      <c r="Q394" s="1">
        <v>3.7217600000000002</v>
      </c>
      <c r="R394" s="1">
        <v>30.168600000000001</v>
      </c>
    </row>
    <row r="395" spans="15:18">
      <c r="O395" s="1">
        <v>0.443633</v>
      </c>
      <c r="P395" s="1">
        <v>4.2185300000000003</v>
      </c>
      <c r="Q395" s="1">
        <v>3.7232400000000001</v>
      </c>
      <c r="R395" s="1">
        <v>30.194299999999998</v>
      </c>
    </row>
    <row r="396" spans="15:18">
      <c r="O396" s="1">
        <v>0.44469599999999998</v>
      </c>
      <c r="P396" s="1">
        <v>4.2238199999999999</v>
      </c>
      <c r="Q396" s="1">
        <v>3.7250000000000001</v>
      </c>
      <c r="R396" s="1">
        <v>30.225999999999999</v>
      </c>
    </row>
    <row r="397" spans="15:18">
      <c r="O397" s="1">
        <v>0.44602900000000001</v>
      </c>
      <c r="P397" s="1">
        <v>4.2307399999999999</v>
      </c>
      <c r="Q397" s="1">
        <v>3.7272099999999999</v>
      </c>
      <c r="R397" s="1">
        <v>30.264900000000001</v>
      </c>
    </row>
    <row r="398" spans="15:18">
      <c r="O398" s="1">
        <v>0.44769199999999998</v>
      </c>
      <c r="P398" s="1">
        <v>4.23956</v>
      </c>
      <c r="Q398" s="1">
        <v>3.73</v>
      </c>
      <c r="R398" s="1">
        <v>30.312799999999999</v>
      </c>
    </row>
    <row r="399" spans="15:18">
      <c r="O399" s="1">
        <v>0.44977099999999998</v>
      </c>
      <c r="P399" s="1">
        <v>4.2508800000000004</v>
      </c>
      <c r="Q399" s="1">
        <v>3.7333799999999999</v>
      </c>
      <c r="R399" s="1">
        <v>30.371700000000001</v>
      </c>
    </row>
    <row r="400" spans="15:18">
      <c r="O400" s="1">
        <v>0.45237100000000002</v>
      </c>
      <c r="P400" s="1">
        <v>4.2654399999999999</v>
      </c>
      <c r="Q400" s="1">
        <v>3.7376499999999999</v>
      </c>
      <c r="R400" s="1">
        <v>30.444400000000002</v>
      </c>
    </row>
    <row r="401" spans="15:18">
      <c r="O401" s="1">
        <v>0.455625</v>
      </c>
      <c r="P401" s="1">
        <v>4.2842599999999997</v>
      </c>
      <c r="Q401" s="1">
        <v>3.7432400000000001</v>
      </c>
      <c r="R401" s="1">
        <v>30.534099999999999</v>
      </c>
    </row>
    <row r="402" spans="15:18">
      <c r="O402" s="1">
        <v>0.45968799999999999</v>
      </c>
      <c r="P402" s="1">
        <v>4.3088199999999999</v>
      </c>
      <c r="Q402" s="1">
        <v>3.7504400000000002</v>
      </c>
      <c r="R402" s="1">
        <v>30.645199999999999</v>
      </c>
    </row>
    <row r="403" spans="15:18">
      <c r="O403" s="1">
        <v>0.46476699999999999</v>
      </c>
      <c r="P403" s="1">
        <v>4.3397100000000002</v>
      </c>
      <c r="Q403" s="1">
        <v>3.7602899999999999</v>
      </c>
      <c r="R403" s="1">
        <v>30.784199999999998</v>
      </c>
    </row>
    <row r="404" spans="15:18">
      <c r="O404" s="1">
        <v>0.471113</v>
      </c>
      <c r="P404" s="1">
        <v>4.3770600000000002</v>
      </c>
      <c r="Q404" s="1">
        <v>3.7739699999999998</v>
      </c>
      <c r="R404" s="1">
        <v>30.9617</v>
      </c>
    </row>
    <row r="405" spans="15:18">
      <c r="O405" s="1">
        <v>0.47904999999999998</v>
      </c>
      <c r="P405" s="1">
        <v>4.42</v>
      </c>
      <c r="Q405" s="1">
        <v>3.7930899999999999</v>
      </c>
      <c r="R405" s="1">
        <v>31.1922</v>
      </c>
    </row>
    <row r="406" spans="15:18">
      <c r="O406" s="1">
        <v>0.48103299999999999</v>
      </c>
      <c r="P406" s="1">
        <v>4.4302900000000003</v>
      </c>
      <c r="Q406" s="1">
        <v>3.7980900000000002</v>
      </c>
      <c r="R406" s="1">
        <v>31.250399999999999</v>
      </c>
    </row>
    <row r="407" spans="15:18">
      <c r="O407" s="1">
        <v>0.483512</v>
      </c>
      <c r="P407" s="1">
        <v>4.4429400000000001</v>
      </c>
      <c r="Q407" s="1">
        <v>3.8045599999999999</v>
      </c>
      <c r="R407" s="1">
        <v>31.324200000000001</v>
      </c>
    </row>
    <row r="408" spans="15:18">
      <c r="O408" s="1">
        <v>0.48661300000000002</v>
      </c>
      <c r="P408" s="1">
        <v>4.4580900000000003</v>
      </c>
      <c r="Q408" s="1">
        <v>3.8127900000000001</v>
      </c>
      <c r="R408" s="1">
        <v>31.4175</v>
      </c>
    </row>
    <row r="409" spans="15:18">
      <c r="O409" s="1">
        <v>0.49048799999999998</v>
      </c>
      <c r="P409" s="1">
        <v>4.4766199999999996</v>
      </c>
      <c r="Q409" s="1">
        <v>3.82382</v>
      </c>
      <c r="R409" s="1">
        <v>31.535399999999999</v>
      </c>
    </row>
    <row r="410" spans="15:18">
      <c r="O410" s="1">
        <v>0.49533300000000002</v>
      </c>
      <c r="P410" s="1">
        <v>4.4997100000000003</v>
      </c>
      <c r="Q410" s="1">
        <v>3.8382399999999999</v>
      </c>
      <c r="R410" s="1">
        <v>31.683700000000002</v>
      </c>
    </row>
    <row r="411" spans="15:18">
      <c r="O411" s="1">
        <v>0.5</v>
      </c>
      <c r="P411" s="1">
        <v>4.5220599999999997</v>
      </c>
      <c r="Q411" s="1">
        <v>3.8529399999999998</v>
      </c>
      <c r="R411" s="1">
        <v>31.826899999999998</v>
      </c>
    </row>
    <row r="412" spans="15:18">
      <c r="O412" s="1">
        <v>0.50583299999999998</v>
      </c>
      <c r="P412" s="1">
        <v>4.5510299999999999</v>
      </c>
      <c r="Q412" s="1">
        <v>3.8727900000000002</v>
      </c>
      <c r="R412" s="1">
        <v>32.005499999999998</v>
      </c>
    </row>
    <row r="413" spans="15:18">
      <c r="O413" s="1">
        <v>0.51312899999999995</v>
      </c>
      <c r="P413" s="1">
        <v>4.5889699999999998</v>
      </c>
      <c r="Q413" s="1">
        <v>3.8998499999999998</v>
      </c>
      <c r="R413" s="1">
        <v>32.228000000000002</v>
      </c>
    </row>
    <row r="414" spans="15:18">
      <c r="O414" s="1">
        <v>0.52224599999999999</v>
      </c>
      <c r="P414" s="1">
        <v>4.63971</v>
      </c>
      <c r="Q414" s="1">
        <v>3.9373499999999999</v>
      </c>
      <c r="R414" s="1">
        <v>32.505099999999999</v>
      </c>
    </row>
    <row r="415" spans="15:18">
      <c r="O415" s="1">
        <v>0.53364199999999995</v>
      </c>
      <c r="P415" s="1">
        <v>4.7079399999999998</v>
      </c>
      <c r="Q415" s="1">
        <v>3.99044</v>
      </c>
      <c r="R415" s="1">
        <v>32.850999999999999</v>
      </c>
    </row>
    <row r="416" spans="15:18">
      <c r="O416" s="1">
        <v>0.54788700000000001</v>
      </c>
      <c r="P416" s="1">
        <v>4.79941</v>
      </c>
      <c r="Q416" s="1">
        <v>4.0657399999999999</v>
      </c>
      <c r="R416" s="1">
        <v>33.283999999999999</v>
      </c>
    </row>
    <row r="417" spans="15:18">
      <c r="O417" s="1">
        <v>0.55144599999999999</v>
      </c>
      <c r="P417" s="1">
        <v>4.8226500000000003</v>
      </c>
      <c r="Q417" s="1">
        <v>4.0851499999999996</v>
      </c>
      <c r="R417" s="1">
        <v>33.392400000000002</v>
      </c>
    </row>
    <row r="418" spans="15:18">
      <c r="O418" s="1">
        <v>0.55589999999999995</v>
      </c>
      <c r="P418" s="1">
        <v>4.8522100000000004</v>
      </c>
      <c r="Q418" s="1">
        <v>4.11015</v>
      </c>
      <c r="R418" s="1">
        <v>33.527900000000002</v>
      </c>
    </row>
    <row r="419" spans="15:18">
      <c r="O419" s="1">
        <v>0.56146300000000005</v>
      </c>
      <c r="P419" s="1">
        <v>4.88985</v>
      </c>
      <c r="Q419" s="1">
        <v>4.1426499999999997</v>
      </c>
      <c r="R419" s="1">
        <v>33.697699999999998</v>
      </c>
    </row>
    <row r="420" spans="15:18">
      <c r="O420" s="1">
        <v>0.56842099999999995</v>
      </c>
      <c r="P420" s="1">
        <v>4.9379400000000002</v>
      </c>
      <c r="Q420" s="1">
        <v>4.18485</v>
      </c>
      <c r="R420" s="1">
        <v>33.910499999999999</v>
      </c>
    </row>
    <row r="421" spans="15:18">
      <c r="O421" s="1">
        <v>0.57015800000000005</v>
      </c>
      <c r="P421" s="1">
        <v>4.9507399999999997</v>
      </c>
      <c r="Q421" s="1">
        <v>4.1954399999999996</v>
      </c>
      <c r="R421" s="1">
        <v>33.962600000000002</v>
      </c>
    </row>
    <row r="422" spans="15:18">
      <c r="O422" s="1">
        <v>0.57233299999999998</v>
      </c>
      <c r="P422" s="1">
        <v>4.9677899999999999</v>
      </c>
      <c r="Q422" s="1">
        <v>4.2091200000000004</v>
      </c>
      <c r="R422" s="1">
        <v>34.026499999999999</v>
      </c>
    </row>
    <row r="423" spans="15:18">
      <c r="O423" s="1">
        <v>0.57504999999999995</v>
      </c>
      <c r="P423" s="1">
        <v>4.9894100000000003</v>
      </c>
      <c r="Q423" s="1">
        <v>4.2264699999999999</v>
      </c>
      <c r="R423" s="1">
        <v>34.106099999999998</v>
      </c>
    </row>
    <row r="424" spans="15:18">
      <c r="O424" s="1">
        <v>0.57844600000000002</v>
      </c>
      <c r="P424" s="1">
        <v>5.0167599999999997</v>
      </c>
      <c r="Q424" s="1">
        <v>4.2488200000000003</v>
      </c>
      <c r="R424" s="1">
        <v>34.206000000000003</v>
      </c>
    </row>
    <row r="425" spans="15:18">
      <c r="O425" s="1">
        <v>0.58269199999999999</v>
      </c>
      <c r="P425" s="1">
        <v>5.0516199999999998</v>
      </c>
      <c r="Q425" s="1">
        <v>4.2777900000000004</v>
      </c>
      <c r="R425" s="1">
        <v>34.331600000000002</v>
      </c>
    </row>
    <row r="426" spans="15:18">
      <c r="O426" s="1">
        <v>0.58799599999999996</v>
      </c>
      <c r="P426" s="1">
        <v>5.0958800000000002</v>
      </c>
      <c r="Q426" s="1">
        <v>4.3154399999999997</v>
      </c>
      <c r="R426" s="1">
        <v>34.489600000000003</v>
      </c>
    </row>
    <row r="427" spans="15:18">
      <c r="O427" s="1">
        <v>0.59462899999999996</v>
      </c>
      <c r="P427" s="1">
        <v>5.1522100000000002</v>
      </c>
      <c r="Q427" s="1">
        <v>4.3644100000000003</v>
      </c>
      <c r="R427" s="1">
        <v>34.688499999999998</v>
      </c>
    </row>
    <row r="428" spans="15:18">
      <c r="O428" s="1">
        <v>0.60292100000000004</v>
      </c>
      <c r="P428" s="1">
        <v>5.15</v>
      </c>
      <c r="Q428" s="1">
        <v>4.4119099999999998</v>
      </c>
      <c r="R428" s="1">
        <v>35.035200000000003</v>
      </c>
    </row>
    <row r="429" spans="15:18">
      <c r="O429" s="1">
        <v>0.61328800000000006</v>
      </c>
      <c r="P429" s="1">
        <v>5.1473500000000003</v>
      </c>
      <c r="Q429" s="1">
        <v>4.4536800000000003</v>
      </c>
      <c r="R429" s="1">
        <v>35.429000000000002</v>
      </c>
    </row>
    <row r="430" spans="15:18">
      <c r="O430" s="1">
        <v>0.62624199999999997</v>
      </c>
      <c r="P430" s="1">
        <v>5.1644100000000002</v>
      </c>
      <c r="Q430" s="1">
        <v>4.4908799999999998</v>
      </c>
      <c r="R430" s="1">
        <v>35.851100000000002</v>
      </c>
    </row>
    <row r="431" spans="15:18">
      <c r="O431" s="1">
        <v>0.64243700000000004</v>
      </c>
      <c r="P431" s="1">
        <v>5.2072099999999999</v>
      </c>
      <c r="Q431" s="1">
        <v>4.5270599999999996</v>
      </c>
      <c r="R431" s="1">
        <v>36.314599999999999</v>
      </c>
    </row>
    <row r="432" spans="15:18">
      <c r="O432" s="1">
        <v>0.64648700000000003</v>
      </c>
      <c r="P432" s="1">
        <v>5.2191200000000002</v>
      </c>
      <c r="Q432" s="1">
        <v>4.5357399999999997</v>
      </c>
      <c r="R432" s="1">
        <v>36.427100000000003</v>
      </c>
    </row>
    <row r="433" spans="15:18">
      <c r="O433" s="1">
        <v>0.65154599999999996</v>
      </c>
      <c r="P433" s="1">
        <v>5.2357399999999998</v>
      </c>
      <c r="Q433" s="1">
        <v>4.54603</v>
      </c>
      <c r="R433" s="1">
        <v>36.563600000000001</v>
      </c>
    </row>
    <row r="434" spans="15:18">
      <c r="O434" s="1">
        <v>0.65787499999999999</v>
      </c>
      <c r="P434" s="1">
        <v>5.2588200000000001</v>
      </c>
      <c r="Q434" s="1">
        <v>4.5585300000000002</v>
      </c>
      <c r="R434" s="1">
        <v>36.729100000000003</v>
      </c>
    </row>
    <row r="435" spans="15:18">
      <c r="O435" s="1">
        <v>0.66578300000000001</v>
      </c>
      <c r="P435" s="1">
        <v>5.2905899999999999</v>
      </c>
      <c r="Q435" s="1">
        <v>4.5744100000000003</v>
      </c>
      <c r="R435" s="1">
        <v>36.930599999999998</v>
      </c>
    </row>
    <row r="436" spans="15:18">
      <c r="O436" s="1">
        <v>0.67566700000000002</v>
      </c>
      <c r="P436" s="1">
        <v>5.3342599999999996</v>
      </c>
      <c r="Q436" s="1">
        <v>4.5960299999999998</v>
      </c>
      <c r="R436" s="1">
        <v>37.177700000000002</v>
      </c>
    </row>
    <row r="437" spans="15:18">
      <c r="O437" s="1">
        <v>0.68802099999999999</v>
      </c>
      <c r="P437" s="1">
        <v>5.39412</v>
      </c>
      <c r="Q437" s="1">
        <v>4.6283799999999999</v>
      </c>
      <c r="R437" s="1">
        <v>37.484999999999999</v>
      </c>
    </row>
    <row r="438" spans="15:18">
      <c r="O438" s="1">
        <v>0.70346699999999995</v>
      </c>
      <c r="P438" s="1">
        <v>5.4760299999999997</v>
      </c>
      <c r="Q438" s="1">
        <v>4.6805899999999996</v>
      </c>
      <c r="R438" s="1">
        <v>37.874000000000002</v>
      </c>
    </row>
    <row r="439" spans="15:18">
      <c r="O439" s="1">
        <v>0.72277100000000005</v>
      </c>
      <c r="P439" s="1">
        <v>5.5875000000000004</v>
      </c>
      <c r="Q439" s="1">
        <v>4.76471</v>
      </c>
      <c r="R439" s="1">
        <v>38.372599999999998</v>
      </c>
    </row>
    <row r="440" spans="15:18">
      <c r="O440" s="1">
        <v>0.74690400000000001</v>
      </c>
      <c r="P440" s="1">
        <v>5.7386799999999996</v>
      </c>
      <c r="Q440" s="1">
        <v>4.89412</v>
      </c>
      <c r="R440" s="1">
        <v>39.009300000000003</v>
      </c>
    </row>
    <row r="441" spans="15:18">
      <c r="O441" s="1">
        <v>0.75293699999999997</v>
      </c>
      <c r="P441" s="1">
        <v>5.7770599999999996</v>
      </c>
      <c r="Q441" s="1">
        <v>4.9277899999999999</v>
      </c>
      <c r="R441" s="1">
        <v>39.1693</v>
      </c>
    </row>
    <row r="442" spans="15:18">
      <c r="O442" s="1">
        <v>0.76047900000000002</v>
      </c>
      <c r="P442" s="1">
        <v>5.8261799999999999</v>
      </c>
      <c r="Q442" s="1">
        <v>4.9720599999999999</v>
      </c>
      <c r="R442" s="1">
        <v>39.3703</v>
      </c>
    </row>
    <row r="443" spans="15:18">
      <c r="O443" s="1">
        <v>0.76236300000000001</v>
      </c>
      <c r="P443" s="1">
        <v>5.8385300000000004</v>
      </c>
      <c r="Q443" s="1">
        <v>4.9832400000000003</v>
      </c>
      <c r="R443" s="1">
        <v>39.4206</v>
      </c>
    </row>
    <row r="444" spans="15:18">
      <c r="O444" s="1">
        <v>0.76472099999999998</v>
      </c>
      <c r="P444" s="1">
        <v>5.85412</v>
      </c>
      <c r="Q444" s="1">
        <v>4.99735</v>
      </c>
      <c r="R444" s="1">
        <v>39.483600000000003</v>
      </c>
    </row>
    <row r="445" spans="15:18">
      <c r="O445" s="1">
        <v>0.76766699999999999</v>
      </c>
      <c r="P445" s="1">
        <v>5.8736800000000002</v>
      </c>
      <c r="Q445" s="1">
        <v>5.0154399999999999</v>
      </c>
      <c r="R445" s="1">
        <v>39.562399999999997</v>
      </c>
    </row>
    <row r="446" spans="15:18">
      <c r="O446" s="1">
        <v>0.77134999999999998</v>
      </c>
      <c r="P446" s="1">
        <v>5.9020599999999996</v>
      </c>
      <c r="Q446" s="1">
        <v>5.0385299999999997</v>
      </c>
      <c r="R446" s="1">
        <v>39.654699999999998</v>
      </c>
    </row>
    <row r="447" spans="15:18">
      <c r="O447" s="1">
        <v>0.77595000000000003</v>
      </c>
      <c r="P447" s="1">
        <v>5.9433800000000003</v>
      </c>
      <c r="Q447" s="1">
        <v>5.0689700000000002</v>
      </c>
      <c r="R447" s="1">
        <v>39.762999999999998</v>
      </c>
    </row>
    <row r="448" spans="15:18">
      <c r="O448" s="1">
        <v>0.78170399999999995</v>
      </c>
      <c r="P448" s="1">
        <v>5.9941199999999997</v>
      </c>
      <c r="Q448" s="1">
        <v>5.1092599999999999</v>
      </c>
      <c r="R448" s="1">
        <v>39.904000000000003</v>
      </c>
    </row>
    <row r="449" spans="15:18">
      <c r="O449" s="1">
        <v>0.78889600000000004</v>
      </c>
      <c r="P449" s="1">
        <v>6.05647</v>
      </c>
      <c r="Q449" s="1">
        <v>5.1626500000000002</v>
      </c>
      <c r="R449" s="1">
        <v>40.087400000000002</v>
      </c>
    </row>
    <row r="450" spans="15:18">
      <c r="O450" s="1">
        <v>0.79788700000000001</v>
      </c>
      <c r="P450" s="1">
        <v>6.1332399999999998</v>
      </c>
      <c r="Q450" s="1">
        <v>5.2326499999999996</v>
      </c>
      <c r="R450" s="1">
        <v>40.323500000000003</v>
      </c>
    </row>
    <row r="451" spans="15:18">
      <c r="O451" s="1">
        <v>0.80912499999999998</v>
      </c>
      <c r="P451" s="1">
        <v>6.2283799999999996</v>
      </c>
      <c r="Q451" s="1">
        <v>5.3226500000000003</v>
      </c>
      <c r="R451" s="1">
        <v>40.623800000000003</v>
      </c>
    </row>
    <row r="452" spans="15:18">
      <c r="O452" s="1">
        <v>0.82317099999999999</v>
      </c>
      <c r="P452" s="1">
        <v>6.3469100000000003</v>
      </c>
      <c r="Q452" s="1">
        <v>5.4372100000000003</v>
      </c>
      <c r="R452" s="1">
        <v>41.000700000000002</v>
      </c>
    </row>
    <row r="453" spans="15:18">
      <c r="O453" s="1">
        <v>0.84072899999999995</v>
      </c>
      <c r="P453" s="1">
        <v>6.4951499999999998</v>
      </c>
      <c r="Q453" s="1">
        <v>5.5817600000000001</v>
      </c>
      <c r="R453" s="1">
        <v>41.469799999999999</v>
      </c>
    </row>
    <row r="454" spans="15:18">
      <c r="O454" s="1">
        <v>0.84512100000000001</v>
      </c>
      <c r="P454" s="1">
        <v>6.5235300000000001</v>
      </c>
      <c r="Q454" s="1">
        <v>5.6169099999999998</v>
      </c>
      <c r="R454" s="1">
        <v>41.600900000000003</v>
      </c>
    </row>
    <row r="455" spans="15:18">
      <c r="O455" s="1">
        <v>0.85060800000000003</v>
      </c>
      <c r="P455" s="1">
        <v>6.5236799999999997</v>
      </c>
      <c r="Q455" s="1">
        <v>5.6554399999999996</v>
      </c>
      <c r="R455" s="1">
        <v>41.816400000000002</v>
      </c>
    </row>
    <row r="456" spans="15:18">
      <c r="O456" s="1">
        <v>0.85746699999999998</v>
      </c>
      <c r="P456" s="1">
        <v>6.5239700000000003</v>
      </c>
      <c r="Q456" s="1">
        <v>5.6951499999999999</v>
      </c>
      <c r="R456" s="1">
        <v>42.067300000000003</v>
      </c>
    </row>
    <row r="457" spans="15:18">
      <c r="O457" s="1">
        <v>0.86603699999999995</v>
      </c>
      <c r="P457" s="1">
        <v>6.5242599999999999</v>
      </c>
      <c r="Q457" s="1">
        <v>5.7344099999999996</v>
      </c>
      <c r="R457" s="1">
        <v>42.3568</v>
      </c>
    </row>
    <row r="458" spans="15:18">
      <c r="O458" s="1">
        <v>0.86818300000000004</v>
      </c>
      <c r="P458" s="1">
        <v>6.5241199999999999</v>
      </c>
      <c r="Q458" s="1">
        <v>5.7436800000000003</v>
      </c>
      <c r="R458" s="1">
        <v>42.4283</v>
      </c>
    </row>
    <row r="459" spans="15:18">
      <c r="O459" s="1">
        <v>0.87086200000000002</v>
      </c>
      <c r="P459" s="1">
        <v>6.5238199999999997</v>
      </c>
      <c r="Q459" s="1">
        <v>5.75441</v>
      </c>
      <c r="R459" s="1">
        <v>42.516100000000002</v>
      </c>
    </row>
    <row r="460" spans="15:18">
      <c r="O460" s="1">
        <v>0.87421300000000002</v>
      </c>
      <c r="P460" s="1">
        <v>6.5235300000000001</v>
      </c>
      <c r="Q460" s="1">
        <v>5.7667599999999997</v>
      </c>
      <c r="R460" s="1">
        <v>42.623199999999997</v>
      </c>
    </row>
    <row r="461" spans="15:18">
      <c r="O461" s="1">
        <v>0.87839599999999995</v>
      </c>
      <c r="P461" s="1">
        <v>6.5229400000000002</v>
      </c>
      <c r="Q461" s="1">
        <v>5.7805900000000001</v>
      </c>
      <c r="R461" s="1">
        <v>42.753399999999999</v>
      </c>
    </row>
    <row r="462" spans="15:18">
      <c r="O462" s="1">
        <v>0.87944199999999995</v>
      </c>
      <c r="P462" s="1">
        <v>6.5227899999999996</v>
      </c>
      <c r="Q462" s="1">
        <v>5.7839700000000001</v>
      </c>
      <c r="R462" s="1">
        <v>42.785800000000002</v>
      </c>
    </row>
    <row r="463" spans="15:18">
      <c r="O463" s="1">
        <v>0.88075000000000003</v>
      </c>
      <c r="P463" s="1">
        <v>6.5226499999999996</v>
      </c>
      <c r="Q463" s="1">
        <v>5.7880900000000004</v>
      </c>
      <c r="R463" s="1">
        <v>42.825899999999997</v>
      </c>
    </row>
    <row r="464" spans="15:18">
      <c r="O464" s="1">
        <v>0.88238799999999995</v>
      </c>
      <c r="P464" s="1">
        <v>6.5225</v>
      </c>
      <c r="Q464" s="1">
        <v>5.7929399999999998</v>
      </c>
      <c r="R464" s="1">
        <v>42.875500000000002</v>
      </c>
    </row>
    <row r="465" spans="15:18">
      <c r="O465" s="1">
        <v>0.88442900000000002</v>
      </c>
      <c r="P465" s="1">
        <v>6.5232400000000004</v>
      </c>
      <c r="Q465" s="1">
        <v>5.7988200000000001</v>
      </c>
      <c r="R465" s="1">
        <v>42.936199999999999</v>
      </c>
    </row>
    <row r="466" spans="15:18">
      <c r="O466" s="1">
        <v>0.886988</v>
      </c>
      <c r="P466" s="1">
        <v>6.5247099999999998</v>
      </c>
      <c r="Q466" s="1">
        <v>5.8057400000000001</v>
      </c>
      <c r="R466" s="1">
        <v>43.011000000000003</v>
      </c>
    </row>
    <row r="467" spans="15:18">
      <c r="O467" s="1">
        <v>0.89017900000000005</v>
      </c>
      <c r="P467" s="1">
        <v>6.5264699999999998</v>
      </c>
      <c r="Q467" s="1">
        <v>5.8138199999999998</v>
      </c>
      <c r="R467" s="1">
        <v>43.103099999999998</v>
      </c>
    </row>
    <row r="468" spans="15:18">
      <c r="O468" s="1">
        <v>0.89417100000000005</v>
      </c>
      <c r="P468" s="1">
        <v>6.5288199999999996</v>
      </c>
      <c r="Q468" s="1">
        <v>5.8232400000000002</v>
      </c>
      <c r="R468" s="1">
        <v>43.2164</v>
      </c>
    </row>
    <row r="469" spans="15:18">
      <c r="O469" s="1">
        <v>0.89916300000000005</v>
      </c>
      <c r="P469" s="1">
        <v>6.5320600000000004</v>
      </c>
      <c r="Q469" s="1">
        <v>5.8338200000000002</v>
      </c>
      <c r="R469" s="1">
        <v>43.355400000000003</v>
      </c>
    </row>
    <row r="470" spans="15:18">
      <c r="O470" s="1">
        <v>0.90539999999999998</v>
      </c>
      <c r="P470" s="1">
        <v>6.5361799999999999</v>
      </c>
      <c r="Q470" s="1">
        <v>5.8457400000000002</v>
      </c>
      <c r="R470" s="1">
        <v>43.525700000000001</v>
      </c>
    </row>
    <row r="471" spans="15:18">
      <c r="O471" s="1">
        <v>0.91320000000000001</v>
      </c>
      <c r="P471" s="1">
        <v>6.54176</v>
      </c>
      <c r="Q471" s="1">
        <v>5.8591199999999999</v>
      </c>
      <c r="R471" s="1">
        <v>43.734200000000001</v>
      </c>
    </row>
    <row r="472" spans="15:18">
      <c r="O472" s="1">
        <v>0.92294600000000004</v>
      </c>
      <c r="P472" s="1">
        <v>6.5492600000000003</v>
      </c>
      <c r="Q472" s="1">
        <v>5.8735299999999997</v>
      </c>
      <c r="R472" s="1">
        <v>43.988999999999997</v>
      </c>
    </row>
    <row r="473" spans="15:18">
      <c r="O473" s="1">
        <v>0.93512899999999999</v>
      </c>
      <c r="P473" s="1">
        <v>6.5591200000000001</v>
      </c>
      <c r="Q473" s="1">
        <v>5.8891200000000001</v>
      </c>
      <c r="R473" s="1">
        <v>44.300199999999997</v>
      </c>
    </row>
    <row r="474" spans="15:18">
      <c r="O474" s="1">
        <v>0.93817499999999998</v>
      </c>
      <c r="P474" s="1">
        <v>6.5617599999999996</v>
      </c>
      <c r="Q474" s="1">
        <v>5.8929400000000003</v>
      </c>
      <c r="R474" s="1">
        <v>44.377400000000002</v>
      </c>
    </row>
    <row r="475" spans="15:18">
      <c r="O475" s="1">
        <v>0.94198300000000001</v>
      </c>
      <c r="P475" s="1">
        <v>6.5655900000000003</v>
      </c>
      <c r="Q475" s="1">
        <v>5.8973500000000003</v>
      </c>
      <c r="R475" s="1">
        <v>44.472099999999998</v>
      </c>
    </row>
    <row r="476" spans="15:18">
      <c r="O476" s="1">
        <v>0.94674199999999997</v>
      </c>
      <c r="P476" s="1">
        <v>6.5714699999999997</v>
      </c>
      <c r="Q476" s="1">
        <v>5.9027900000000004</v>
      </c>
      <c r="R476" s="1">
        <v>44.585099999999997</v>
      </c>
    </row>
    <row r="477" spans="15:18">
      <c r="O477" s="1">
        <v>0.95269199999999998</v>
      </c>
      <c r="P477" s="1">
        <v>6.58162</v>
      </c>
      <c r="Q477" s="1">
        <v>5.9092599999999997</v>
      </c>
      <c r="R477" s="1">
        <v>44.717300000000002</v>
      </c>
    </row>
    <row r="478" spans="15:18">
      <c r="O478" s="1">
        <v>0.96012500000000001</v>
      </c>
      <c r="P478" s="1">
        <v>6.5988199999999999</v>
      </c>
      <c r="Q478" s="1">
        <v>5.9170600000000002</v>
      </c>
      <c r="R478" s="1">
        <v>44.871200000000002</v>
      </c>
    </row>
    <row r="479" spans="15:18">
      <c r="O479" s="1">
        <v>0.96198799999999995</v>
      </c>
      <c r="P479" s="1">
        <v>6.6033799999999996</v>
      </c>
      <c r="Q479" s="1">
        <v>5.9191200000000004</v>
      </c>
      <c r="R479" s="1">
        <v>44.908999999999999</v>
      </c>
    </row>
    <row r="480" spans="15:18">
      <c r="O480" s="1">
        <v>0.96245000000000003</v>
      </c>
      <c r="P480" s="1">
        <v>6.6045600000000002</v>
      </c>
      <c r="Q480" s="1">
        <v>5.9195599999999997</v>
      </c>
      <c r="R480" s="1">
        <v>44.918399999999998</v>
      </c>
    </row>
    <row r="481" spans="15:18">
      <c r="O481" s="1">
        <v>0.96303300000000003</v>
      </c>
      <c r="P481" s="1">
        <v>6.6060299999999996</v>
      </c>
      <c r="Q481" s="1">
        <v>5.9201499999999996</v>
      </c>
      <c r="R481" s="1">
        <v>44.930100000000003</v>
      </c>
    </row>
    <row r="482" spans="15:18">
      <c r="O482" s="1">
        <v>0.963758</v>
      </c>
      <c r="P482" s="1">
        <v>6.6080899999999998</v>
      </c>
      <c r="Q482" s="1">
        <v>5.92103</v>
      </c>
      <c r="R482" s="1">
        <v>44.944600000000001</v>
      </c>
    </row>
    <row r="483" spans="15:18">
      <c r="O483" s="1">
        <v>0.96466700000000005</v>
      </c>
      <c r="P483" s="1">
        <v>6.6105900000000002</v>
      </c>
      <c r="Q483" s="1">
        <v>5.9219099999999996</v>
      </c>
      <c r="R483" s="1">
        <v>44.962499999999999</v>
      </c>
    </row>
    <row r="484" spans="15:18">
      <c r="O484" s="1">
        <v>0.96579999999999999</v>
      </c>
      <c r="P484" s="1">
        <v>6.6139700000000001</v>
      </c>
      <c r="Q484" s="1">
        <v>5.9230900000000002</v>
      </c>
      <c r="R484" s="1">
        <v>44.984299999999998</v>
      </c>
    </row>
    <row r="485" spans="15:18">
      <c r="O485" s="1">
        <v>0.96721699999999999</v>
      </c>
      <c r="P485" s="1">
        <v>6.6186800000000003</v>
      </c>
      <c r="Q485" s="1">
        <v>5.9247100000000001</v>
      </c>
      <c r="R485" s="1">
        <v>45.010800000000003</v>
      </c>
    </row>
    <row r="486" spans="15:18">
      <c r="O486" s="1">
        <v>0.96899199999999996</v>
      </c>
      <c r="P486" s="1">
        <v>6.6252899999999997</v>
      </c>
      <c r="Q486" s="1">
        <v>5.9266199999999998</v>
      </c>
      <c r="R486" s="1">
        <v>45.042099999999998</v>
      </c>
    </row>
    <row r="487" spans="15:18">
      <c r="O487" s="1">
        <v>0.97120799999999996</v>
      </c>
      <c r="P487" s="1">
        <v>6.6351500000000003</v>
      </c>
      <c r="Q487" s="1">
        <v>5.9289699999999996</v>
      </c>
      <c r="R487" s="1">
        <v>45.077800000000003</v>
      </c>
    </row>
    <row r="488" spans="15:18">
      <c r="O488" s="1">
        <v>0.97397900000000004</v>
      </c>
      <c r="P488" s="1">
        <v>6.65015</v>
      </c>
      <c r="Q488" s="1">
        <v>5.9322100000000004</v>
      </c>
      <c r="R488" s="1">
        <v>45.1175</v>
      </c>
    </row>
    <row r="489" spans="15:18">
      <c r="O489" s="1">
        <v>0.97467099999999995</v>
      </c>
      <c r="P489" s="1">
        <v>6.6539700000000002</v>
      </c>
      <c r="Q489" s="1">
        <v>5.9329400000000003</v>
      </c>
      <c r="R489" s="1">
        <v>45.127299999999998</v>
      </c>
    </row>
    <row r="490" spans="15:18">
      <c r="O490" s="1">
        <v>0.97553800000000002</v>
      </c>
      <c r="P490" s="1">
        <v>6.6589700000000001</v>
      </c>
      <c r="Q490" s="1">
        <v>5.9339700000000004</v>
      </c>
      <c r="R490" s="1">
        <v>45.139200000000002</v>
      </c>
    </row>
    <row r="491" spans="15:18">
      <c r="O491" s="1">
        <v>0.97661699999999996</v>
      </c>
      <c r="P491" s="1">
        <v>6.6654400000000003</v>
      </c>
      <c r="Q491" s="1">
        <v>5.9352900000000002</v>
      </c>
      <c r="R491" s="1">
        <v>45.154000000000003</v>
      </c>
    </row>
    <row r="492" spans="15:18">
      <c r="O492" s="1">
        <v>0.97797100000000003</v>
      </c>
      <c r="P492" s="1">
        <v>6.6736800000000001</v>
      </c>
      <c r="Q492" s="1">
        <v>5.9369100000000001</v>
      </c>
      <c r="R492" s="1">
        <v>45.172899999999998</v>
      </c>
    </row>
    <row r="493" spans="15:18">
      <c r="O493" s="1">
        <v>0.97966299999999995</v>
      </c>
      <c r="P493" s="1">
        <v>6.6835300000000002</v>
      </c>
      <c r="Q493" s="1">
        <v>5.93912</v>
      </c>
      <c r="R493" s="1">
        <v>45.197800000000001</v>
      </c>
    </row>
    <row r="494" spans="15:18">
      <c r="O494" s="1">
        <v>0.98177499999999995</v>
      </c>
      <c r="P494" s="1">
        <v>6.69529</v>
      </c>
      <c r="Q494" s="1">
        <v>5.9417600000000004</v>
      </c>
      <c r="R494" s="1">
        <v>45.231099999999998</v>
      </c>
    </row>
    <row r="495" spans="15:18">
      <c r="O495" s="1">
        <v>0.98441699999999999</v>
      </c>
      <c r="P495" s="1">
        <v>6.7095599999999997</v>
      </c>
      <c r="Q495" s="1">
        <v>5.9454399999999996</v>
      </c>
      <c r="R495" s="1">
        <v>45.2746</v>
      </c>
    </row>
    <row r="496" spans="15:18">
      <c r="O496" s="1">
        <v>0.98772099999999996</v>
      </c>
      <c r="P496" s="1">
        <v>6.7269100000000002</v>
      </c>
      <c r="Q496" s="1">
        <v>5.9504400000000004</v>
      </c>
      <c r="R496" s="1">
        <v>45.329799999999999</v>
      </c>
    </row>
    <row r="497" spans="15:18">
      <c r="O497" s="1">
        <v>0.99184600000000001</v>
      </c>
      <c r="P497" s="1">
        <v>6.7451499999999998</v>
      </c>
      <c r="Q497" s="1">
        <v>5.9574999999999996</v>
      </c>
      <c r="R497" s="1">
        <v>45.4</v>
      </c>
    </row>
    <row r="498" spans="15:18">
      <c r="O498" s="1">
        <v>0.99287899999999996</v>
      </c>
      <c r="P498" s="1">
        <v>6.7495599999999998</v>
      </c>
      <c r="Q498" s="1">
        <v>5.9592599999999996</v>
      </c>
      <c r="R498" s="1">
        <v>45.417700000000004</v>
      </c>
    </row>
    <row r="499" spans="15:18">
      <c r="O499" s="1">
        <v>0.99417100000000003</v>
      </c>
      <c r="P499" s="1">
        <v>6.7548500000000002</v>
      </c>
      <c r="Q499" s="1">
        <v>5.9616199999999999</v>
      </c>
      <c r="R499" s="1">
        <v>45.440199999999997</v>
      </c>
    </row>
    <row r="500" spans="15:18">
      <c r="O500" s="1">
        <v>0.99578299999999997</v>
      </c>
      <c r="P500" s="1">
        <v>6.7619100000000003</v>
      </c>
      <c r="Q500" s="1">
        <v>5.9647100000000002</v>
      </c>
      <c r="R500" s="1">
        <v>45.468400000000003</v>
      </c>
    </row>
    <row r="501" spans="15:18">
      <c r="O501" s="1">
        <v>0.99779600000000002</v>
      </c>
      <c r="P501" s="1">
        <v>6.7713200000000002</v>
      </c>
      <c r="Q501" s="1">
        <v>5.96882</v>
      </c>
      <c r="R501" s="1">
        <v>45.503500000000003</v>
      </c>
    </row>
    <row r="502" spans="15:18">
      <c r="O502" s="1">
        <v>1</v>
      </c>
      <c r="P502" s="1">
        <v>6.7817600000000002</v>
      </c>
      <c r="Q502" s="1">
        <v>5.9733799999999997</v>
      </c>
      <c r="R502" s="1">
        <v>45.542200000000001</v>
      </c>
    </row>
    <row r="503" spans="15:18">
      <c r="O503" s="1">
        <v>1.00275</v>
      </c>
      <c r="P503" s="1">
        <v>6.7949999999999999</v>
      </c>
      <c r="Q503" s="1">
        <v>5.9795600000000002</v>
      </c>
      <c r="R503" s="1">
        <v>45.591200000000001</v>
      </c>
    </row>
    <row r="504" spans="15:18">
      <c r="O504" s="1">
        <v>1.0062</v>
      </c>
      <c r="P504" s="1">
        <v>6.8114699999999999</v>
      </c>
      <c r="Q504" s="1">
        <v>5.9876500000000004</v>
      </c>
      <c r="R504" s="1">
        <v>45.653700000000001</v>
      </c>
    </row>
    <row r="505" spans="15:18">
      <c r="O505" s="1">
        <v>1.0105</v>
      </c>
      <c r="P505" s="1">
        <v>6.8324999999999996</v>
      </c>
      <c r="Q505" s="1">
        <v>5.99838</v>
      </c>
      <c r="R505" s="1">
        <v>45.733499999999999</v>
      </c>
    </row>
    <row r="506" spans="15:18">
      <c r="O506" s="1">
        <v>1.0158700000000001</v>
      </c>
      <c r="P506" s="1">
        <v>6.8588199999999997</v>
      </c>
      <c r="Q506" s="1">
        <v>6.0123499999999996</v>
      </c>
      <c r="R506" s="1">
        <v>45.8352</v>
      </c>
    </row>
    <row r="507" spans="15:18">
      <c r="O507" s="1">
        <v>1.0225900000000001</v>
      </c>
      <c r="P507" s="1">
        <v>6.8922100000000004</v>
      </c>
      <c r="Q507" s="1">
        <v>6.0301499999999999</v>
      </c>
      <c r="R507" s="1">
        <v>45.963799999999999</v>
      </c>
    </row>
    <row r="508" spans="15:18">
      <c r="O508" s="1">
        <v>1.0309900000000001</v>
      </c>
      <c r="P508" s="1">
        <v>6.9325000000000001</v>
      </c>
      <c r="Q508" s="1">
        <v>6.0523499999999997</v>
      </c>
      <c r="R508" s="1">
        <v>46.127600000000001</v>
      </c>
    </row>
    <row r="509" spans="15:18">
      <c r="O509" s="1">
        <v>1.0415000000000001</v>
      </c>
      <c r="P509" s="1">
        <v>6.9702900000000003</v>
      </c>
      <c r="Q509" s="1">
        <v>6.0783800000000001</v>
      </c>
      <c r="R509" s="1">
        <v>46.35</v>
      </c>
    </row>
    <row r="510" spans="15:18">
      <c r="O510" s="1">
        <v>1.0441199999999999</v>
      </c>
      <c r="P510" s="1">
        <v>6.9783799999999996</v>
      </c>
      <c r="Q510" s="1">
        <v>6.0847100000000003</v>
      </c>
      <c r="R510" s="1">
        <v>46.407600000000002</v>
      </c>
    </row>
    <row r="511" spans="15:18">
      <c r="O511" s="1">
        <v>1.0474000000000001</v>
      </c>
      <c r="P511" s="1">
        <v>6.9867600000000003</v>
      </c>
      <c r="Q511" s="1">
        <v>6.0925000000000002</v>
      </c>
      <c r="R511" s="1">
        <v>46.482399999999998</v>
      </c>
    </row>
    <row r="512" spans="15:18">
      <c r="O512" s="1">
        <v>1.0515000000000001</v>
      </c>
      <c r="P512" s="1">
        <v>6.9945599999999999</v>
      </c>
      <c r="Q512" s="1">
        <v>6.1017599999999996</v>
      </c>
      <c r="R512" s="1">
        <v>46.579700000000003</v>
      </c>
    </row>
    <row r="513" spans="15:18">
      <c r="O513" s="1">
        <v>1.05253</v>
      </c>
      <c r="P513" s="1">
        <v>6.9963199999999999</v>
      </c>
      <c r="Q513" s="1">
        <v>6.1039700000000003</v>
      </c>
      <c r="R513" s="1">
        <v>46.604300000000002</v>
      </c>
    </row>
    <row r="514" spans="15:18">
      <c r="O514" s="1">
        <v>1.0538099999999999</v>
      </c>
      <c r="P514" s="1">
        <v>6.99838</v>
      </c>
      <c r="Q514" s="1">
        <v>6.1069100000000001</v>
      </c>
      <c r="R514" s="1">
        <v>46.635300000000001</v>
      </c>
    </row>
    <row r="515" spans="15:18">
      <c r="O515" s="1">
        <v>1.05541</v>
      </c>
      <c r="P515" s="1">
        <v>7.0005899999999999</v>
      </c>
      <c r="Q515" s="1">
        <v>6.11029</v>
      </c>
      <c r="R515" s="1">
        <v>46.674599999999998</v>
      </c>
    </row>
    <row r="516" spans="15:18">
      <c r="O516" s="1">
        <v>1.05742</v>
      </c>
      <c r="P516" s="1">
        <v>7.0029399999999997</v>
      </c>
      <c r="Q516" s="1">
        <v>6.11456</v>
      </c>
      <c r="R516" s="1">
        <v>46.724200000000003</v>
      </c>
    </row>
    <row r="517" spans="15:18">
      <c r="O517" s="1">
        <v>1.05992</v>
      </c>
      <c r="P517" s="1">
        <v>7.0052899999999996</v>
      </c>
      <c r="Q517" s="1">
        <v>6.1197100000000004</v>
      </c>
      <c r="R517" s="1">
        <v>46.7866</v>
      </c>
    </row>
    <row r="518" spans="15:18">
      <c r="O518" s="1">
        <v>1.0630500000000001</v>
      </c>
      <c r="P518" s="1">
        <v>7.0079399999999996</v>
      </c>
      <c r="Q518" s="1">
        <v>6.1257400000000004</v>
      </c>
      <c r="R518" s="1">
        <v>46.864899999999999</v>
      </c>
    </row>
    <row r="519" spans="15:18">
      <c r="O519" s="1">
        <v>1.0669599999999999</v>
      </c>
      <c r="P519" s="1">
        <v>7.0107400000000002</v>
      </c>
      <c r="Q519" s="1">
        <v>6.1330900000000002</v>
      </c>
      <c r="R519" s="1">
        <v>46.962499999999999</v>
      </c>
    </row>
    <row r="520" spans="15:18">
      <c r="O520" s="1">
        <v>1.07185</v>
      </c>
      <c r="P520" s="1">
        <v>7.0142600000000002</v>
      </c>
      <c r="Q520" s="1">
        <v>6.14147</v>
      </c>
      <c r="R520" s="1">
        <v>47.082900000000002</v>
      </c>
    </row>
    <row r="521" spans="15:18">
      <c r="O521" s="1">
        <v>1.0721000000000001</v>
      </c>
      <c r="P521" s="1">
        <v>7.0144099999999998</v>
      </c>
      <c r="Q521" s="1">
        <v>6.1419100000000002</v>
      </c>
      <c r="R521" s="1">
        <v>47.088900000000002</v>
      </c>
    </row>
    <row r="522" spans="15:18">
      <c r="O522" s="1">
        <v>1.0724</v>
      </c>
      <c r="P522" s="1">
        <v>7.01471</v>
      </c>
      <c r="Q522" s="1">
        <v>6.1425000000000001</v>
      </c>
      <c r="R522" s="1">
        <v>47.096400000000003</v>
      </c>
    </row>
    <row r="523" spans="15:18">
      <c r="O523" s="1">
        <v>1.0727800000000001</v>
      </c>
      <c r="P523" s="1">
        <v>7.0152900000000002</v>
      </c>
      <c r="Q523" s="1">
        <v>6.1430899999999999</v>
      </c>
      <c r="R523" s="1">
        <v>47.105400000000003</v>
      </c>
    </row>
    <row r="524" spans="15:18">
      <c r="O524" s="1">
        <v>1.0732600000000001</v>
      </c>
      <c r="P524" s="1">
        <v>7.0167599999999997</v>
      </c>
      <c r="Q524" s="1">
        <v>6.1439700000000004</v>
      </c>
      <c r="R524" s="1">
        <v>47.1158</v>
      </c>
    </row>
    <row r="525" spans="15:18">
      <c r="O525" s="1">
        <v>1.07386</v>
      </c>
      <c r="P525" s="1">
        <v>7.0188199999999998</v>
      </c>
      <c r="Q525" s="1">
        <v>6.1449999999999996</v>
      </c>
      <c r="R525" s="1">
        <v>47.128</v>
      </c>
    </row>
    <row r="526" spans="15:18">
      <c r="O526" s="1">
        <v>1.0746</v>
      </c>
      <c r="P526" s="1">
        <v>7.0216200000000004</v>
      </c>
      <c r="Q526" s="1">
        <v>6.1463200000000002</v>
      </c>
      <c r="R526" s="1">
        <v>47.142800000000001</v>
      </c>
    </row>
    <row r="527" spans="15:18">
      <c r="O527" s="1">
        <v>1.0755399999999999</v>
      </c>
      <c r="P527" s="1">
        <v>7.02515</v>
      </c>
      <c r="Q527" s="1">
        <v>6.1479400000000002</v>
      </c>
      <c r="R527" s="1">
        <v>47.160899999999998</v>
      </c>
    </row>
    <row r="528" spans="15:18">
      <c r="O528" s="1">
        <v>1.0767</v>
      </c>
      <c r="P528" s="1">
        <v>7.02956</v>
      </c>
      <c r="Q528" s="1">
        <v>6.1498499999999998</v>
      </c>
      <c r="R528" s="1">
        <v>47.183199999999999</v>
      </c>
    </row>
    <row r="529" spans="15:18">
      <c r="O529" s="1">
        <v>1.07816</v>
      </c>
      <c r="P529" s="1">
        <v>7.0352899999999998</v>
      </c>
      <c r="Q529" s="1">
        <v>6.1523500000000002</v>
      </c>
      <c r="R529" s="1">
        <v>47.210500000000003</v>
      </c>
    </row>
    <row r="530" spans="15:18">
      <c r="O530" s="1">
        <v>1.0799799999999999</v>
      </c>
      <c r="P530" s="1">
        <v>7.0426500000000001</v>
      </c>
      <c r="Q530" s="1">
        <v>6.1552899999999999</v>
      </c>
      <c r="R530" s="1">
        <v>47.244199999999999</v>
      </c>
    </row>
    <row r="531" spans="15:18">
      <c r="O531" s="1">
        <v>1.08226</v>
      </c>
      <c r="P531" s="1">
        <v>7.0519100000000003</v>
      </c>
      <c r="Q531" s="1">
        <v>6.1589700000000001</v>
      </c>
      <c r="R531" s="1">
        <v>47.285800000000002</v>
      </c>
    </row>
    <row r="532" spans="15:18">
      <c r="O532" s="1">
        <v>1.0851</v>
      </c>
      <c r="P532" s="1">
        <v>7.0638199999999998</v>
      </c>
      <c r="Q532" s="1">
        <v>6.1635299999999997</v>
      </c>
      <c r="R532" s="1">
        <v>47.337000000000003</v>
      </c>
    </row>
    <row r="533" spans="15:18">
      <c r="O533" s="1">
        <v>1.08866</v>
      </c>
      <c r="P533" s="1">
        <v>7.0791199999999996</v>
      </c>
      <c r="Q533" s="1">
        <v>6.1691200000000004</v>
      </c>
      <c r="R533" s="1">
        <v>47.400100000000002</v>
      </c>
    </row>
    <row r="534" spans="15:18">
      <c r="O534" s="1">
        <v>1.09311</v>
      </c>
      <c r="P534" s="1">
        <v>7.0986799999999999</v>
      </c>
      <c r="Q534" s="1">
        <v>6.1760299999999999</v>
      </c>
      <c r="R534" s="1">
        <v>47.477899999999998</v>
      </c>
    </row>
    <row r="535" spans="15:18">
      <c r="O535" s="1">
        <v>1.09867</v>
      </c>
      <c r="P535" s="1">
        <v>7.1238200000000003</v>
      </c>
      <c r="Q535" s="1">
        <v>6.1847099999999999</v>
      </c>
      <c r="R535" s="1">
        <v>47.574100000000001</v>
      </c>
    </row>
    <row r="536" spans="15:18">
      <c r="O536" s="1">
        <v>1.10562</v>
      </c>
      <c r="P536" s="1">
        <v>7.1558799999999998</v>
      </c>
      <c r="Q536" s="1">
        <v>6.1960300000000004</v>
      </c>
      <c r="R536" s="1">
        <v>47.693600000000004</v>
      </c>
    </row>
    <row r="537" spans="15:18">
      <c r="O537" s="1">
        <v>1.1143000000000001</v>
      </c>
      <c r="P537" s="1">
        <v>7.1957399999999998</v>
      </c>
      <c r="Q537" s="1">
        <v>6.2111799999999997</v>
      </c>
      <c r="R537" s="1">
        <v>47.844799999999999</v>
      </c>
    </row>
    <row r="538" spans="15:18">
      <c r="O538" s="1">
        <v>1.1251599999999999</v>
      </c>
      <c r="P538" s="1">
        <v>7.2419099999999998</v>
      </c>
      <c r="Q538" s="1">
        <v>6.2314699999999998</v>
      </c>
      <c r="R538" s="1">
        <v>48.042400000000001</v>
      </c>
    </row>
    <row r="539" spans="15:18">
      <c r="O539" s="1">
        <v>1.13873</v>
      </c>
      <c r="P539" s="1">
        <v>7.2929399999999998</v>
      </c>
      <c r="Q539" s="1">
        <v>6.2592600000000003</v>
      </c>
      <c r="R539" s="1">
        <v>48.304299999999998</v>
      </c>
    </row>
    <row r="540" spans="15:18">
      <c r="O540" s="1">
        <v>1.1421300000000001</v>
      </c>
      <c r="P540" s="1">
        <v>7.3051500000000003</v>
      </c>
      <c r="Q540" s="1">
        <v>6.2663200000000003</v>
      </c>
      <c r="R540" s="1">
        <v>48.370899999999999</v>
      </c>
    </row>
    <row r="541" spans="15:18">
      <c r="O541" s="1">
        <v>1.1463699999999999</v>
      </c>
      <c r="P541" s="1">
        <v>7.3197099999999997</v>
      </c>
      <c r="Q541" s="1">
        <v>6.2754399999999997</v>
      </c>
      <c r="R541" s="1">
        <v>48.455399999999997</v>
      </c>
    </row>
    <row r="542" spans="15:18">
      <c r="O542" s="1">
        <v>1.15167</v>
      </c>
      <c r="P542" s="1">
        <v>7.3372099999999998</v>
      </c>
      <c r="Q542" s="1">
        <v>6.2870600000000003</v>
      </c>
      <c r="R542" s="1">
        <v>48.562800000000003</v>
      </c>
    </row>
    <row r="543" spans="15:18">
      <c r="O543" s="1">
        <v>1.1583000000000001</v>
      </c>
      <c r="P543" s="1">
        <v>7.3582400000000003</v>
      </c>
      <c r="Q543" s="1">
        <v>6.3017599999999998</v>
      </c>
      <c r="R543" s="1">
        <v>48.698900000000002</v>
      </c>
    </row>
    <row r="544" spans="15:18">
      <c r="O544" s="1">
        <v>1.16658</v>
      </c>
      <c r="P544" s="1">
        <v>7.3838200000000001</v>
      </c>
      <c r="Q544" s="1">
        <v>6.3208799999999998</v>
      </c>
      <c r="R544" s="1">
        <v>48.8705</v>
      </c>
    </row>
    <row r="545" spans="15:18">
      <c r="O545" s="1">
        <v>1.1769400000000001</v>
      </c>
      <c r="P545" s="1">
        <v>7.4152899999999997</v>
      </c>
      <c r="Q545" s="1">
        <v>6.3451500000000003</v>
      </c>
      <c r="R545" s="1">
        <v>49.085999999999999</v>
      </c>
    </row>
    <row r="546" spans="15:18">
      <c r="O546" s="1">
        <v>1.17953</v>
      </c>
      <c r="P546" s="1">
        <v>7.4230900000000002</v>
      </c>
      <c r="Q546" s="1">
        <v>6.3513200000000003</v>
      </c>
      <c r="R546" s="1">
        <v>49.139899999999997</v>
      </c>
    </row>
    <row r="547" spans="15:18">
      <c r="O547" s="1">
        <v>1.18276</v>
      </c>
      <c r="P547" s="1">
        <v>7.4329400000000003</v>
      </c>
      <c r="Q547" s="1">
        <v>6.3589700000000002</v>
      </c>
      <c r="R547" s="1">
        <v>49.2074</v>
      </c>
    </row>
    <row r="548" spans="15:18">
      <c r="O548" s="1">
        <v>1.1868099999999999</v>
      </c>
      <c r="P548" s="1">
        <v>7.4451499999999999</v>
      </c>
      <c r="Q548" s="1">
        <v>6.3686800000000003</v>
      </c>
      <c r="R548" s="1">
        <v>49.291699999999999</v>
      </c>
    </row>
    <row r="549" spans="15:18">
      <c r="O549" s="1">
        <v>1.1918599999999999</v>
      </c>
      <c r="P549" s="1">
        <v>7.4602899999999996</v>
      </c>
      <c r="Q549" s="1">
        <v>6.3808800000000003</v>
      </c>
      <c r="R549" s="1">
        <v>49.397199999999998</v>
      </c>
    </row>
    <row r="550" spans="15:18">
      <c r="O550" s="1">
        <v>1.19818</v>
      </c>
      <c r="P550" s="1">
        <v>7.47926</v>
      </c>
      <c r="Q550" s="1">
        <v>6.3963200000000002</v>
      </c>
      <c r="R550" s="1">
        <v>49.5289</v>
      </c>
    </row>
    <row r="551" spans="15:18">
      <c r="O551" s="1">
        <v>1.1997599999999999</v>
      </c>
      <c r="P551" s="1">
        <v>7.4841199999999999</v>
      </c>
      <c r="Q551" s="1">
        <v>6.40015</v>
      </c>
      <c r="R551" s="1">
        <v>49.561900000000001</v>
      </c>
    </row>
    <row r="552" spans="15:18">
      <c r="O552" s="1">
        <v>1.2001599999999999</v>
      </c>
      <c r="P552" s="1">
        <v>7.48529</v>
      </c>
      <c r="Q552" s="1">
        <v>6.4010300000000004</v>
      </c>
      <c r="R552" s="1">
        <v>49.570099999999996</v>
      </c>
    </row>
    <row r="553" spans="15:18">
      <c r="O553" s="1">
        <v>1.20065</v>
      </c>
      <c r="P553" s="1">
        <v>7.4867600000000003</v>
      </c>
      <c r="Q553" s="1">
        <v>6.4023500000000002</v>
      </c>
      <c r="R553" s="1">
        <v>49.580399999999997</v>
      </c>
    </row>
    <row r="554" spans="15:18">
      <c r="O554" s="1">
        <v>1.2012700000000001</v>
      </c>
      <c r="P554" s="1">
        <v>7.4886799999999996</v>
      </c>
      <c r="Q554" s="1">
        <v>6.4038199999999996</v>
      </c>
      <c r="R554" s="1">
        <v>49.5931</v>
      </c>
    </row>
    <row r="555" spans="15:18">
      <c r="O555" s="1">
        <v>1.20204</v>
      </c>
      <c r="P555" s="1">
        <v>7.4917600000000002</v>
      </c>
      <c r="Q555" s="1">
        <v>6.4057399999999998</v>
      </c>
      <c r="R555" s="1">
        <v>49.6083</v>
      </c>
    </row>
    <row r="556" spans="15:18">
      <c r="O556" s="1">
        <v>1.2030000000000001</v>
      </c>
      <c r="P556" s="1">
        <v>7.4960300000000002</v>
      </c>
      <c r="Q556" s="1">
        <v>6.4080899999999996</v>
      </c>
      <c r="R556" s="1">
        <v>49.626600000000003</v>
      </c>
    </row>
    <row r="557" spans="15:18">
      <c r="O557" s="1">
        <v>1.20421</v>
      </c>
      <c r="P557" s="1">
        <v>7.5013199999999998</v>
      </c>
      <c r="Q557" s="1">
        <v>6.4111799999999999</v>
      </c>
      <c r="R557" s="1">
        <v>49.649099999999997</v>
      </c>
    </row>
    <row r="558" spans="15:18">
      <c r="O558" s="1">
        <v>1.2057199999999999</v>
      </c>
      <c r="P558" s="1">
        <v>7.5080900000000002</v>
      </c>
      <c r="Q558" s="1">
        <v>6.4148500000000004</v>
      </c>
      <c r="R558" s="1">
        <v>49.677</v>
      </c>
    </row>
    <row r="559" spans="15:18">
      <c r="O559" s="1">
        <v>1.2076</v>
      </c>
      <c r="P559" s="1">
        <v>7.5167599999999997</v>
      </c>
      <c r="Q559" s="1">
        <v>6.4197100000000002</v>
      </c>
      <c r="R559" s="1">
        <v>49.711500000000001</v>
      </c>
    </row>
    <row r="560" spans="15:18">
      <c r="O560" s="1">
        <v>1.2099500000000001</v>
      </c>
      <c r="P560" s="1">
        <v>7.5276500000000004</v>
      </c>
      <c r="Q560" s="1">
        <v>6.4255899999999997</v>
      </c>
      <c r="R560" s="1">
        <v>49.754399999999997</v>
      </c>
    </row>
    <row r="561" spans="15:18">
      <c r="O561" s="1">
        <v>1.2129000000000001</v>
      </c>
      <c r="P561" s="1">
        <v>7.5414700000000003</v>
      </c>
      <c r="Q561" s="1">
        <v>6.4332399999999996</v>
      </c>
      <c r="R561" s="1">
        <v>49.8078</v>
      </c>
    </row>
    <row r="562" spans="15:18">
      <c r="O562" s="1">
        <v>1.2165699999999999</v>
      </c>
      <c r="P562" s="1">
        <v>7.5589700000000004</v>
      </c>
      <c r="Q562" s="1">
        <v>6.4429400000000001</v>
      </c>
      <c r="R562" s="1">
        <v>49.874400000000001</v>
      </c>
    </row>
    <row r="563" spans="15:18">
      <c r="O563" s="1">
        <v>1.2211799999999999</v>
      </c>
      <c r="P563" s="1">
        <v>7.5813199999999998</v>
      </c>
      <c r="Q563" s="1">
        <v>6.4554400000000003</v>
      </c>
      <c r="R563" s="1">
        <v>49.957700000000003</v>
      </c>
    </row>
    <row r="564" spans="15:18">
      <c r="O564" s="1">
        <v>1.2269300000000001</v>
      </c>
      <c r="P564" s="1">
        <v>7.6098499999999998</v>
      </c>
      <c r="Q564" s="1">
        <v>6.4719100000000003</v>
      </c>
      <c r="R564" s="1">
        <v>50.062100000000001</v>
      </c>
    </row>
    <row r="565" spans="15:18">
      <c r="O565" s="1">
        <v>1.23411</v>
      </c>
      <c r="P565" s="1">
        <v>7.6463200000000002</v>
      </c>
      <c r="Q565" s="1">
        <v>6.4935299999999998</v>
      </c>
      <c r="R565" s="1">
        <v>50.1935</v>
      </c>
    </row>
    <row r="566" spans="15:18">
      <c r="O566" s="1">
        <v>1.24309</v>
      </c>
      <c r="P566" s="1">
        <v>7.6483800000000004</v>
      </c>
      <c r="Q566" s="1">
        <v>6.5194099999999997</v>
      </c>
      <c r="R566" s="1">
        <v>50.429299999999998</v>
      </c>
    </row>
    <row r="567" spans="15:18">
      <c r="O567" s="1">
        <v>1.2543200000000001</v>
      </c>
      <c r="P567" s="1">
        <v>7.6386799999999999</v>
      </c>
      <c r="Q567" s="1">
        <v>6.54779</v>
      </c>
      <c r="R567" s="1">
        <v>50.737000000000002</v>
      </c>
    </row>
    <row r="568" spans="15:18">
      <c r="O568" s="1">
        <v>1.2683500000000001</v>
      </c>
      <c r="P568" s="1">
        <v>7.6427899999999998</v>
      </c>
      <c r="Q568" s="1">
        <v>6.5777900000000002</v>
      </c>
      <c r="R568" s="1">
        <v>51.079599999999999</v>
      </c>
    </row>
    <row r="569" spans="15:18">
      <c r="O569" s="1">
        <v>1.28589</v>
      </c>
      <c r="P569" s="1">
        <v>7.6648500000000004</v>
      </c>
      <c r="Q569" s="1">
        <v>6.6089700000000002</v>
      </c>
      <c r="R569" s="1">
        <v>51.462000000000003</v>
      </c>
    </row>
    <row r="570" spans="15:18">
      <c r="O570" s="1">
        <v>1.30782</v>
      </c>
      <c r="P570" s="1">
        <v>7.7101499999999996</v>
      </c>
      <c r="Q570" s="1">
        <v>6.6435300000000002</v>
      </c>
      <c r="R570" s="1">
        <v>51.896599999999999</v>
      </c>
    </row>
    <row r="571" spans="15:18">
      <c r="O571" s="1">
        <v>1.3352299999999999</v>
      </c>
      <c r="P571" s="1">
        <v>7.7850000000000001</v>
      </c>
      <c r="Q571" s="1">
        <v>6.6864699999999999</v>
      </c>
      <c r="R571" s="1">
        <v>52.4056</v>
      </c>
    </row>
    <row r="572" spans="15:18">
      <c r="O572" s="1">
        <v>1.3694900000000001</v>
      </c>
      <c r="P572" s="1">
        <v>7.8994099999999996</v>
      </c>
      <c r="Q572" s="1">
        <v>6.7495599999999998</v>
      </c>
      <c r="R572" s="1">
        <v>53.019100000000002</v>
      </c>
    </row>
    <row r="573" spans="15:18">
      <c r="O573" s="1">
        <v>1.41232</v>
      </c>
      <c r="P573" s="1">
        <v>8.0651499999999992</v>
      </c>
      <c r="Q573" s="1">
        <v>6.8547099999999999</v>
      </c>
      <c r="R573" s="1">
        <v>53.785699999999999</v>
      </c>
    </row>
    <row r="574" spans="15:18">
      <c r="O574" s="1">
        <v>1.4658500000000001</v>
      </c>
      <c r="P574" s="1">
        <v>8.2982399999999998</v>
      </c>
      <c r="Q574" s="1">
        <v>7.0317600000000002</v>
      </c>
      <c r="R574" s="1">
        <v>54.767400000000002</v>
      </c>
    </row>
    <row r="575" spans="15:18">
      <c r="O575" s="1">
        <v>1.47923</v>
      </c>
      <c r="P575" s="1">
        <v>8.3580900000000007</v>
      </c>
      <c r="Q575" s="1">
        <v>7.07897</v>
      </c>
      <c r="R575" s="1">
        <v>55.014699999999998</v>
      </c>
    </row>
    <row r="576" spans="15:18">
      <c r="O576" s="1">
        <v>1.49596</v>
      </c>
      <c r="P576" s="1">
        <v>8.4350000000000005</v>
      </c>
      <c r="Q576" s="1">
        <v>7.1423500000000004</v>
      </c>
      <c r="R576" s="1">
        <v>55.326599999999999</v>
      </c>
    </row>
    <row r="577" spans="15:18">
      <c r="O577" s="1">
        <v>1.5001500000000001</v>
      </c>
      <c r="P577" s="1">
        <v>8.4544099999999993</v>
      </c>
      <c r="Q577" s="1">
        <v>7.1583800000000002</v>
      </c>
      <c r="R577" s="1">
        <v>55.404800000000002</v>
      </c>
    </row>
    <row r="578" spans="15:18">
      <c r="O578" s="1">
        <v>1.5053799999999999</v>
      </c>
      <c r="P578" s="1">
        <v>8.4788200000000007</v>
      </c>
      <c r="Q578" s="1">
        <v>7.1789699999999996</v>
      </c>
      <c r="R578" s="1">
        <v>55.502699999999997</v>
      </c>
    </row>
    <row r="579" spans="15:18">
      <c r="O579" s="1">
        <v>1.5119100000000001</v>
      </c>
      <c r="P579" s="1">
        <v>8.5097100000000001</v>
      </c>
      <c r="Q579" s="1">
        <v>7.2052899999999998</v>
      </c>
      <c r="R579" s="1">
        <v>55.625500000000002</v>
      </c>
    </row>
    <row r="580" spans="15:18">
      <c r="O580" s="1">
        <v>1.5200800000000001</v>
      </c>
      <c r="P580" s="1">
        <v>8.5420599999999993</v>
      </c>
      <c r="Q580" s="1">
        <v>7.2383800000000003</v>
      </c>
      <c r="R580" s="1">
        <v>55.789400000000001</v>
      </c>
    </row>
    <row r="581" spans="15:18">
      <c r="O581" s="1">
        <v>1.5302899999999999</v>
      </c>
      <c r="P581" s="1">
        <v>8.5514700000000001</v>
      </c>
      <c r="Q581" s="1">
        <v>7.2773500000000002</v>
      </c>
      <c r="R581" s="1">
        <v>56.043599999999998</v>
      </c>
    </row>
    <row r="582" spans="15:18">
      <c r="O582" s="1">
        <v>1.54305</v>
      </c>
      <c r="P582" s="1">
        <v>8.5717599999999994</v>
      </c>
      <c r="Q582" s="1">
        <v>7.3216200000000002</v>
      </c>
      <c r="R582" s="1">
        <v>56.335900000000002</v>
      </c>
    </row>
    <row r="583" spans="15:18">
      <c r="O583" s="1">
        <v>1.5589999999999999</v>
      </c>
      <c r="P583" s="1">
        <v>8.6060300000000005</v>
      </c>
      <c r="Q583" s="1">
        <v>7.3714700000000004</v>
      </c>
      <c r="R583" s="1">
        <v>56.6708</v>
      </c>
    </row>
    <row r="584" spans="15:18">
      <c r="O584" s="1">
        <v>1.5789500000000001</v>
      </c>
      <c r="P584" s="1">
        <v>8.6585300000000007</v>
      </c>
      <c r="Q584" s="1">
        <v>7.4291200000000002</v>
      </c>
      <c r="R584" s="1">
        <v>57.058599999999998</v>
      </c>
    </row>
    <row r="585" spans="15:18">
      <c r="O585" s="1">
        <v>1.60388</v>
      </c>
      <c r="P585" s="1">
        <v>8.7341200000000008</v>
      </c>
      <c r="Q585" s="1">
        <v>7.4995599999999998</v>
      </c>
      <c r="R585" s="1">
        <v>57.517499999999998</v>
      </c>
    </row>
    <row r="586" spans="15:18">
      <c r="O586" s="1">
        <v>1.63504</v>
      </c>
      <c r="P586" s="1">
        <v>8.84</v>
      </c>
      <c r="Q586" s="1">
        <v>7.5907400000000003</v>
      </c>
      <c r="R586" s="1">
        <v>58.072899999999997</v>
      </c>
    </row>
    <row r="587" spans="15:18">
      <c r="O587" s="1">
        <v>1.6739900000000001</v>
      </c>
      <c r="P587" s="1">
        <v>8.9847099999999998</v>
      </c>
      <c r="Q587" s="1">
        <v>7.7141200000000003</v>
      </c>
      <c r="R587" s="1">
        <v>58.756500000000003</v>
      </c>
    </row>
    <row r="588" spans="15:18">
      <c r="O588" s="1">
        <v>1.72268</v>
      </c>
      <c r="P588" s="1">
        <v>9.1801499999999994</v>
      </c>
      <c r="Q588" s="1">
        <v>7.8844099999999999</v>
      </c>
      <c r="R588" s="1">
        <v>59.604900000000001</v>
      </c>
    </row>
    <row r="589" spans="15:18">
      <c r="O589" s="1">
        <v>1.7835399999999999</v>
      </c>
      <c r="P589" s="1">
        <v>9.4425000000000008</v>
      </c>
      <c r="Q589" s="1">
        <v>8.1198499999999996</v>
      </c>
      <c r="R589" s="1">
        <v>60.659300000000002</v>
      </c>
    </row>
    <row r="590" spans="15:18">
      <c r="O590" s="1">
        <v>1.85961</v>
      </c>
      <c r="P590" s="1">
        <v>9.79162</v>
      </c>
      <c r="Q590" s="1">
        <v>8.4420599999999997</v>
      </c>
      <c r="R590" s="1">
        <v>61.9679</v>
      </c>
    </row>
    <row r="591" spans="15:18">
      <c r="O591" s="1">
        <v>1.9547099999999999</v>
      </c>
      <c r="P591" s="1">
        <v>10.2532</v>
      </c>
      <c r="Q591" s="1">
        <v>8.8770600000000002</v>
      </c>
      <c r="R591" s="1">
        <v>63.586300000000001</v>
      </c>
    </row>
    <row r="592" spans="15:18">
      <c r="O592" s="1">
        <v>1.96377</v>
      </c>
      <c r="P592" s="1">
        <v>10.2766</v>
      </c>
      <c r="Q592" s="1">
        <v>8.9172100000000007</v>
      </c>
      <c r="R592" s="1">
        <v>63.774900000000002</v>
      </c>
    </row>
    <row r="593" spans="15:18">
      <c r="O593" s="1">
        <v>1.97509</v>
      </c>
      <c r="P593" s="1">
        <v>10.276</v>
      </c>
      <c r="Q593" s="1">
        <v>8.9625000000000004</v>
      </c>
      <c r="R593" s="1">
        <v>64.054100000000005</v>
      </c>
    </row>
    <row r="594" spans="15:18">
      <c r="O594" s="1">
        <v>1.9892399999999999</v>
      </c>
      <c r="P594" s="1">
        <v>10.274900000000001</v>
      </c>
      <c r="Q594" s="1">
        <v>9.0111799999999995</v>
      </c>
      <c r="R594" s="1">
        <v>64.386099999999999</v>
      </c>
    </row>
    <row r="595" spans="15:18">
      <c r="O595" s="1">
        <v>2</v>
      </c>
      <c r="P595" s="1">
        <v>10.274100000000001</v>
      </c>
      <c r="Q595" s="1">
        <v>9.0439699999999998</v>
      </c>
      <c r="R595" s="1">
        <v>64.628500000000003</v>
      </c>
    </row>
    <row r="596" spans="15:18">
      <c r="O596" s="1">
        <v>2.0028299999999999</v>
      </c>
      <c r="P596" s="1">
        <v>10.2738</v>
      </c>
      <c r="Q596" s="1">
        <v>9.0523500000000006</v>
      </c>
      <c r="R596" s="1">
        <v>64.691599999999994</v>
      </c>
    </row>
    <row r="597" spans="15:18">
      <c r="O597" s="1">
        <v>2.00637</v>
      </c>
      <c r="P597" s="1">
        <v>10.2735</v>
      </c>
      <c r="Q597" s="1">
        <v>9.0623500000000003</v>
      </c>
      <c r="R597" s="1">
        <v>64.769499999999994</v>
      </c>
    </row>
    <row r="598" spans="15:18">
      <c r="O598" s="1">
        <v>2.0107900000000001</v>
      </c>
      <c r="P598" s="1">
        <v>10.273199999999999</v>
      </c>
      <c r="Q598" s="1">
        <v>9.0742600000000007</v>
      </c>
      <c r="R598" s="1">
        <v>64.865300000000005</v>
      </c>
    </row>
    <row r="599" spans="15:18">
      <c r="O599" s="1">
        <v>2.0163199999999999</v>
      </c>
      <c r="P599" s="1">
        <v>10.274900000000001</v>
      </c>
      <c r="Q599" s="1">
        <v>9.0882400000000008</v>
      </c>
      <c r="R599" s="1">
        <v>64.981499999999997</v>
      </c>
    </row>
    <row r="600" spans="15:18">
      <c r="O600" s="1">
        <v>2.0232299999999999</v>
      </c>
      <c r="P600" s="1">
        <v>10.277200000000001</v>
      </c>
      <c r="Q600" s="1">
        <v>9.1044099999999997</v>
      </c>
      <c r="R600" s="1">
        <v>65.123800000000003</v>
      </c>
    </row>
    <row r="601" spans="15:18">
      <c r="O601" s="1">
        <v>2.0318700000000001</v>
      </c>
      <c r="P601" s="1">
        <v>10.2803</v>
      </c>
      <c r="Q601" s="1">
        <v>9.1229399999999998</v>
      </c>
      <c r="R601" s="1">
        <v>65.297300000000007</v>
      </c>
    </row>
    <row r="602" spans="15:18">
      <c r="O602" s="1">
        <v>2.0426700000000002</v>
      </c>
      <c r="P602" s="1">
        <v>10.284599999999999</v>
      </c>
      <c r="Q602" s="1">
        <v>9.1439699999999995</v>
      </c>
      <c r="R602" s="1">
        <v>65.508600000000001</v>
      </c>
    </row>
    <row r="603" spans="15:18">
      <c r="O603" s="1">
        <v>2.0561699999999998</v>
      </c>
      <c r="P603" s="1">
        <v>10.290100000000001</v>
      </c>
      <c r="Q603" s="1">
        <v>9.1672100000000007</v>
      </c>
      <c r="R603" s="1">
        <v>65.7654</v>
      </c>
    </row>
    <row r="604" spans="15:18">
      <c r="O604" s="1">
        <v>2.0730400000000002</v>
      </c>
      <c r="P604" s="1">
        <v>10.297800000000001</v>
      </c>
      <c r="Q604" s="1">
        <v>9.1925000000000008</v>
      </c>
      <c r="R604" s="1">
        <v>66.077299999999994</v>
      </c>
    </row>
    <row r="605" spans="15:18">
      <c r="O605" s="1">
        <v>2.0941299999999998</v>
      </c>
      <c r="P605" s="1">
        <v>10.3078</v>
      </c>
      <c r="Q605" s="1">
        <v>9.2198499999999992</v>
      </c>
      <c r="R605" s="1">
        <v>66.455600000000004</v>
      </c>
    </row>
    <row r="606" spans="15:18">
      <c r="O606" s="1">
        <v>2.1204900000000002</v>
      </c>
      <c r="P606" s="1">
        <v>10.3325</v>
      </c>
      <c r="Q606" s="1">
        <v>9.2495600000000007</v>
      </c>
      <c r="R606" s="1">
        <v>66.888099999999994</v>
      </c>
    </row>
    <row r="607" spans="15:18">
      <c r="O607" s="1">
        <v>2.1270799999999999</v>
      </c>
      <c r="P607" s="1">
        <v>10.3407</v>
      </c>
      <c r="Q607" s="1">
        <v>9.2567599999999999</v>
      </c>
      <c r="R607" s="1">
        <v>66.989900000000006</v>
      </c>
    </row>
    <row r="608" spans="15:18">
      <c r="O608" s="1">
        <v>2.1353200000000001</v>
      </c>
      <c r="P608" s="1">
        <v>10.3543</v>
      </c>
      <c r="Q608" s="1">
        <v>9.2655899999999995</v>
      </c>
      <c r="R608" s="1">
        <v>67.108699999999999</v>
      </c>
    </row>
    <row r="609" spans="15:18">
      <c r="O609" s="1">
        <v>2.1456200000000001</v>
      </c>
      <c r="P609" s="1">
        <v>10.376300000000001</v>
      </c>
      <c r="Q609" s="1">
        <v>9.2764699999999998</v>
      </c>
      <c r="R609" s="1">
        <v>67.245900000000006</v>
      </c>
    </row>
    <row r="610" spans="15:18">
      <c r="O610" s="1">
        <v>2.1482000000000001</v>
      </c>
      <c r="P610" s="1">
        <v>10.382099999999999</v>
      </c>
      <c r="Q610" s="1">
        <v>9.2792600000000007</v>
      </c>
      <c r="R610" s="1">
        <v>67.279499999999999</v>
      </c>
    </row>
    <row r="611" spans="15:18">
      <c r="O611" s="1">
        <v>2.1514099999999998</v>
      </c>
      <c r="P611" s="1">
        <v>10.389900000000001</v>
      </c>
      <c r="Q611" s="1">
        <v>9.2826500000000003</v>
      </c>
      <c r="R611" s="1">
        <v>67.320700000000002</v>
      </c>
    </row>
    <row r="612" spans="15:18">
      <c r="O612" s="1">
        <v>2.15544</v>
      </c>
      <c r="P612" s="1">
        <v>10.402799999999999</v>
      </c>
      <c r="Q612" s="1">
        <v>9.2869100000000007</v>
      </c>
      <c r="R612" s="1">
        <v>67.369900000000001</v>
      </c>
    </row>
    <row r="613" spans="15:18">
      <c r="O613" s="1">
        <v>2.1564399999999999</v>
      </c>
      <c r="P613" s="1">
        <v>10.4063</v>
      </c>
      <c r="Q613" s="1">
        <v>9.2879400000000008</v>
      </c>
      <c r="R613" s="1">
        <v>67.382000000000005</v>
      </c>
    </row>
    <row r="614" spans="15:18">
      <c r="O614" s="1">
        <v>2.1577000000000002</v>
      </c>
      <c r="P614" s="1">
        <v>10.4109</v>
      </c>
      <c r="Q614" s="1">
        <v>9.2892600000000005</v>
      </c>
      <c r="R614" s="1">
        <v>67.396900000000002</v>
      </c>
    </row>
    <row r="615" spans="15:18">
      <c r="O615" s="1">
        <v>2.1592699999999998</v>
      </c>
      <c r="P615" s="1">
        <v>10.4169</v>
      </c>
      <c r="Q615" s="1">
        <v>9.2908799999999996</v>
      </c>
      <c r="R615" s="1">
        <v>67.414900000000003</v>
      </c>
    </row>
    <row r="616" spans="15:18">
      <c r="O616" s="1">
        <v>2.1612300000000002</v>
      </c>
      <c r="P616" s="1">
        <v>10.4251</v>
      </c>
      <c r="Q616" s="1">
        <v>9.2929399999999998</v>
      </c>
      <c r="R616" s="1">
        <v>67.436400000000006</v>
      </c>
    </row>
    <row r="617" spans="15:18">
      <c r="O617" s="1">
        <v>2.1636899999999999</v>
      </c>
      <c r="P617" s="1">
        <v>10.436199999999999</v>
      </c>
      <c r="Q617" s="1">
        <v>9.2955900000000007</v>
      </c>
      <c r="R617" s="1">
        <v>67.461799999999997</v>
      </c>
    </row>
    <row r="618" spans="15:18">
      <c r="O618" s="1">
        <v>2.16676</v>
      </c>
      <c r="P618" s="1">
        <v>10.4503</v>
      </c>
      <c r="Q618" s="1">
        <v>9.2989700000000006</v>
      </c>
      <c r="R618" s="1">
        <v>67.492400000000004</v>
      </c>
    </row>
    <row r="619" spans="15:18">
      <c r="O619" s="1">
        <v>2.1705999999999999</v>
      </c>
      <c r="P619" s="1">
        <v>10.466799999999999</v>
      </c>
      <c r="Q619" s="1">
        <v>9.3032400000000006</v>
      </c>
      <c r="R619" s="1">
        <v>67.530500000000004</v>
      </c>
    </row>
    <row r="620" spans="15:18">
      <c r="O620" s="1">
        <v>2.1753900000000002</v>
      </c>
      <c r="P620" s="1">
        <v>10.4856</v>
      </c>
      <c r="Q620" s="1">
        <v>9.3086800000000007</v>
      </c>
      <c r="R620" s="1">
        <v>67.578500000000005</v>
      </c>
    </row>
    <row r="621" spans="15:18">
      <c r="O621" s="1">
        <v>2.1813799999999999</v>
      </c>
      <c r="P621" s="1">
        <v>10.507400000000001</v>
      </c>
      <c r="Q621" s="1">
        <v>9.3157399999999999</v>
      </c>
      <c r="R621" s="1">
        <v>67.639200000000002</v>
      </c>
    </row>
    <row r="622" spans="15:18">
      <c r="O622" s="1">
        <v>2.1888800000000002</v>
      </c>
      <c r="P622" s="1">
        <v>10.533200000000001</v>
      </c>
      <c r="Q622" s="1">
        <v>9.3252900000000007</v>
      </c>
      <c r="R622" s="1">
        <v>67.717299999999994</v>
      </c>
    </row>
    <row r="623" spans="15:18">
      <c r="O623" s="1">
        <v>2.1982400000000002</v>
      </c>
      <c r="P623" s="1">
        <v>10.565099999999999</v>
      </c>
      <c r="Q623" s="1">
        <v>9.3382400000000008</v>
      </c>
      <c r="R623" s="1">
        <v>67.821200000000005</v>
      </c>
    </row>
    <row r="624" spans="15:18">
      <c r="O624" s="1">
        <v>2.2099500000000001</v>
      </c>
      <c r="P624" s="1">
        <v>10.605</v>
      </c>
      <c r="Q624" s="1">
        <v>9.3563200000000002</v>
      </c>
      <c r="R624" s="1">
        <v>67.960300000000004</v>
      </c>
    </row>
    <row r="625" spans="15:18">
      <c r="O625" s="1">
        <v>2.2245900000000001</v>
      </c>
      <c r="P625" s="1">
        <v>10.6549</v>
      </c>
      <c r="Q625" s="1">
        <v>9.3807399999999994</v>
      </c>
      <c r="R625" s="1">
        <v>68.143600000000006</v>
      </c>
    </row>
    <row r="626" spans="15:18">
      <c r="O626" s="1">
        <v>2.24288</v>
      </c>
      <c r="P626" s="1">
        <v>10.7034</v>
      </c>
      <c r="Q626" s="1">
        <v>9.4116199999999992</v>
      </c>
      <c r="R626" s="1">
        <v>68.400599999999997</v>
      </c>
    </row>
    <row r="627" spans="15:18">
      <c r="O627" s="1">
        <v>2.2474500000000002</v>
      </c>
      <c r="P627" s="1">
        <v>10.713200000000001</v>
      </c>
      <c r="Q627" s="1">
        <v>9.4194099999999992</v>
      </c>
      <c r="R627" s="1">
        <v>68.468900000000005</v>
      </c>
    </row>
    <row r="628" spans="15:18">
      <c r="O628" s="1">
        <v>2.2531699999999999</v>
      </c>
      <c r="P628" s="1">
        <v>10.7219</v>
      </c>
      <c r="Q628" s="1">
        <v>9.42882</v>
      </c>
      <c r="R628" s="1">
        <v>68.560900000000004</v>
      </c>
    </row>
    <row r="629" spans="15:18">
      <c r="O629" s="1">
        <v>2.26031</v>
      </c>
      <c r="P629" s="1">
        <v>10.727399999999999</v>
      </c>
      <c r="Q629" s="1">
        <v>9.4402899999999992</v>
      </c>
      <c r="R629" s="1">
        <v>68.685199999999995</v>
      </c>
    </row>
    <row r="630" spans="15:18">
      <c r="O630" s="1">
        <v>2.2621000000000002</v>
      </c>
      <c r="P630" s="1">
        <v>10.728400000000001</v>
      </c>
      <c r="Q630" s="1">
        <v>9.4432399999999994</v>
      </c>
      <c r="R630" s="1">
        <v>68.716899999999995</v>
      </c>
    </row>
    <row r="631" spans="15:18">
      <c r="O631" s="1">
        <v>2.2643300000000002</v>
      </c>
      <c r="P631" s="1">
        <v>10.7293</v>
      </c>
      <c r="Q631" s="1">
        <v>9.4466199999999994</v>
      </c>
      <c r="R631" s="1">
        <v>68.757300000000001</v>
      </c>
    </row>
    <row r="632" spans="15:18">
      <c r="O632" s="1">
        <v>2.2671199999999998</v>
      </c>
      <c r="P632" s="1">
        <v>10.7296</v>
      </c>
      <c r="Q632" s="1">
        <v>9.4510299999999994</v>
      </c>
      <c r="R632" s="1">
        <v>68.808899999999994</v>
      </c>
    </row>
    <row r="633" spans="15:18">
      <c r="O633" s="1">
        <v>2.27061</v>
      </c>
      <c r="P633" s="1">
        <v>10.7293</v>
      </c>
      <c r="Q633" s="1">
        <v>9.4563199999999998</v>
      </c>
      <c r="R633" s="1">
        <v>68.874499999999998</v>
      </c>
    </row>
    <row r="634" spans="15:18">
      <c r="O634" s="1">
        <v>2.27149</v>
      </c>
      <c r="P634" s="1">
        <v>10.7293</v>
      </c>
      <c r="Q634" s="1">
        <v>9.4576499999999992</v>
      </c>
      <c r="R634" s="1">
        <v>68.890900000000002</v>
      </c>
    </row>
    <row r="635" spans="15:18">
      <c r="O635" s="1">
        <v>2.27258</v>
      </c>
      <c r="P635" s="1">
        <v>10.728999999999999</v>
      </c>
      <c r="Q635" s="1">
        <v>9.4592600000000004</v>
      </c>
      <c r="R635" s="1">
        <v>68.911600000000007</v>
      </c>
    </row>
    <row r="636" spans="15:18">
      <c r="O636" s="1">
        <v>2.2739400000000001</v>
      </c>
      <c r="P636" s="1">
        <v>10.7287</v>
      </c>
      <c r="Q636" s="1">
        <v>9.4613200000000006</v>
      </c>
      <c r="R636" s="1">
        <v>68.937600000000003</v>
      </c>
    </row>
    <row r="637" spans="15:18">
      <c r="O637" s="1">
        <v>2.2756400000000001</v>
      </c>
      <c r="P637" s="1">
        <v>10.7318</v>
      </c>
      <c r="Q637" s="1">
        <v>9.4638200000000001</v>
      </c>
      <c r="R637" s="1">
        <v>68.965199999999996</v>
      </c>
    </row>
    <row r="638" spans="15:18">
      <c r="O638" s="1">
        <v>2.2777699999999999</v>
      </c>
      <c r="P638" s="1">
        <v>10.736499999999999</v>
      </c>
      <c r="Q638" s="1">
        <v>9.4669100000000004</v>
      </c>
      <c r="R638" s="1">
        <v>68.996899999999997</v>
      </c>
    </row>
    <row r="639" spans="15:18">
      <c r="O639" s="1">
        <v>2.28043</v>
      </c>
      <c r="P639" s="1">
        <v>10.742800000000001</v>
      </c>
      <c r="Q639" s="1">
        <v>9.4708799999999993</v>
      </c>
      <c r="R639" s="1">
        <v>69.0351</v>
      </c>
    </row>
    <row r="640" spans="15:18">
      <c r="O640" s="1">
        <v>2.28376</v>
      </c>
      <c r="P640" s="1">
        <v>10.750999999999999</v>
      </c>
      <c r="Q640" s="1">
        <v>9.4757400000000001</v>
      </c>
      <c r="R640" s="1">
        <v>69.081699999999998</v>
      </c>
    </row>
    <row r="641" spans="15:18">
      <c r="O641" s="1">
        <v>2.2879200000000002</v>
      </c>
      <c r="P641" s="1">
        <v>10.761799999999999</v>
      </c>
      <c r="Q641" s="1">
        <v>9.4814699999999998</v>
      </c>
      <c r="R641" s="1">
        <v>69.1387</v>
      </c>
    </row>
    <row r="642" spans="15:18">
      <c r="O642" s="1">
        <v>2.29312</v>
      </c>
      <c r="P642" s="1">
        <v>10.775399999999999</v>
      </c>
      <c r="Q642" s="1">
        <v>9.4886800000000004</v>
      </c>
      <c r="R642" s="1">
        <v>69.208399999999997</v>
      </c>
    </row>
    <row r="643" spans="15:18">
      <c r="O643" s="1">
        <v>2.29962</v>
      </c>
      <c r="P643" s="1">
        <v>10.7934</v>
      </c>
      <c r="Q643" s="1">
        <v>9.4972100000000008</v>
      </c>
      <c r="R643" s="1">
        <v>69.293700000000001</v>
      </c>
    </row>
    <row r="644" spans="15:18">
      <c r="O644" s="1">
        <v>2.30775</v>
      </c>
      <c r="P644" s="1">
        <v>10.8163</v>
      </c>
      <c r="Q644" s="1">
        <v>9.5073500000000006</v>
      </c>
      <c r="R644" s="1">
        <v>69.398099999999999</v>
      </c>
    </row>
    <row r="645" spans="15:18">
      <c r="O645" s="1">
        <v>2.3178999999999998</v>
      </c>
      <c r="P645" s="1">
        <v>10.843999999999999</v>
      </c>
      <c r="Q645" s="1">
        <v>9.5195600000000002</v>
      </c>
      <c r="R645" s="1">
        <v>69.528800000000004</v>
      </c>
    </row>
    <row r="646" spans="15:18">
      <c r="O646" s="1">
        <v>2.3305899999999999</v>
      </c>
      <c r="P646" s="1">
        <v>10.873200000000001</v>
      </c>
      <c r="Q646" s="1">
        <v>9.5341199999999997</v>
      </c>
      <c r="R646" s="1">
        <v>69.699399999999997</v>
      </c>
    </row>
    <row r="647" spans="15:18">
      <c r="O647" s="1">
        <v>2.3337699999999999</v>
      </c>
      <c r="P647" s="1">
        <v>10.88</v>
      </c>
      <c r="Q647" s="1">
        <v>9.5376499999999993</v>
      </c>
      <c r="R647" s="1">
        <v>69.742900000000006</v>
      </c>
    </row>
    <row r="648" spans="15:18">
      <c r="O648" s="1">
        <v>2.3377300000000001</v>
      </c>
      <c r="P648" s="1">
        <v>10.887600000000001</v>
      </c>
      <c r="Q648" s="1">
        <v>9.5420599999999993</v>
      </c>
      <c r="R648" s="1">
        <v>69.798299999999998</v>
      </c>
    </row>
    <row r="649" spans="15:18">
      <c r="O649" s="1">
        <v>2.3426900000000002</v>
      </c>
      <c r="P649" s="1">
        <v>10.8963</v>
      </c>
      <c r="Q649" s="1">
        <v>9.5474999999999994</v>
      </c>
      <c r="R649" s="1">
        <v>69.869200000000006</v>
      </c>
    </row>
    <row r="650" spans="15:18">
      <c r="O650" s="1">
        <v>2.3488899999999999</v>
      </c>
      <c r="P650" s="1">
        <v>10.9057</v>
      </c>
      <c r="Q650" s="1">
        <v>9.5542599999999993</v>
      </c>
      <c r="R650" s="1">
        <v>69.959599999999995</v>
      </c>
    </row>
    <row r="651" spans="15:18">
      <c r="O651" s="1">
        <v>2.3566400000000001</v>
      </c>
      <c r="P651" s="1">
        <v>10.9163</v>
      </c>
      <c r="Q651" s="1">
        <v>9.5623500000000003</v>
      </c>
      <c r="R651" s="1">
        <v>70.0745</v>
      </c>
    </row>
    <row r="652" spans="15:18">
      <c r="O652" s="1">
        <v>2.36632</v>
      </c>
      <c r="P652" s="1">
        <v>10.9284</v>
      </c>
      <c r="Q652" s="1">
        <v>9.5724999999999998</v>
      </c>
      <c r="R652" s="1">
        <v>70.2196</v>
      </c>
    </row>
    <row r="653" spans="15:18">
      <c r="O653" s="1">
        <v>2.3687399999999998</v>
      </c>
      <c r="P653" s="1">
        <v>10.9312</v>
      </c>
      <c r="Q653" s="1">
        <v>9.5749999999999993</v>
      </c>
      <c r="R653" s="1">
        <v>70.255899999999997</v>
      </c>
    </row>
    <row r="654" spans="15:18">
      <c r="O654" s="1">
        <v>2.3717700000000002</v>
      </c>
      <c r="P654" s="1">
        <v>10.934900000000001</v>
      </c>
      <c r="Q654" s="1">
        <v>9.5780899999999995</v>
      </c>
      <c r="R654" s="1">
        <v>70.301400000000001</v>
      </c>
    </row>
    <row r="655" spans="15:18">
      <c r="O655" s="1">
        <v>2.3755500000000001</v>
      </c>
      <c r="P655" s="1">
        <v>10.9391</v>
      </c>
      <c r="Q655" s="1">
        <v>9.5819100000000006</v>
      </c>
      <c r="R655" s="1">
        <v>70.3583</v>
      </c>
    </row>
    <row r="656" spans="15:18">
      <c r="O656" s="1">
        <v>2.38028</v>
      </c>
      <c r="P656" s="1">
        <v>10.944599999999999</v>
      </c>
      <c r="Q656" s="1">
        <v>9.5866199999999999</v>
      </c>
      <c r="R656" s="1">
        <v>70.429500000000004</v>
      </c>
    </row>
    <row r="657" spans="15:18">
      <c r="O657" s="1">
        <v>2.38619</v>
      </c>
      <c r="P657" s="1">
        <v>10.9512</v>
      </c>
      <c r="Q657" s="1">
        <v>9.5926500000000008</v>
      </c>
      <c r="R657" s="1">
        <v>70.518299999999996</v>
      </c>
    </row>
    <row r="658" spans="15:18">
      <c r="O658" s="1">
        <v>2.39358</v>
      </c>
      <c r="P658" s="1">
        <v>10.960100000000001</v>
      </c>
      <c r="Q658" s="1">
        <v>9.6</v>
      </c>
      <c r="R658" s="1">
        <v>70.627799999999993</v>
      </c>
    </row>
    <row r="659" spans="15:18">
      <c r="O659" s="1">
        <v>2.4028100000000001</v>
      </c>
      <c r="P659" s="1">
        <v>10.982799999999999</v>
      </c>
      <c r="Q659" s="1">
        <v>9.6092600000000008</v>
      </c>
      <c r="R659" s="1">
        <v>70.746200000000002</v>
      </c>
    </row>
    <row r="660" spans="15:18">
      <c r="O660" s="1">
        <v>2.4143599999999998</v>
      </c>
      <c r="P660" s="1">
        <v>11.0137</v>
      </c>
      <c r="Q660" s="1">
        <v>9.6210299999999993</v>
      </c>
      <c r="R660" s="1">
        <v>70.887900000000002</v>
      </c>
    </row>
    <row r="661" spans="15:18">
      <c r="O661" s="1">
        <v>2.4287899999999998</v>
      </c>
      <c r="P661" s="1">
        <v>11.0549</v>
      </c>
      <c r="Q661" s="1">
        <v>9.6360299999999999</v>
      </c>
      <c r="R661" s="1">
        <v>71.0608</v>
      </c>
    </row>
    <row r="662" spans="15:18">
      <c r="O662" s="1">
        <v>2.4468299999999998</v>
      </c>
      <c r="P662" s="1">
        <v>11.1091</v>
      </c>
      <c r="Q662" s="1">
        <v>9.6557399999999998</v>
      </c>
      <c r="R662" s="1">
        <v>71.273300000000006</v>
      </c>
    </row>
    <row r="663" spans="15:18">
      <c r="O663" s="1">
        <v>2.4693700000000001</v>
      </c>
      <c r="P663" s="1">
        <v>11.179600000000001</v>
      </c>
      <c r="Q663" s="1">
        <v>9.6824999999999992</v>
      </c>
      <c r="R663" s="1">
        <v>71.538600000000002</v>
      </c>
    </row>
    <row r="664" spans="15:18">
      <c r="O664" s="1">
        <v>2.49756</v>
      </c>
      <c r="P664" s="1">
        <v>11.262499999999999</v>
      </c>
      <c r="Q664" s="1">
        <v>9.7200000000000006</v>
      </c>
      <c r="R664" s="1">
        <v>71.885800000000003</v>
      </c>
    </row>
    <row r="665" spans="15:18">
      <c r="O665" s="1">
        <v>2.50461</v>
      </c>
      <c r="P665" s="1">
        <v>11.282400000000001</v>
      </c>
      <c r="Q665" s="1">
        <v>9.7295599999999993</v>
      </c>
      <c r="R665" s="1">
        <v>71.974299999999999</v>
      </c>
    </row>
    <row r="666" spans="15:18">
      <c r="O666" s="1">
        <v>2.51342</v>
      </c>
      <c r="P666" s="1">
        <v>11.3062</v>
      </c>
      <c r="Q666" s="1">
        <v>9.7420600000000004</v>
      </c>
      <c r="R666" s="1">
        <v>72.087500000000006</v>
      </c>
    </row>
    <row r="667" spans="15:18">
      <c r="O667" s="1">
        <v>2.5244300000000002</v>
      </c>
      <c r="P667" s="1">
        <v>11.3347</v>
      </c>
      <c r="Q667" s="1">
        <v>9.7580899999999993</v>
      </c>
      <c r="R667" s="1">
        <v>72.232399999999998</v>
      </c>
    </row>
    <row r="668" spans="15:18">
      <c r="O668" s="1">
        <v>2.5381900000000002</v>
      </c>
      <c r="P668" s="1">
        <v>11.369</v>
      </c>
      <c r="Q668" s="1">
        <v>9.7791200000000007</v>
      </c>
      <c r="R668" s="1">
        <v>72.417199999999994</v>
      </c>
    </row>
    <row r="669" spans="15:18">
      <c r="O669" s="1">
        <v>2.5553900000000001</v>
      </c>
      <c r="P669" s="1">
        <v>11.403499999999999</v>
      </c>
      <c r="Q669" s="1">
        <v>9.8060299999999998</v>
      </c>
      <c r="R669" s="1">
        <v>72.662700000000001</v>
      </c>
    </row>
    <row r="670" spans="15:18">
      <c r="O670" s="1">
        <v>2.5768900000000001</v>
      </c>
      <c r="P670" s="1">
        <v>11.373699999999999</v>
      </c>
      <c r="Q670" s="1">
        <v>9.8367599999999999</v>
      </c>
      <c r="R670" s="1">
        <v>73.089500000000001</v>
      </c>
    </row>
    <row r="671" spans="15:18">
      <c r="O671" s="1">
        <v>2.6037699999999999</v>
      </c>
      <c r="P671" s="1">
        <v>11.3657</v>
      </c>
      <c r="Q671" s="1">
        <v>9.8710299999999993</v>
      </c>
      <c r="R671" s="1">
        <v>73.56</v>
      </c>
    </row>
    <row r="672" spans="15:18">
      <c r="O672" s="1">
        <v>2.6373700000000002</v>
      </c>
      <c r="P672" s="1">
        <v>11.380100000000001</v>
      </c>
      <c r="Q672" s="1">
        <v>9.9077900000000003</v>
      </c>
      <c r="R672" s="1">
        <v>74.087800000000001</v>
      </c>
    </row>
    <row r="673" spans="15:18">
      <c r="O673" s="1">
        <v>2.6457700000000002</v>
      </c>
      <c r="P673" s="1">
        <v>11.385</v>
      </c>
      <c r="Q673" s="1">
        <v>9.91676</v>
      </c>
      <c r="R673" s="1">
        <v>74.2166</v>
      </c>
    </row>
    <row r="674" spans="15:18">
      <c r="O674" s="1">
        <v>2.6478700000000002</v>
      </c>
      <c r="P674" s="1">
        <v>11.3863</v>
      </c>
      <c r="Q674" s="1">
        <v>9.9189699999999998</v>
      </c>
      <c r="R674" s="1">
        <v>74.248599999999996</v>
      </c>
    </row>
    <row r="675" spans="15:18">
      <c r="O675" s="1">
        <v>2.6505000000000001</v>
      </c>
      <c r="P675" s="1">
        <v>11.3879</v>
      </c>
      <c r="Q675" s="1">
        <v>9.9216200000000008</v>
      </c>
      <c r="R675" s="1">
        <v>74.288300000000007</v>
      </c>
    </row>
    <row r="676" spans="15:18">
      <c r="O676" s="1">
        <v>2.6537799999999998</v>
      </c>
      <c r="P676" s="1">
        <v>11.3912</v>
      </c>
      <c r="Q676" s="1">
        <v>9.9250000000000007</v>
      </c>
      <c r="R676" s="1">
        <v>74.336399999999998</v>
      </c>
    </row>
    <row r="677" spans="15:18">
      <c r="O677" s="1">
        <v>2.65788</v>
      </c>
      <c r="P677" s="1">
        <v>11.395899999999999</v>
      </c>
      <c r="Q677" s="1">
        <v>9.9291199999999993</v>
      </c>
      <c r="R677" s="1">
        <v>74.3947</v>
      </c>
    </row>
    <row r="678" spans="15:18">
      <c r="O678" s="1">
        <v>2.6629999999999998</v>
      </c>
      <c r="P678" s="1">
        <v>11.4024</v>
      </c>
      <c r="Q678" s="1">
        <v>9.9342600000000001</v>
      </c>
      <c r="R678" s="1">
        <v>74.466200000000001</v>
      </c>
    </row>
    <row r="679" spans="15:18">
      <c r="O679" s="1">
        <v>2.6694100000000001</v>
      </c>
      <c r="P679" s="1">
        <v>11.411199999999999</v>
      </c>
      <c r="Q679" s="1">
        <v>9.9404400000000006</v>
      </c>
      <c r="R679" s="1">
        <v>74.553700000000006</v>
      </c>
    </row>
    <row r="680" spans="15:18">
      <c r="O680" s="1">
        <v>2.6774200000000001</v>
      </c>
      <c r="P680" s="1">
        <v>11.4231</v>
      </c>
      <c r="Q680" s="1">
        <v>9.9479399999999991</v>
      </c>
      <c r="R680" s="1">
        <v>74.660899999999998</v>
      </c>
    </row>
    <row r="681" spans="15:18">
      <c r="O681" s="1">
        <v>2.6874400000000001</v>
      </c>
      <c r="P681" s="1">
        <v>11.4396</v>
      </c>
      <c r="Q681" s="1">
        <v>9.9572099999999999</v>
      </c>
      <c r="R681" s="1">
        <v>74.791899999999998</v>
      </c>
    </row>
    <row r="682" spans="15:18">
      <c r="O682" s="1">
        <v>2.6999499999999999</v>
      </c>
      <c r="P682" s="1">
        <v>11.4619</v>
      </c>
      <c r="Q682" s="1">
        <v>9.9686800000000009</v>
      </c>
      <c r="R682" s="1">
        <v>74.951899999999995</v>
      </c>
    </row>
    <row r="683" spans="15:18">
      <c r="O683" s="1">
        <v>2.7155999999999998</v>
      </c>
      <c r="P683" s="1">
        <v>11.4922</v>
      </c>
      <c r="Q683" s="1">
        <v>9.9827899999999996</v>
      </c>
      <c r="R683" s="1">
        <v>75.147199999999998</v>
      </c>
    </row>
    <row r="684" spans="15:18">
      <c r="O684" s="1">
        <v>2.73516</v>
      </c>
      <c r="P684" s="1">
        <v>11.5334</v>
      </c>
      <c r="Q684" s="1">
        <v>10.0007</v>
      </c>
      <c r="R684" s="1">
        <v>75.386200000000002</v>
      </c>
    </row>
    <row r="685" spans="15:18">
      <c r="O685" s="1">
        <v>2.7595999999999998</v>
      </c>
      <c r="P685" s="1">
        <v>11.5891</v>
      </c>
      <c r="Q685" s="1">
        <v>10.0246</v>
      </c>
      <c r="R685" s="1">
        <v>75.6798</v>
      </c>
    </row>
    <row r="686" spans="15:18">
      <c r="O686" s="1">
        <v>2.7901600000000002</v>
      </c>
      <c r="P686" s="1">
        <v>11.664300000000001</v>
      </c>
      <c r="Q686" s="1">
        <v>10.057600000000001</v>
      </c>
      <c r="R686" s="1">
        <v>76.043099999999995</v>
      </c>
    </row>
    <row r="687" spans="15:18">
      <c r="O687" s="1">
        <v>2.82836</v>
      </c>
      <c r="P687" s="1">
        <v>11.7653</v>
      </c>
      <c r="Q687" s="1">
        <v>10.106</v>
      </c>
      <c r="R687" s="1">
        <v>76.497299999999996</v>
      </c>
    </row>
    <row r="688" spans="15:18">
      <c r="O688" s="1">
        <v>2.8761100000000002</v>
      </c>
      <c r="P688" s="1">
        <v>11.900600000000001</v>
      </c>
      <c r="Q688" s="1">
        <v>10.179600000000001</v>
      </c>
      <c r="R688" s="1">
        <v>77.071399999999997</v>
      </c>
    </row>
    <row r="689" spans="15:18">
      <c r="O689" s="1">
        <v>2.9357899999999999</v>
      </c>
      <c r="P689" s="1">
        <v>12.0801</v>
      </c>
      <c r="Q689" s="1">
        <v>10.293799999999999</v>
      </c>
      <c r="R689" s="1">
        <v>77.805599999999998</v>
      </c>
    </row>
    <row r="690" spans="15:18">
      <c r="O690" s="1">
        <v>3</v>
      </c>
      <c r="P690" s="1">
        <v>12.120900000000001</v>
      </c>
      <c r="Q690" s="1">
        <v>10.4034</v>
      </c>
      <c r="R690" s="1">
        <v>78.818700000000007</v>
      </c>
    </row>
    <row r="691" spans="15:18">
      <c r="O691" s="1">
        <v>3.0032100000000002</v>
      </c>
      <c r="P691" s="1">
        <v>12.125400000000001</v>
      </c>
      <c r="Q691" s="1">
        <v>10.409000000000001</v>
      </c>
      <c r="R691" s="1">
        <v>78.864800000000002</v>
      </c>
    </row>
    <row r="692" spans="15:18">
      <c r="O692" s="1">
        <v>3.0072199999999998</v>
      </c>
      <c r="P692" s="1">
        <v>12.1347</v>
      </c>
      <c r="Q692" s="1">
        <v>10.415699999999999</v>
      </c>
      <c r="R692" s="1">
        <v>78.9161</v>
      </c>
    </row>
    <row r="693" spans="15:18">
      <c r="O693" s="1">
        <v>3.0122399999999998</v>
      </c>
      <c r="P693" s="1">
        <v>12.1462</v>
      </c>
      <c r="Q693" s="1">
        <v>10.4244</v>
      </c>
      <c r="R693" s="1">
        <v>78.98</v>
      </c>
    </row>
    <row r="694" spans="15:18">
      <c r="O694" s="1">
        <v>3.01851</v>
      </c>
      <c r="P694" s="1">
        <v>12.160299999999999</v>
      </c>
      <c r="Q694" s="1">
        <v>10.435</v>
      </c>
      <c r="R694" s="1">
        <v>79.059600000000003</v>
      </c>
    </row>
    <row r="695" spans="15:18">
      <c r="O695" s="1">
        <v>3.0263499999999999</v>
      </c>
      <c r="P695" s="1">
        <v>12.1782</v>
      </c>
      <c r="Q695" s="1">
        <v>10.4482</v>
      </c>
      <c r="R695" s="1">
        <v>79.158799999999999</v>
      </c>
    </row>
    <row r="696" spans="15:18">
      <c r="O696" s="1">
        <v>3.0361500000000001</v>
      </c>
      <c r="P696" s="1">
        <v>12.2006</v>
      </c>
      <c r="Q696" s="1">
        <v>10.464600000000001</v>
      </c>
      <c r="R696" s="1">
        <v>79.2821</v>
      </c>
    </row>
    <row r="697" spans="15:18">
      <c r="O697" s="1">
        <v>3.0483899999999999</v>
      </c>
      <c r="P697" s="1">
        <v>12.229100000000001</v>
      </c>
      <c r="Q697" s="1">
        <v>10.484999999999999</v>
      </c>
      <c r="R697" s="1">
        <v>79.435199999999995</v>
      </c>
    </row>
    <row r="698" spans="15:18">
      <c r="O698" s="1">
        <v>3.0636999999999999</v>
      </c>
      <c r="P698" s="1">
        <v>12.265599999999999</v>
      </c>
      <c r="Q698" s="1">
        <v>10.510999999999999</v>
      </c>
      <c r="R698" s="1">
        <v>79.625500000000002</v>
      </c>
    </row>
    <row r="699" spans="15:18">
      <c r="O699" s="1">
        <v>3.08283</v>
      </c>
      <c r="P699" s="1">
        <v>12.3125</v>
      </c>
      <c r="Q699" s="1">
        <v>10.544700000000001</v>
      </c>
      <c r="R699" s="1">
        <v>79.862399999999994</v>
      </c>
    </row>
    <row r="700" spans="15:18">
      <c r="O700" s="1">
        <v>3.1067499999999999</v>
      </c>
      <c r="P700" s="1">
        <v>12.373200000000001</v>
      </c>
      <c r="Q700" s="1">
        <v>10.589</v>
      </c>
      <c r="R700" s="1">
        <v>80.158699999999996</v>
      </c>
    </row>
    <row r="701" spans="15:18">
      <c r="O701" s="1">
        <v>3.1366499999999999</v>
      </c>
      <c r="P701" s="1">
        <v>12.4518</v>
      </c>
      <c r="Q701" s="1">
        <v>10.648199999999999</v>
      </c>
      <c r="R701" s="1">
        <v>80.530699999999996</v>
      </c>
    </row>
    <row r="702" spans="15:18">
      <c r="O702" s="1">
        <v>3.1740300000000001</v>
      </c>
      <c r="P702" s="1">
        <v>12.554</v>
      </c>
      <c r="Q702" s="1">
        <v>10.729100000000001</v>
      </c>
      <c r="R702" s="1">
        <v>80.999600000000001</v>
      </c>
    </row>
    <row r="703" spans="15:18">
      <c r="O703" s="1">
        <v>3.2207499999999998</v>
      </c>
      <c r="P703" s="1">
        <v>12.6874</v>
      </c>
      <c r="Q703" s="1">
        <v>10.84</v>
      </c>
      <c r="R703" s="1">
        <v>81.590500000000006</v>
      </c>
    </row>
    <row r="704" spans="15:18">
      <c r="O704" s="1">
        <v>3.2791399999999999</v>
      </c>
      <c r="P704" s="1">
        <v>12.8621</v>
      </c>
      <c r="Q704" s="1">
        <v>10.9924</v>
      </c>
      <c r="R704" s="1">
        <v>82.334800000000001</v>
      </c>
    </row>
    <row r="705" spans="15:18">
      <c r="O705" s="1">
        <v>3.3521399999999999</v>
      </c>
      <c r="P705" s="1">
        <v>13.091200000000001</v>
      </c>
      <c r="Q705" s="1">
        <v>11.2004</v>
      </c>
      <c r="R705" s="1">
        <v>83.270099999999999</v>
      </c>
    </row>
    <row r="706" spans="15:18">
      <c r="O706" s="1">
        <v>3.4433799999999999</v>
      </c>
      <c r="P706" s="1">
        <v>13.2569</v>
      </c>
      <c r="Q706" s="1">
        <v>11.4274</v>
      </c>
      <c r="R706" s="1">
        <v>84.564899999999994</v>
      </c>
    </row>
    <row r="707" spans="15:18">
      <c r="O707" s="1">
        <v>3.54338</v>
      </c>
      <c r="P707" s="1">
        <v>13.436</v>
      </c>
      <c r="Q707" s="1">
        <v>11.639099999999999</v>
      </c>
      <c r="R707" s="1">
        <v>85.887900000000002</v>
      </c>
    </row>
    <row r="708" spans="15:18">
      <c r="O708" s="1">
        <v>3.6433800000000001</v>
      </c>
      <c r="P708" s="1">
        <v>13.665699999999999</v>
      </c>
      <c r="Q708" s="1">
        <v>11.839600000000001</v>
      </c>
      <c r="R708" s="1">
        <v>87.079300000000003</v>
      </c>
    </row>
    <row r="709" spans="15:18">
      <c r="O709" s="1">
        <v>3.7433800000000002</v>
      </c>
      <c r="P709" s="1">
        <v>13.9238</v>
      </c>
      <c r="Q709" s="1">
        <v>12.0501</v>
      </c>
      <c r="R709" s="1">
        <v>88.2256</v>
      </c>
    </row>
    <row r="710" spans="15:18">
      <c r="O710" s="1">
        <v>3.8433799999999998</v>
      </c>
      <c r="P710" s="1">
        <v>14.202500000000001</v>
      </c>
      <c r="Q710" s="1">
        <v>12.2835</v>
      </c>
      <c r="R710" s="1">
        <v>89.365099999999998</v>
      </c>
    </row>
    <row r="711" spans="15:18">
      <c r="O711" s="1">
        <v>3.9433799999999999</v>
      </c>
      <c r="P711" s="1">
        <v>14.497199999999999</v>
      </c>
      <c r="Q711" s="1">
        <v>12.5404</v>
      </c>
      <c r="R711" s="1">
        <v>90.508700000000005</v>
      </c>
    </row>
    <row r="712" spans="15:18">
      <c r="O712" s="1">
        <v>4.04338</v>
      </c>
      <c r="P712" s="1">
        <v>14.8049</v>
      </c>
      <c r="Q712" s="1">
        <v>12.817399999999999</v>
      </c>
      <c r="R712" s="1">
        <v>91.655600000000007</v>
      </c>
    </row>
    <row r="713" spans="15:18">
      <c r="O713" s="1">
        <v>4.1433799999999996</v>
      </c>
      <c r="P713" s="1">
        <v>15.123699999999999</v>
      </c>
      <c r="Q713" s="1">
        <v>13.1107</v>
      </c>
      <c r="R713" s="1">
        <v>92.802899999999994</v>
      </c>
    </row>
    <row r="714" spans="15:18">
      <c r="O714" s="1">
        <v>4.2433800000000002</v>
      </c>
      <c r="P714" s="1">
        <v>15.4054</v>
      </c>
      <c r="Q714" s="1">
        <v>13.3994</v>
      </c>
      <c r="R714" s="1">
        <v>93.994</v>
      </c>
    </row>
    <row r="715" spans="15:18">
      <c r="O715" s="1">
        <v>4.2633700000000001</v>
      </c>
      <c r="P715" s="1">
        <v>15.4046</v>
      </c>
      <c r="Q715" s="1">
        <v>13.4529</v>
      </c>
      <c r="R715" s="1">
        <v>94.326899999999995</v>
      </c>
    </row>
    <row r="716" spans="15:18">
      <c r="O716" s="1">
        <v>4.2883800000000001</v>
      </c>
      <c r="P716" s="1">
        <v>15.4041</v>
      </c>
      <c r="Q716" s="1">
        <v>13.513199999999999</v>
      </c>
      <c r="R716" s="1">
        <v>94.727599999999995</v>
      </c>
    </row>
    <row r="717" spans="15:18">
      <c r="O717" s="1">
        <v>4.2946200000000001</v>
      </c>
      <c r="P717" s="1">
        <v>15.4054</v>
      </c>
      <c r="Q717" s="1">
        <v>13.527900000000001</v>
      </c>
      <c r="R717" s="1">
        <v>94.826099999999997</v>
      </c>
    </row>
    <row r="718" spans="15:18">
      <c r="O718" s="1">
        <v>4.30246</v>
      </c>
      <c r="P718" s="1">
        <v>15.407400000000001</v>
      </c>
      <c r="Q718" s="1">
        <v>13.5456</v>
      </c>
      <c r="R718" s="1">
        <v>94.947599999999994</v>
      </c>
    </row>
    <row r="719" spans="15:18">
      <c r="O719" s="1">
        <v>4.3122100000000003</v>
      </c>
      <c r="P719" s="1">
        <v>15.409700000000001</v>
      </c>
      <c r="Q719" s="1">
        <v>13.5665</v>
      </c>
      <c r="R719" s="1">
        <v>95.096800000000002</v>
      </c>
    </row>
    <row r="720" spans="15:18">
      <c r="O720" s="1">
        <v>4.3244199999999999</v>
      </c>
      <c r="P720" s="1">
        <v>15.4129</v>
      </c>
      <c r="Q720" s="1">
        <v>13.591200000000001</v>
      </c>
      <c r="R720" s="1">
        <v>95.279399999999995</v>
      </c>
    </row>
    <row r="721" spans="15:18">
      <c r="O721" s="1">
        <v>4.3396699999999999</v>
      </c>
      <c r="P721" s="1">
        <v>15.4171</v>
      </c>
      <c r="Q721" s="1">
        <v>13.6196</v>
      </c>
      <c r="R721" s="1">
        <v>95.501999999999995</v>
      </c>
    </row>
    <row r="722" spans="15:18">
      <c r="O722" s="1">
        <v>4.3587499999999997</v>
      </c>
      <c r="P722" s="1">
        <v>15.422499999999999</v>
      </c>
      <c r="Q722" s="1">
        <v>13.652100000000001</v>
      </c>
      <c r="R722" s="1">
        <v>95.772099999999995</v>
      </c>
    </row>
    <row r="723" spans="15:18">
      <c r="O723" s="1">
        <v>4.3825799999999999</v>
      </c>
      <c r="P723" s="1">
        <v>15.43</v>
      </c>
      <c r="Q723" s="1">
        <v>13.6882</v>
      </c>
      <c r="R723" s="1">
        <v>96.099199999999996</v>
      </c>
    </row>
    <row r="724" spans="15:18">
      <c r="O724" s="1">
        <v>4.4123700000000001</v>
      </c>
      <c r="P724" s="1">
        <v>15.4397</v>
      </c>
      <c r="Q724" s="1">
        <v>13.7279</v>
      </c>
      <c r="R724" s="1">
        <v>96.494500000000002</v>
      </c>
    </row>
    <row r="725" spans="15:18">
      <c r="O725" s="1">
        <v>4.4198300000000001</v>
      </c>
      <c r="P725" s="1">
        <v>15.4422</v>
      </c>
      <c r="Q725" s="1">
        <v>13.737500000000001</v>
      </c>
      <c r="R725" s="1">
        <v>96.592500000000001</v>
      </c>
    </row>
    <row r="726" spans="15:18">
      <c r="O726" s="1">
        <v>4.4291700000000001</v>
      </c>
      <c r="P726" s="1">
        <v>15.445600000000001</v>
      </c>
      <c r="Q726" s="1">
        <v>13.7491</v>
      </c>
      <c r="R726" s="1">
        <v>96.713099999999997</v>
      </c>
    </row>
    <row r="727" spans="15:18">
      <c r="O727" s="1">
        <v>4.4407899999999998</v>
      </c>
      <c r="P727" s="1">
        <v>15.4519</v>
      </c>
      <c r="Q727" s="1">
        <v>13.7629</v>
      </c>
      <c r="R727" s="1">
        <v>96.856800000000007</v>
      </c>
    </row>
    <row r="728" spans="15:18">
      <c r="O728" s="1">
        <v>4.4437100000000003</v>
      </c>
      <c r="P728" s="1">
        <v>15.4537</v>
      </c>
      <c r="Q728" s="1">
        <v>13.766500000000001</v>
      </c>
      <c r="R728" s="1">
        <v>96.892099999999999</v>
      </c>
    </row>
    <row r="729" spans="15:18">
      <c r="O729" s="1">
        <v>4.44733</v>
      </c>
      <c r="P729" s="1">
        <v>15.456200000000001</v>
      </c>
      <c r="Q729" s="1">
        <v>13.7707</v>
      </c>
      <c r="R729" s="1">
        <v>96.935100000000006</v>
      </c>
    </row>
    <row r="730" spans="15:18">
      <c r="O730" s="1">
        <v>4.4518800000000001</v>
      </c>
      <c r="P730" s="1">
        <v>15.459899999999999</v>
      </c>
      <c r="Q730" s="1">
        <v>13.7759</v>
      </c>
      <c r="R730" s="1">
        <v>96.987399999999994</v>
      </c>
    </row>
    <row r="731" spans="15:18">
      <c r="O731" s="1">
        <v>4.4530399999999997</v>
      </c>
      <c r="P731" s="1">
        <v>15.4612</v>
      </c>
      <c r="Q731" s="1">
        <v>13.777200000000001</v>
      </c>
      <c r="R731" s="1">
        <v>97.000299999999996</v>
      </c>
    </row>
    <row r="732" spans="15:18">
      <c r="O732" s="1">
        <v>4.4544600000000001</v>
      </c>
      <c r="P732" s="1">
        <v>15.462899999999999</v>
      </c>
      <c r="Q732" s="1">
        <v>13.7788</v>
      </c>
      <c r="R732" s="1">
        <v>97.016400000000004</v>
      </c>
    </row>
    <row r="733" spans="15:18">
      <c r="O733" s="1">
        <v>4.4562099999999996</v>
      </c>
      <c r="P733" s="1">
        <v>15.465400000000001</v>
      </c>
      <c r="Q733" s="1">
        <v>13.780900000000001</v>
      </c>
      <c r="R733" s="1">
        <v>97.036199999999994</v>
      </c>
    </row>
    <row r="734" spans="15:18">
      <c r="O734" s="1">
        <v>4.4584599999999996</v>
      </c>
      <c r="P734" s="1">
        <v>15.4687</v>
      </c>
      <c r="Q734" s="1">
        <v>13.7834</v>
      </c>
      <c r="R734" s="1">
        <v>97.060599999999994</v>
      </c>
    </row>
    <row r="735" spans="15:18">
      <c r="O735" s="1">
        <v>4.4612100000000003</v>
      </c>
      <c r="P735" s="1">
        <v>15.473100000000001</v>
      </c>
      <c r="Q735" s="1">
        <v>13.7865</v>
      </c>
      <c r="R735" s="1">
        <v>97.090699999999998</v>
      </c>
    </row>
    <row r="736" spans="15:18">
      <c r="O736" s="1">
        <v>4.4647100000000002</v>
      </c>
      <c r="P736" s="1">
        <v>15.479100000000001</v>
      </c>
      <c r="Q736" s="1">
        <v>13.7903</v>
      </c>
      <c r="R736" s="1">
        <v>97.127399999999994</v>
      </c>
    </row>
    <row r="737" spans="15:18">
      <c r="O737" s="1">
        <v>4.4690399999999997</v>
      </c>
      <c r="P737" s="1">
        <v>15.4872</v>
      </c>
      <c r="Q737" s="1">
        <v>13.795</v>
      </c>
      <c r="R737" s="1">
        <v>97.172200000000004</v>
      </c>
    </row>
    <row r="738" spans="15:18">
      <c r="O738" s="1">
        <v>4.4744599999999997</v>
      </c>
      <c r="P738" s="1">
        <v>15.498100000000001</v>
      </c>
      <c r="Q738" s="1">
        <v>13.8009</v>
      </c>
      <c r="R738" s="1">
        <v>97.226600000000005</v>
      </c>
    </row>
    <row r="739" spans="15:18">
      <c r="O739" s="1">
        <v>4.4812099999999999</v>
      </c>
      <c r="P739" s="1">
        <v>15.513999999999999</v>
      </c>
      <c r="Q739" s="1">
        <v>13.8081</v>
      </c>
      <c r="R739" s="1">
        <v>97.290199999999999</v>
      </c>
    </row>
    <row r="740" spans="15:18">
      <c r="O740" s="1">
        <v>4.4897099999999996</v>
      </c>
      <c r="P740" s="1">
        <v>15.5413</v>
      </c>
      <c r="Q740" s="1">
        <v>13.8172</v>
      </c>
      <c r="R740" s="1">
        <v>97.355099999999993</v>
      </c>
    </row>
    <row r="741" spans="15:18">
      <c r="O741" s="1">
        <v>4.4918300000000002</v>
      </c>
      <c r="P741" s="1">
        <v>15.5487</v>
      </c>
      <c r="Q741" s="1">
        <v>13.8194</v>
      </c>
      <c r="R741" s="1">
        <v>97.370400000000004</v>
      </c>
    </row>
    <row r="742" spans="15:18">
      <c r="O742" s="1">
        <v>4.4944600000000001</v>
      </c>
      <c r="P742" s="1">
        <v>15.558199999999999</v>
      </c>
      <c r="Q742" s="1">
        <v>13.8222</v>
      </c>
      <c r="R742" s="1">
        <v>97.388099999999994</v>
      </c>
    </row>
    <row r="743" spans="15:18">
      <c r="O743" s="1">
        <v>4.4977900000000002</v>
      </c>
      <c r="P743" s="1">
        <v>15.570399999999999</v>
      </c>
      <c r="Q743" s="1">
        <v>13.825699999999999</v>
      </c>
      <c r="R743" s="1">
        <v>97.408600000000007</v>
      </c>
    </row>
    <row r="744" spans="15:18">
      <c r="O744" s="1">
        <v>4.5019200000000001</v>
      </c>
      <c r="P744" s="1">
        <v>15.584899999999999</v>
      </c>
      <c r="Q744" s="1">
        <v>13.8301</v>
      </c>
      <c r="R744" s="1">
        <v>97.432599999999994</v>
      </c>
    </row>
    <row r="745" spans="15:18">
      <c r="O745" s="1">
        <v>4.5070800000000002</v>
      </c>
      <c r="P745" s="1">
        <v>15.6015</v>
      </c>
      <c r="Q745" s="1">
        <v>13.835699999999999</v>
      </c>
      <c r="R745" s="1">
        <v>97.460700000000003</v>
      </c>
    </row>
    <row r="746" spans="15:18">
      <c r="O746" s="1">
        <v>4.5135399999999999</v>
      </c>
      <c r="P746" s="1">
        <v>15.6206</v>
      </c>
      <c r="Q746" s="1">
        <v>13.842599999999999</v>
      </c>
      <c r="R746" s="1">
        <v>97.494600000000005</v>
      </c>
    </row>
    <row r="747" spans="15:18">
      <c r="O747" s="1">
        <v>4.52163</v>
      </c>
      <c r="P747" s="1">
        <v>15.6435</v>
      </c>
      <c r="Q747" s="1">
        <v>13.8513</v>
      </c>
      <c r="R747" s="1">
        <v>97.540099999999995</v>
      </c>
    </row>
    <row r="748" spans="15:18">
      <c r="O748" s="1">
        <v>4.5317100000000003</v>
      </c>
      <c r="P748" s="1">
        <v>15.670999999999999</v>
      </c>
      <c r="Q748" s="1">
        <v>13.862399999999999</v>
      </c>
      <c r="R748" s="1">
        <v>97.605699999999999</v>
      </c>
    </row>
    <row r="749" spans="15:18">
      <c r="O749" s="1">
        <v>4.5443300000000004</v>
      </c>
      <c r="P749" s="1">
        <v>15.7043</v>
      </c>
      <c r="Q749" s="1">
        <v>13.8765</v>
      </c>
      <c r="R749" s="1">
        <v>97.6999</v>
      </c>
    </row>
    <row r="750" spans="15:18">
      <c r="O750" s="1">
        <v>4.56013</v>
      </c>
      <c r="P750" s="1">
        <v>15.7446</v>
      </c>
      <c r="Q750" s="1">
        <v>13.895099999999999</v>
      </c>
      <c r="R750" s="1">
        <v>97.829099999999997</v>
      </c>
    </row>
    <row r="751" spans="15:18">
      <c r="O751" s="1">
        <v>4.5798300000000003</v>
      </c>
      <c r="P751" s="1">
        <v>15.7881</v>
      </c>
      <c r="Q751" s="1">
        <v>13.9194</v>
      </c>
      <c r="R751" s="1">
        <v>98.009500000000003</v>
      </c>
    </row>
    <row r="752" spans="15:18">
      <c r="O752" s="1">
        <v>4.5847499999999997</v>
      </c>
      <c r="P752" s="1">
        <v>15.797599999999999</v>
      </c>
      <c r="Q752" s="1">
        <v>13.925599999999999</v>
      </c>
      <c r="R752" s="1">
        <v>98.057299999999998</v>
      </c>
    </row>
    <row r="753" spans="15:18">
      <c r="O753" s="1">
        <v>4.5909199999999997</v>
      </c>
      <c r="P753" s="1">
        <v>15.8071</v>
      </c>
      <c r="Q753" s="1">
        <v>13.933199999999999</v>
      </c>
      <c r="R753" s="1">
        <v>98.121899999999997</v>
      </c>
    </row>
    <row r="754" spans="15:18">
      <c r="O754" s="1">
        <v>4.5986200000000004</v>
      </c>
      <c r="P754" s="1">
        <v>15.814299999999999</v>
      </c>
      <c r="Q754" s="1">
        <v>13.9429</v>
      </c>
      <c r="R754" s="1">
        <v>98.211299999999994</v>
      </c>
    </row>
    <row r="755" spans="15:18">
      <c r="O755" s="1">
        <v>4.60825</v>
      </c>
      <c r="P755" s="1">
        <v>15.8163</v>
      </c>
      <c r="Q755" s="1">
        <v>13.9549</v>
      </c>
      <c r="R755" s="1">
        <v>98.336500000000001</v>
      </c>
    </row>
    <row r="756" spans="15:18">
      <c r="O756" s="1">
        <v>4.6106699999999998</v>
      </c>
      <c r="P756" s="1">
        <v>15.8163</v>
      </c>
      <c r="Q756" s="1">
        <v>13.957800000000001</v>
      </c>
      <c r="R756" s="1">
        <v>98.368600000000001</v>
      </c>
    </row>
    <row r="757" spans="15:18">
      <c r="O757" s="1">
        <v>4.6136699999999999</v>
      </c>
      <c r="P757" s="1">
        <v>15.8157</v>
      </c>
      <c r="Q757" s="1">
        <v>13.961499999999999</v>
      </c>
      <c r="R757" s="1">
        <v>98.4101</v>
      </c>
    </row>
    <row r="758" spans="15:18">
      <c r="O758" s="1">
        <v>4.6174600000000003</v>
      </c>
      <c r="P758" s="1">
        <v>15.821</v>
      </c>
      <c r="Q758" s="1">
        <v>13.966200000000001</v>
      </c>
      <c r="R758" s="1">
        <v>98.452600000000004</v>
      </c>
    </row>
    <row r="759" spans="15:18">
      <c r="O759" s="1">
        <v>4.6221199999999998</v>
      </c>
      <c r="P759" s="1">
        <v>15.8291</v>
      </c>
      <c r="Q759" s="1">
        <v>13.972099999999999</v>
      </c>
      <c r="R759" s="1">
        <v>98.501599999999996</v>
      </c>
    </row>
    <row r="760" spans="15:18">
      <c r="O760" s="1">
        <v>4.6280000000000001</v>
      </c>
      <c r="P760" s="1">
        <v>15.839700000000001</v>
      </c>
      <c r="Q760" s="1">
        <v>13.9793</v>
      </c>
      <c r="R760" s="1">
        <v>98.561199999999999</v>
      </c>
    </row>
    <row r="761" spans="15:18">
      <c r="O761" s="1">
        <v>4.63537</v>
      </c>
      <c r="P761" s="1">
        <v>15.8537</v>
      </c>
      <c r="Q761" s="1">
        <v>13.988200000000001</v>
      </c>
      <c r="R761" s="1">
        <v>98.634100000000004</v>
      </c>
    </row>
    <row r="762" spans="15:18">
      <c r="O762" s="1">
        <v>4.6445400000000001</v>
      </c>
      <c r="P762" s="1">
        <v>15.8718</v>
      </c>
      <c r="Q762" s="1">
        <v>13.9994</v>
      </c>
      <c r="R762" s="1">
        <v>98.723500000000001</v>
      </c>
    </row>
    <row r="763" spans="15:18">
      <c r="O763" s="1">
        <v>4.65604</v>
      </c>
      <c r="P763" s="1">
        <v>15.893700000000001</v>
      </c>
      <c r="Q763" s="1">
        <v>14.0128</v>
      </c>
      <c r="R763" s="1">
        <v>98.835300000000004</v>
      </c>
    </row>
    <row r="764" spans="15:18">
      <c r="O764" s="1">
        <v>4.6703700000000001</v>
      </c>
      <c r="P764" s="1">
        <v>15.914300000000001</v>
      </c>
      <c r="Q764" s="1">
        <v>14.028700000000001</v>
      </c>
      <c r="R764" s="1">
        <v>98.985200000000006</v>
      </c>
    </row>
    <row r="765" spans="15:18">
      <c r="O765" s="1">
        <v>4.6739600000000001</v>
      </c>
      <c r="P765" s="1">
        <v>15.918799999999999</v>
      </c>
      <c r="Q765" s="1">
        <v>14.032500000000001</v>
      </c>
      <c r="R765" s="1">
        <v>99.023799999999994</v>
      </c>
    </row>
    <row r="766" spans="15:18">
      <c r="O766" s="1">
        <v>4.6784600000000003</v>
      </c>
      <c r="P766" s="1">
        <v>15.9232</v>
      </c>
      <c r="Q766" s="1">
        <v>14.0374</v>
      </c>
      <c r="R766" s="1">
        <v>99.073700000000002</v>
      </c>
    </row>
    <row r="767" spans="15:18">
      <c r="O767" s="1">
        <v>4.6840400000000004</v>
      </c>
      <c r="P767" s="1">
        <v>15.9275</v>
      </c>
      <c r="Q767" s="1">
        <v>14.043200000000001</v>
      </c>
      <c r="R767" s="1">
        <v>99.138499999999993</v>
      </c>
    </row>
    <row r="768" spans="15:18">
      <c r="O768" s="1">
        <v>4.6910400000000001</v>
      </c>
      <c r="P768" s="1">
        <v>15.930999999999999</v>
      </c>
      <c r="Q768" s="1">
        <v>14.0503</v>
      </c>
      <c r="R768" s="1">
        <v>99.222200000000001</v>
      </c>
    </row>
    <row r="769" spans="15:18">
      <c r="O769" s="1">
        <v>4.6998300000000004</v>
      </c>
      <c r="P769" s="1">
        <v>15.9338</v>
      </c>
      <c r="Q769" s="1">
        <v>14.0588</v>
      </c>
      <c r="R769" s="1">
        <v>99.3292</v>
      </c>
    </row>
    <row r="770" spans="15:18">
      <c r="O770" s="1">
        <v>4.71075</v>
      </c>
      <c r="P770" s="1">
        <v>15.9359</v>
      </c>
      <c r="Q770" s="1">
        <v>14.069100000000001</v>
      </c>
      <c r="R770" s="1">
        <v>99.464399999999998</v>
      </c>
    </row>
    <row r="771" spans="15:18">
      <c r="O771" s="1">
        <v>4.7134999999999998</v>
      </c>
      <c r="P771" s="1">
        <v>15.936299999999999</v>
      </c>
      <c r="Q771" s="1">
        <v>14.0718</v>
      </c>
      <c r="R771" s="1">
        <v>99.498199999999997</v>
      </c>
    </row>
    <row r="772" spans="15:18">
      <c r="O772" s="1">
        <v>4.7142099999999996</v>
      </c>
      <c r="P772" s="1">
        <v>15.936500000000001</v>
      </c>
      <c r="Q772" s="1">
        <v>14.0724</v>
      </c>
      <c r="R772" s="1">
        <v>99.506699999999995</v>
      </c>
    </row>
    <row r="773" spans="15:18">
      <c r="O773" s="1">
        <v>4.7150400000000001</v>
      </c>
      <c r="P773" s="1">
        <v>15.937200000000001</v>
      </c>
      <c r="Q773" s="1">
        <v>14.0731</v>
      </c>
      <c r="R773" s="1">
        <v>99.516800000000003</v>
      </c>
    </row>
    <row r="774" spans="15:18">
      <c r="O774" s="1">
        <v>4.7161200000000001</v>
      </c>
      <c r="P774" s="1">
        <v>15.9384</v>
      </c>
      <c r="Q774" s="1">
        <v>14.0741</v>
      </c>
      <c r="R774" s="1">
        <v>99.528499999999994</v>
      </c>
    </row>
    <row r="775" spans="15:18">
      <c r="O775" s="1">
        <v>4.71746</v>
      </c>
      <c r="P775" s="1">
        <v>15.940300000000001</v>
      </c>
      <c r="Q775" s="1">
        <v>14.0754</v>
      </c>
      <c r="R775" s="1">
        <v>99.542500000000004</v>
      </c>
    </row>
    <row r="776" spans="15:18">
      <c r="O776" s="1">
        <v>4.7191200000000002</v>
      </c>
      <c r="P776" s="1">
        <v>15.942600000000001</v>
      </c>
      <c r="Q776" s="1">
        <v>14.0769</v>
      </c>
      <c r="R776" s="1">
        <v>99.5595</v>
      </c>
    </row>
    <row r="777" spans="15:18">
      <c r="O777" s="1">
        <v>4.7212100000000001</v>
      </c>
      <c r="P777" s="1">
        <v>15.9457</v>
      </c>
      <c r="Q777" s="1">
        <v>14.078799999999999</v>
      </c>
      <c r="R777" s="1">
        <v>99.580299999999994</v>
      </c>
    </row>
    <row r="778" spans="15:18">
      <c r="O778" s="1">
        <v>4.7238300000000004</v>
      </c>
      <c r="P778" s="1">
        <v>15.9497</v>
      </c>
      <c r="Q778" s="1">
        <v>14.081300000000001</v>
      </c>
      <c r="R778" s="1">
        <v>99.605999999999995</v>
      </c>
    </row>
    <row r="779" spans="15:18">
      <c r="O779" s="1">
        <v>4.7270799999999999</v>
      </c>
      <c r="P779" s="1">
        <v>15.955</v>
      </c>
      <c r="Q779" s="1">
        <v>14.084300000000001</v>
      </c>
      <c r="R779" s="1">
        <v>99.637699999999995</v>
      </c>
    </row>
    <row r="780" spans="15:18">
      <c r="O780" s="1">
        <v>4.7311699999999997</v>
      </c>
      <c r="P780" s="1">
        <v>15.9618</v>
      </c>
      <c r="Q780" s="1">
        <v>14.087899999999999</v>
      </c>
      <c r="R780" s="1">
        <v>99.676699999999997</v>
      </c>
    </row>
    <row r="781" spans="15:18">
      <c r="O781" s="1">
        <v>4.7362500000000001</v>
      </c>
      <c r="P781" s="1">
        <v>15.9704</v>
      </c>
      <c r="Q781" s="1">
        <v>14.092499999999999</v>
      </c>
      <c r="R781" s="1">
        <v>99.724800000000002</v>
      </c>
    </row>
    <row r="782" spans="15:18">
      <c r="O782" s="1">
        <v>4.7426300000000001</v>
      </c>
      <c r="P782" s="1">
        <v>15.9816</v>
      </c>
      <c r="Q782" s="1">
        <v>14.098100000000001</v>
      </c>
      <c r="R782" s="1">
        <v>99.784000000000006</v>
      </c>
    </row>
    <row r="783" spans="15:18">
      <c r="O783" s="1">
        <v>4.7505800000000002</v>
      </c>
      <c r="P783" s="1">
        <v>15.9963</v>
      </c>
      <c r="Q783" s="1">
        <v>14.104900000000001</v>
      </c>
      <c r="R783" s="1">
        <v>99.8566</v>
      </c>
    </row>
    <row r="784" spans="15:18">
      <c r="O784" s="1">
        <v>4.7605399999999998</v>
      </c>
      <c r="P784" s="1">
        <v>16.0153</v>
      </c>
      <c r="Q784" s="1">
        <v>14.113099999999999</v>
      </c>
      <c r="R784" s="1">
        <v>99.945700000000002</v>
      </c>
    </row>
    <row r="785" spans="15:18">
      <c r="O785" s="1">
        <v>4.7729999999999997</v>
      </c>
      <c r="P785" s="1">
        <v>16.039400000000001</v>
      </c>
      <c r="Q785" s="1">
        <v>14.123200000000001</v>
      </c>
      <c r="R785" s="1">
        <v>100.05500000000001</v>
      </c>
    </row>
    <row r="786" spans="15:18">
      <c r="O786" s="1">
        <v>4.7885400000000002</v>
      </c>
      <c r="P786" s="1">
        <v>16.067900000000002</v>
      </c>
      <c r="Q786" s="1">
        <v>14.135300000000001</v>
      </c>
      <c r="R786" s="1">
        <v>100.19499999999999</v>
      </c>
    </row>
    <row r="787" spans="15:18">
      <c r="O787" s="1">
        <v>4.8079999999999998</v>
      </c>
      <c r="P787" s="1">
        <v>16.0975</v>
      </c>
      <c r="Q787" s="1">
        <v>14.149900000000001</v>
      </c>
      <c r="R787" s="1">
        <v>100.377</v>
      </c>
    </row>
    <row r="788" spans="15:18">
      <c r="O788" s="1">
        <v>4.8322900000000004</v>
      </c>
      <c r="P788" s="1">
        <v>16.1265</v>
      </c>
      <c r="Q788" s="1">
        <v>14.167199999999999</v>
      </c>
      <c r="R788" s="1">
        <v>100.61799999999999</v>
      </c>
    </row>
    <row r="789" spans="15:18">
      <c r="O789" s="1">
        <v>4.8383700000000003</v>
      </c>
      <c r="P789" s="1">
        <v>16.133199999999999</v>
      </c>
      <c r="Q789" s="1">
        <v>14.1715</v>
      </c>
      <c r="R789" s="1">
        <v>100.679</v>
      </c>
    </row>
    <row r="790" spans="15:18">
      <c r="O790" s="1">
        <v>4.8460000000000001</v>
      </c>
      <c r="P790" s="1">
        <v>16.140999999999998</v>
      </c>
      <c r="Q790" s="1">
        <v>14.1769</v>
      </c>
      <c r="R790" s="1">
        <v>100.756</v>
      </c>
    </row>
    <row r="791" spans="15:18">
      <c r="O791" s="1">
        <v>4.8555000000000001</v>
      </c>
      <c r="P791" s="1">
        <v>16.150300000000001</v>
      </c>
      <c r="Q791" s="1">
        <v>14.1835</v>
      </c>
      <c r="R791" s="1">
        <v>100.85299999999999</v>
      </c>
    </row>
    <row r="792" spans="15:18">
      <c r="O792" s="1">
        <v>4.8673299999999999</v>
      </c>
      <c r="P792" s="1">
        <v>16.161200000000001</v>
      </c>
      <c r="Q792" s="1">
        <v>14.191599999999999</v>
      </c>
      <c r="R792" s="1">
        <v>100.97499999999999</v>
      </c>
    </row>
    <row r="793" spans="15:18">
      <c r="O793" s="1">
        <v>4.87033</v>
      </c>
      <c r="P793" s="1">
        <v>16.163799999999998</v>
      </c>
      <c r="Q793" s="1">
        <v>14.1937</v>
      </c>
      <c r="R793" s="1">
        <v>101.006</v>
      </c>
    </row>
    <row r="794" spans="15:18">
      <c r="O794" s="1">
        <v>4.8740399999999999</v>
      </c>
      <c r="P794" s="1">
        <v>16.167100000000001</v>
      </c>
      <c r="Q794" s="1">
        <v>14.196199999999999</v>
      </c>
      <c r="R794" s="1">
        <v>101.044</v>
      </c>
    </row>
    <row r="795" spans="15:18">
      <c r="O795" s="1">
        <v>4.8749599999999997</v>
      </c>
      <c r="P795" s="1">
        <v>16.167899999999999</v>
      </c>
      <c r="Q795" s="1">
        <v>14.1968</v>
      </c>
      <c r="R795" s="1">
        <v>101.054</v>
      </c>
    </row>
    <row r="796" spans="15:18">
      <c r="O796" s="1">
        <v>4.8761200000000002</v>
      </c>
      <c r="P796" s="1">
        <v>16.169</v>
      </c>
      <c r="Q796" s="1">
        <v>14.1976</v>
      </c>
      <c r="R796" s="1">
        <v>101.066</v>
      </c>
    </row>
    <row r="797" spans="15:18">
      <c r="O797" s="1">
        <v>4.8775399999999998</v>
      </c>
      <c r="P797" s="1">
        <v>16.170300000000001</v>
      </c>
      <c r="Q797" s="1">
        <v>14.198700000000001</v>
      </c>
      <c r="R797" s="1">
        <v>101.081</v>
      </c>
    </row>
    <row r="798" spans="15:18">
      <c r="O798" s="1">
        <v>4.8793800000000003</v>
      </c>
      <c r="P798" s="1">
        <v>16.172799999999999</v>
      </c>
      <c r="Q798" s="1">
        <v>14.1999</v>
      </c>
      <c r="R798" s="1">
        <v>101.099</v>
      </c>
    </row>
    <row r="799" spans="15:18">
      <c r="O799" s="1">
        <v>4.8816300000000004</v>
      </c>
      <c r="P799" s="1">
        <v>16.176500000000001</v>
      </c>
      <c r="Q799" s="1">
        <v>14.201499999999999</v>
      </c>
      <c r="R799" s="1">
        <v>101.12</v>
      </c>
    </row>
    <row r="800" spans="15:18">
      <c r="O800" s="1">
        <v>4.8844599999999998</v>
      </c>
      <c r="P800" s="1">
        <v>16.1812</v>
      </c>
      <c r="Q800" s="1">
        <v>14.2034</v>
      </c>
      <c r="R800" s="1">
        <v>101.145</v>
      </c>
    </row>
    <row r="801" spans="15:18">
      <c r="O801" s="1">
        <v>4.8879999999999999</v>
      </c>
      <c r="P801" s="1">
        <v>16.187200000000001</v>
      </c>
      <c r="Q801" s="1">
        <v>14.2059</v>
      </c>
      <c r="R801" s="1">
        <v>101.17700000000001</v>
      </c>
    </row>
    <row r="802" spans="15:18">
      <c r="O802" s="1">
        <v>4.8924200000000004</v>
      </c>
      <c r="P802" s="1">
        <v>16.1951</v>
      </c>
      <c r="Q802" s="1">
        <v>14.2088</v>
      </c>
      <c r="R802" s="1">
        <v>101.215</v>
      </c>
    </row>
    <row r="803" spans="15:18">
      <c r="O803" s="1">
        <v>4.8979600000000003</v>
      </c>
      <c r="P803" s="1">
        <v>16.205100000000002</v>
      </c>
      <c r="Q803" s="1">
        <v>14.2128</v>
      </c>
      <c r="R803" s="1">
        <v>101.26300000000001</v>
      </c>
    </row>
    <row r="804" spans="15:18">
      <c r="O804" s="1">
        <v>4.9048699999999998</v>
      </c>
      <c r="P804" s="1">
        <v>16.2182</v>
      </c>
      <c r="Q804" s="1">
        <v>14.217499999999999</v>
      </c>
      <c r="R804" s="1">
        <v>101.322</v>
      </c>
    </row>
    <row r="805" spans="15:18">
      <c r="O805" s="1">
        <v>4.9135</v>
      </c>
      <c r="P805" s="1">
        <v>16.234999999999999</v>
      </c>
      <c r="Q805" s="1">
        <v>14.2235</v>
      </c>
      <c r="R805" s="1">
        <v>101.395</v>
      </c>
    </row>
    <row r="806" spans="15:18">
      <c r="O806" s="1">
        <v>4.9242900000000001</v>
      </c>
      <c r="P806" s="1">
        <v>16.256599999999999</v>
      </c>
      <c r="Q806" s="1">
        <v>14.231</v>
      </c>
      <c r="R806" s="1">
        <v>101.486</v>
      </c>
    </row>
    <row r="807" spans="15:18">
      <c r="O807" s="1">
        <v>4.9377899999999997</v>
      </c>
      <c r="P807" s="1">
        <v>16.284600000000001</v>
      </c>
      <c r="Q807" s="1">
        <v>14.240600000000001</v>
      </c>
      <c r="R807" s="1">
        <v>101.59699999999999</v>
      </c>
    </row>
    <row r="808" spans="15:18">
      <c r="O808" s="1">
        <v>4.9546700000000001</v>
      </c>
      <c r="P808" s="1">
        <v>16.320699999999999</v>
      </c>
      <c r="Q808" s="1">
        <v>14.2525</v>
      </c>
      <c r="R808" s="1">
        <v>101.73399999999999</v>
      </c>
    </row>
    <row r="809" spans="15:18">
      <c r="O809" s="1">
        <v>4.9757499999999997</v>
      </c>
      <c r="P809" s="1">
        <v>16.366599999999998</v>
      </c>
      <c r="Q809" s="1">
        <v>14.267899999999999</v>
      </c>
      <c r="R809" s="1">
        <v>101.905</v>
      </c>
    </row>
    <row r="810" spans="15:18">
      <c r="O810" s="1">
        <v>5</v>
      </c>
      <c r="P810" s="1">
        <v>16.416499999999999</v>
      </c>
      <c r="Q810" s="1">
        <v>14.286199999999999</v>
      </c>
      <c r="R810" s="1">
        <v>102.107</v>
      </c>
    </row>
  </sheetData>
  <phoneticPr fontId="0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W976"/>
  <sheetViews>
    <sheetView zoomScale="50" workbookViewId="0">
      <pane ySplit="1" topLeftCell="A2" activePane="bottomLeft" state="frozenSplit"/>
      <selection pane="bottomLeft" activeCell="O316" sqref="O316"/>
    </sheetView>
  </sheetViews>
  <sheetFormatPr defaultRowHeight="12.75"/>
  <cols>
    <col min="1" max="1" width="10.75" style="1" customWidth="1"/>
    <col min="14" max="14" width="10.625" customWidth="1"/>
    <col min="20" max="20" width="11.25" customWidth="1"/>
    <col min="21" max="21" width="10" customWidth="1"/>
    <col min="22" max="22" width="9.875" customWidth="1"/>
    <col min="23" max="23" width="9.625" customWidth="1"/>
  </cols>
  <sheetData>
    <row r="1" spans="1:23" s="18" customFormat="1" ht="38.25">
      <c r="A1" s="5" t="s">
        <v>30</v>
      </c>
      <c r="B1" s="18" t="s">
        <v>92</v>
      </c>
      <c r="C1" s="18" t="s">
        <v>93</v>
      </c>
      <c r="D1" s="18" t="s">
        <v>94</v>
      </c>
      <c r="E1" s="18" t="s">
        <v>95</v>
      </c>
      <c r="F1" s="18" t="s">
        <v>96</v>
      </c>
      <c r="G1" s="18" t="s">
        <v>97</v>
      </c>
      <c r="H1" s="18" t="s">
        <v>98</v>
      </c>
      <c r="I1" s="18" t="s">
        <v>99</v>
      </c>
      <c r="J1" s="18" t="s">
        <v>100</v>
      </c>
      <c r="K1" s="18" t="s">
        <v>101</v>
      </c>
      <c r="L1" s="18" t="s">
        <v>102</v>
      </c>
      <c r="M1" s="18" t="s">
        <v>103</v>
      </c>
      <c r="N1" s="18" t="s">
        <v>18</v>
      </c>
      <c r="O1" s="18" t="s">
        <v>104</v>
      </c>
      <c r="P1" s="21" t="s">
        <v>19</v>
      </c>
      <c r="S1" s="21" t="s">
        <v>22</v>
      </c>
      <c r="T1" s="21" t="s">
        <v>23</v>
      </c>
      <c r="U1" s="21" t="s">
        <v>24</v>
      </c>
      <c r="V1" s="21" t="s">
        <v>25</v>
      </c>
      <c r="W1" s="21" t="s">
        <v>26</v>
      </c>
    </row>
    <row r="2" spans="1:23" s="18" customFormat="1">
      <c r="A2" s="5" t="s">
        <v>31</v>
      </c>
      <c r="S2" s="21"/>
      <c r="T2" s="21"/>
      <c r="U2" s="21"/>
      <c r="V2" s="21"/>
      <c r="W2" s="21"/>
    </row>
    <row r="3" spans="1:23" s="18" customFormat="1">
      <c r="A3" s="1"/>
      <c r="S3" s="21"/>
      <c r="T3" s="21"/>
      <c r="U3" s="21"/>
      <c r="V3" s="21"/>
      <c r="W3" s="21"/>
    </row>
    <row r="4" spans="1:23" ht="15.75">
      <c r="A4" s="7" t="s">
        <v>71</v>
      </c>
      <c r="B4" s="17"/>
      <c r="S4" s="10">
        <v>1.1574074099999999E-4</v>
      </c>
      <c r="T4" s="10">
        <v>1.22939308E-2</v>
      </c>
      <c r="U4" s="10">
        <v>1.8161086399999998E-2</v>
      </c>
      <c r="V4" s="10">
        <v>0.122939308</v>
      </c>
      <c r="W4" s="10">
        <v>0.18161086400000001</v>
      </c>
    </row>
    <row r="5" spans="1:23">
      <c r="A5" s="1">
        <v>5.0000000000000001E-4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O5" s="10">
        <f>B5/1000000</f>
        <v>0</v>
      </c>
      <c r="P5" s="10"/>
      <c r="S5" s="10">
        <v>2.3148148099999999E-4</v>
      </c>
      <c r="T5" s="10">
        <v>9.9776552300000002E-3</v>
      </c>
      <c r="U5" s="10">
        <v>1.4739391399999999E-2</v>
      </c>
      <c r="V5" s="10">
        <v>0.22271585999999999</v>
      </c>
      <c r="W5" s="10">
        <v>0.329004778</v>
      </c>
    </row>
    <row r="6" spans="1:23">
      <c r="A6" s="1">
        <v>2.5999999999999999E-2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O6" s="10">
        <f t="shared" ref="O6:O24" si="0">B6/1000000</f>
        <v>0</v>
      </c>
      <c r="P6" s="10"/>
      <c r="S6" s="10">
        <v>3.4722222199999998E-4</v>
      </c>
      <c r="T6" s="10">
        <v>7.4873164899999997E-3</v>
      </c>
      <c r="U6" s="10">
        <v>1.1060563400000001E-2</v>
      </c>
      <c r="V6" s="10">
        <v>0.29758902500000001</v>
      </c>
      <c r="W6" s="10">
        <v>0.43961041200000001</v>
      </c>
    </row>
    <row r="7" spans="1:23">
      <c r="A7" s="1">
        <v>7.5999999999999998E-2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O7" s="10">
        <f t="shared" si="0"/>
        <v>0</v>
      </c>
      <c r="P7" s="10"/>
      <c r="S7" s="10">
        <v>4.6296296299999998E-4</v>
      </c>
      <c r="T7" s="10">
        <v>6.2415074300000003E-3</v>
      </c>
      <c r="U7" s="10">
        <v>9.2202044300000001E-3</v>
      </c>
      <c r="V7" s="10">
        <v>0.36000409999999999</v>
      </c>
      <c r="W7" s="10">
        <v>0.53181245600000004</v>
      </c>
    </row>
    <row r="8" spans="1:23">
      <c r="A8" s="1">
        <v>0.126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O8" s="10">
        <f t="shared" si="0"/>
        <v>0</v>
      </c>
      <c r="P8" s="10"/>
      <c r="S8" s="10">
        <v>5.7870370399999997E-4</v>
      </c>
      <c r="T8" s="10">
        <v>5.5615973400000001E-3</v>
      </c>
      <c r="U8" s="10">
        <v>8.2158140599999999E-3</v>
      </c>
      <c r="V8" s="10">
        <v>0.41562007299999998</v>
      </c>
      <c r="W8" s="10">
        <v>0.61397059700000001</v>
      </c>
    </row>
    <row r="9" spans="1:23">
      <c r="A9" s="1">
        <v>0.17599999999999999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O9" s="10">
        <f t="shared" si="0"/>
        <v>0</v>
      </c>
      <c r="P9" s="10"/>
      <c r="S9" s="10">
        <v>8.1018518499999996E-4</v>
      </c>
      <c r="T9" s="10">
        <v>4.7745834900000004E-3</v>
      </c>
      <c r="U9" s="10">
        <v>7.0532057199999996E-3</v>
      </c>
      <c r="V9" s="10">
        <v>0.51111174299999995</v>
      </c>
      <c r="W9" s="10">
        <v>0.75503471099999997</v>
      </c>
    </row>
    <row r="10" spans="1:23">
      <c r="A10" s="1">
        <v>0.22599999999999998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O10" s="10">
        <f t="shared" si="0"/>
        <v>0</v>
      </c>
      <c r="P10" s="10"/>
      <c r="S10" s="10">
        <v>1.04166667E-3</v>
      </c>
      <c r="T10" s="10">
        <v>4.34109341E-3</v>
      </c>
      <c r="U10" s="10">
        <v>6.41283683E-3</v>
      </c>
      <c r="V10" s="10">
        <v>0.59793361099999998</v>
      </c>
      <c r="W10" s="10">
        <v>0.88329144800000003</v>
      </c>
    </row>
    <row r="11" spans="1:23">
      <c r="A11" s="1">
        <v>0.27599999999999997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O11" s="10">
        <f t="shared" si="0"/>
        <v>0</v>
      </c>
      <c r="P11" s="10"/>
      <c r="S11" s="10">
        <v>1.27314815E-3</v>
      </c>
      <c r="T11" s="10">
        <v>4.0667437499999999E-3</v>
      </c>
      <c r="U11" s="10">
        <v>6.0075565400000003E-3</v>
      </c>
      <c r="V11" s="10">
        <v>0.679268486</v>
      </c>
      <c r="W11" s="10">
        <v>1.00344258</v>
      </c>
    </row>
    <row r="12" spans="1:23">
      <c r="A12" s="1">
        <v>0.32599999999999996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O12" s="10">
        <f t="shared" si="0"/>
        <v>0</v>
      </c>
      <c r="P12" s="10"/>
      <c r="S12" s="10">
        <v>1.3888888899999999E-3</v>
      </c>
      <c r="T12" s="10">
        <v>3.9545282900000003E-3</v>
      </c>
      <c r="U12" s="10">
        <v>5.8417873699999996E-3</v>
      </c>
      <c r="V12" s="10">
        <v>0.71881376900000005</v>
      </c>
      <c r="W12" s="10">
        <v>1.06186045</v>
      </c>
    </row>
    <row r="13" spans="1:23">
      <c r="A13" s="1">
        <v>0.37599999999999995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O13" s="10">
        <f t="shared" si="0"/>
        <v>0</v>
      </c>
      <c r="P13" s="10"/>
      <c r="S13" s="10">
        <v>1.6203703699999999E-3</v>
      </c>
      <c r="T13" s="10">
        <v>3.8014998699999998E-3</v>
      </c>
      <c r="U13" s="10">
        <v>5.61572767E-3</v>
      </c>
      <c r="V13" s="10">
        <v>0.79484376700000003</v>
      </c>
      <c r="W13" s="10">
        <v>1.1741750099999999</v>
      </c>
    </row>
    <row r="14" spans="1:23">
      <c r="A14" s="1">
        <v>0.42599999999999993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O14" s="10">
        <f t="shared" si="0"/>
        <v>0</v>
      </c>
      <c r="P14" s="10"/>
      <c r="S14" s="10">
        <v>1.8518518499999999E-3</v>
      </c>
      <c r="T14" s="10">
        <v>3.6699959199999999E-3</v>
      </c>
      <c r="U14" s="10">
        <v>5.4214647800000003E-3</v>
      </c>
      <c r="V14" s="10">
        <v>0.86824368500000004</v>
      </c>
      <c r="W14" s="10">
        <v>1.2826043</v>
      </c>
    </row>
    <row r="15" spans="1:23">
      <c r="A15" s="1">
        <v>0.47599999999999992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O15" s="10">
        <f t="shared" si="0"/>
        <v>0</v>
      </c>
      <c r="P15" s="10"/>
      <c r="S15" s="10">
        <v>2.0833333300000001E-3</v>
      </c>
      <c r="T15" s="10">
        <v>3.5628294100000001E-3</v>
      </c>
      <c r="U15" s="10">
        <v>5.2631541100000004E-3</v>
      </c>
      <c r="V15" s="10">
        <v>0.93950027300000005</v>
      </c>
      <c r="W15" s="10">
        <v>1.3878673800000001</v>
      </c>
    </row>
    <row r="16" spans="1:23">
      <c r="A16" s="1">
        <v>0.52599999999999991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O16" s="10">
        <f t="shared" si="0"/>
        <v>0</v>
      </c>
      <c r="P16" s="10"/>
      <c r="S16" s="10">
        <v>2.3148148099999999E-3</v>
      </c>
      <c r="T16" s="10">
        <v>3.4580192000000002E-3</v>
      </c>
      <c r="U16" s="10">
        <v>5.1083242799999998E-3</v>
      </c>
      <c r="V16" s="10">
        <v>1.0086606600000001</v>
      </c>
      <c r="W16" s="10">
        <v>1.49003387</v>
      </c>
    </row>
    <row r="17" spans="1:23">
      <c r="A17" s="1">
        <v>0.57599999999999996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O17" s="10">
        <f t="shared" si="0"/>
        <v>0</v>
      </c>
      <c r="P17" s="10"/>
      <c r="S17" s="10">
        <v>2.5462963000000001E-3</v>
      </c>
      <c r="T17" s="10">
        <v>3.36114302E-3</v>
      </c>
      <c r="U17" s="10">
        <v>4.9652149199999997E-3</v>
      </c>
      <c r="V17" s="10">
        <v>1.0758835200000001</v>
      </c>
      <c r="W17" s="10">
        <v>1.58933817</v>
      </c>
    </row>
    <row r="18" spans="1:23">
      <c r="A18" s="1">
        <v>0.626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O18" s="10">
        <f t="shared" si="0"/>
        <v>0</v>
      </c>
      <c r="P18" s="10"/>
      <c r="S18" s="10">
        <v>2.7777777799999999E-3</v>
      </c>
      <c r="T18" s="10">
        <v>3.2596002899999998E-3</v>
      </c>
      <c r="U18" s="10">
        <v>4.8152119300000004E-3</v>
      </c>
      <c r="V18" s="10">
        <v>1.14107552</v>
      </c>
      <c r="W18" s="10">
        <v>1.68564241</v>
      </c>
    </row>
    <row r="19" spans="1:23">
      <c r="A19" s="1">
        <v>0.67600000000000005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O19" s="10">
        <f t="shared" si="0"/>
        <v>0</v>
      </c>
      <c r="P19" s="10"/>
      <c r="S19" s="10">
        <v>3.0092592600000001E-3</v>
      </c>
      <c r="T19" s="10">
        <v>3.1638649299999999E-3</v>
      </c>
      <c r="U19" s="10">
        <v>4.6737878299999997E-3</v>
      </c>
      <c r="V19" s="10">
        <v>1.20435282</v>
      </c>
      <c r="W19" s="10">
        <v>1.7791181599999999</v>
      </c>
    </row>
    <row r="20" spans="1:23">
      <c r="A20" s="1">
        <v>0.72600000000000009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O20" s="10">
        <f t="shared" si="0"/>
        <v>0</v>
      </c>
      <c r="P20" s="10"/>
      <c r="S20" s="10">
        <v>3.2407407399999998E-3</v>
      </c>
      <c r="T20" s="10">
        <v>3.0323905800000001E-3</v>
      </c>
      <c r="U20" s="10">
        <v>4.4795686499999997E-3</v>
      </c>
      <c r="V20" s="10">
        <v>1.2650006300000001</v>
      </c>
      <c r="W20" s="10">
        <v>1.86870954</v>
      </c>
    </row>
    <row r="21" spans="1:23">
      <c r="A21" s="1">
        <v>0.77600000000000013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O21" s="10">
        <f t="shared" si="0"/>
        <v>0</v>
      </c>
      <c r="P21" s="10"/>
      <c r="S21" s="10">
        <v>3.4722222200000001E-3</v>
      </c>
      <c r="T21" s="10">
        <v>2.9423071700000001E-3</v>
      </c>
      <c r="U21" s="10">
        <v>4.34649384E-3</v>
      </c>
      <c r="V21" s="10">
        <v>1.32384678</v>
      </c>
      <c r="W21" s="10">
        <v>1.9556394100000001</v>
      </c>
    </row>
    <row r="22" spans="1:23">
      <c r="A22" s="1">
        <v>0.82600000000000018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O22" s="10">
        <f t="shared" si="0"/>
        <v>0</v>
      </c>
      <c r="P22" s="10"/>
      <c r="S22" s="10">
        <v>3.7037036999999998E-3</v>
      </c>
      <c r="T22" s="10">
        <v>2.8312525199999999E-3</v>
      </c>
      <c r="U22" s="10">
        <v>4.1824394800000003E-3</v>
      </c>
      <c r="V22" s="10">
        <v>1.3804718300000001</v>
      </c>
      <c r="W22" s="10">
        <v>2.0392882000000001</v>
      </c>
    </row>
    <row r="23" spans="1:23">
      <c r="A23" s="1">
        <v>0.87600000000000022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O23" s="10">
        <f t="shared" si="0"/>
        <v>0</v>
      </c>
      <c r="P23" s="10"/>
      <c r="S23" s="10">
        <v>4.1666666700000002E-3</v>
      </c>
      <c r="T23" s="10">
        <v>2.6719701499999999E-3</v>
      </c>
      <c r="U23" s="10">
        <v>3.9471411899999996E-3</v>
      </c>
      <c r="V23" s="10">
        <v>1.4873506299999999</v>
      </c>
      <c r="W23" s="10">
        <v>2.19717385</v>
      </c>
    </row>
    <row r="24" spans="1:23">
      <c r="A24" s="1">
        <v>0.92600000000000027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O24" s="10">
        <f t="shared" si="0"/>
        <v>0</v>
      </c>
      <c r="P24" s="10"/>
      <c r="S24" s="10">
        <v>5.0925925900000002E-3</v>
      </c>
      <c r="T24" s="10">
        <v>2.42536025E-3</v>
      </c>
      <c r="U24" s="10">
        <v>3.5828391800000001E-3</v>
      </c>
      <c r="V24" s="10">
        <v>1.6813794500000001</v>
      </c>
      <c r="W24" s="10">
        <v>2.4838009799999998</v>
      </c>
    </row>
    <row r="25" spans="1:23">
      <c r="A25" s="1">
        <v>0.97600000000000031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O25" s="10"/>
      <c r="P25" s="10"/>
      <c r="S25" s="10">
        <v>6.9444444400000001E-3</v>
      </c>
      <c r="T25" s="10">
        <v>2.0865157800000001E-3</v>
      </c>
      <c r="U25" s="10">
        <v>3.0822845700000001E-3</v>
      </c>
      <c r="V25" s="10">
        <v>2.0152219800000002</v>
      </c>
      <c r="W25" s="10">
        <v>2.9769665199999999</v>
      </c>
    </row>
    <row r="26" spans="1:23">
      <c r="A26" s="1">
        <v>1.0260000000000002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O26" s="10"/>
      <c r="P26" s="10"/>
      <c r="S26" s="10">
        <v>8.7962963000000009E-3</v>
      </c>
      <c r="T26" s="10">
        <v>1.83644454E-3</v>
      </c>
      <c r="U26" s="10">
        <v>2.7128693400000001E-3</v>
      </c>
      <c r="V26" s="10">
        <v>2.3090531099999998</v>
      </c>
      <c r="W26" s="10">
        <v>3.4110256099999998</v>
      </c>
    </row>
    <row r="27" spans="1:23">
      <c r="A27" s="1">
        <v>1.0760000000000003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O27" s="10"/>
      <c r="P27" s="10"/>
      <c r="S27" s="10">
        <v>1.2500000000000001E-2</v>
      </c>
      <c r="T27" s="10">
        <v>1.55466711E-3</v>
      </c>
      <c r="U27" s="10">
        <v>2.29661644E-3</v>
      </c>
      <c r="V27" s="10">
        <v>2.80654658</v>
      </c>
      <c r="W27" s="10">
        <v>4.1459428699999998</v>
      </c>
    </row>
    <row r="28" spans="1:23">
      <c r="A28" s="1">
        <v>1.1260000000000003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O28" s="10"/>
      <c r="P28" s="10"/>
      <c r="S28" s="10">
        <v>1.38888889E-2</v>
      </c>
      <c r="T28" s="10">
        <v>1.4514032299999999E-3</v>
      </c>
      <c r="U28" s="10">
        <v>2.1440709099999999E-3</v>
      </c>
      <c r="V28" s="10">
        <v>2.9807149700000002</v>
      </c>
      <c r="W28" s="10">
        <v>4.4032313800000003</v>
      </c>
    </row>
    <row r="29" spans="1:23">
      <c r="A29" s="1">
        <v>1.1760000000000004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O29" s="10"/>
      <c r="P29" s="10"/>
      <c r="S29" s="10">
        <v>1.6666666699999999E-2</v>
      </c>
      <c r="T29" s="10">
        <v>1.3317250699999999E-3</v>
      </c>
      <c r="U29" s="10">
        <v>1.9672775399999999E-3</v>
      </c>
      <c r="V29" s="10">
        <v>3.3003289800000002</v>
      </c>
      <c r="W29" s="10">
        <v>4.8753779899999996</v>
      </c>
    </row>
    <row r="30" spans="1:23">
      <c r="A30" s="1">
        <v>1.2260000000000004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O30" s="10"/>
      <c r="P30" s="10"/>
      <c r="S30" s="10">
        <v>2.2222222199999999E-2</v>
      </c>
      <c r="T30" s="10">
        <v>1.2062238900000001E-3</v>
      </c>
      <c r="U30" s="10">
        <v>1.78188218E-3</v>
      </c>
      <c r="V30" s="10">
        <v>3.8793164500000001</v>
      </c>
      <c r="W30" s="10">
        <v>5.7306814399999997</v>
      </c>
    </row>
    <row r="31" spans="1:23">
      <c r="A31" s="1">
        <v>1.2760000000000005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O31" s="10"/>
      <c r="P31" s="10"/>
      <c r="S31" s="10">
        <v>3.3333333299999997E-2</v>
      </c>
      <c r="T31" s="10">
        <v>9.9263758700000003E-4</v>
      </c>
      <c r="U31" s="10">
        <v>1.4663639499999999E-3</v>
      </c>
      <c r="V31" s="10">
        <v>4.8322485400000001</v>
      </c>
      <c r="W31" s="10">
        <v>7.1383908299999996</v>
      </c>
    </row>
    <row r="32" spans="1:23">
      <c r="A32" s="1">
        <v>1.3260000000000005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O32" s="10"/>
      <c r="P32" s="10"/>
      <c r="S32" s="10">
        <v>4.16666667E-2</v>
      </c>
      <c r="T32" s="10">
        <v>7.8548321700000001E-4</v>
      </c>
      <c r="U32" s="10">
        <v>1.1603472300000001E-3</v>
      </c>
      <c r="V32" s="10">
        <v>5.3977964500000004</v>
      </c>
      <c r="W32" s="10">
        <v>7.9738408300000003</v>
      </c>
    </row>
    <row r="33" spans="1:23">
      <c r="A33" s="1">
        <v>1.3760000000000006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O33" s="10"/>
      <c r="P33" s="10"/>
      <c r="S33" s="10">
        <v>5.8333333299999998E-2</v>
      </c>
      <c r="T33" s="10">
        <v>4.66247633E-4</v>
      </c>
      <c r="U33" s="10">
        <v>6.8875965400000004E-4</v>
      </c>
      <c r="V33" s="10">
        <v>6.06919304</v>
      </c>
      <c r="W33" s="10">
        <v>8.9656547300000007</v>
      </c>
    </row>
    <row r="34" spans="1:23">
      <c r="A34" s="1">
        <v>1.4260000000000006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O34" s="10"/>
      <c r="P34" s="10"/>
      <c r="S34" s="10">
        <v>6.25E-2</v>
      </c>
      <c r="T34" s="10">
        <v>2.9005605300000002E-4</v>
      </c>
      <c r="U34" s="10">
        <v>4.2848240400000001E-4</v>
      </c>
      <c r="V34" s="10">
        <v>6.17361322</v>
      </c>
      <c r="W34" s="10">
        <v>9.1199083999999999</v>
      </c>
    </row>
    <row r="35" spans="1:23">
      <c r="A35" s="1">
        <v>1.4760000000000006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O35" s="10"/>
      <c r="P35" s="10"/>
      <c r="S35" s="10">
        <v>6.6666666700000002E-2</v>
      </c>
      <c r="T35" s="10">
        <v>2.4125894000000001E-4</v>
      </c>
      <c r="U35" s="10">
        <v>3.5639735699999998E-4</v>
      </c>
      <c r="V35" s="10">
        <v>6.2604664400000001</v>
      </c>
      <c r="W35" s="10">
        <v>9.2482114400000004</v>
      </c>
    </row>
    <row r="36" spans="1:23" ht="15.75">
      <c r="A36" s="7" t="s">
        <v>125</v>
      </c>
      <c r="B36" s="17"/>
      <c r="S36" s="10">
        <v>7.4999999999999997E-2</v>
      </c>
      <c r="T36" s="10">
        <v>1.7453660199999999E-4</v>
      </c>
      <c r="U36" s="10">
        <v>2.5783244999999998E-4</v>
      </c>
      <c r="V36" s="10">
        <v>6.3861327899999996</v>
      </c>
      <c r="W36" s="10">
        <v>9.4338508099999991</v>
      </c>
    </row>
    <row r="37" spans="1:23">
      <c r="A37" s="1">
        <v>5.0000000000000001E-4</v>
      </c>
      <c r="B37" s="10">
        <v>2800000</v>
      </c>
      <c r="C37" s="10">
        <v>6</v>
      </c>
      <c r="D37" s="10">
        <v>0</v>
      </c>
      <c r="E37" s="10">
        <v>1</v>
      </c>
      <c r="F37" s="10">
        <v>0</v>
      </c>
      <c r="G37" s="10">
        <v>0</v>
      </c>
      <c r="H37" s="10">
        <v>0</v>
      </c>
      <c r="I37" s="10">
        <v>0</v>
      </c>
      <c r="J37" s="10">
        <v>1</v>
      </c>
      <c r="K37" s="10">
        <v>1</v>
      </c>
      <c r="L37" s="10">
        <v>0</v>
      </c>
      <c r="M37" s="10">
        <v>0</v>
      </c>
      <c r="N37" s="10">
        <v>0</v>
      </c>
      <c r="O37" s="10">
        <f t="shared" ref="O37:O67" si="1">B37/1000000</f>
        <v>2.8</v>
      </c>
      <c r="P37" s="10">
        <f>-N37/1000000</f>
        <v>0</v>
      </c>
      <c r="S37" s="10">
        <v>9.1666666699999996E-2</v>
      </c>
      <c r="T37" s="10">
        <v>1.08901774E-4</v>
      </c>
      <c r="U37" s="10">
        <v>1.60874056E-4</v>
      </c>
      <c r="V37" s="10">
        <v>6.5429513500000001</v>
      </c>
      <c r="W37" s="10">
        <v>9.6655094500000001</v>
      </c>
    </row>
    <row r="38" spans="1:23">
      <c r="A38" s="1">
        <v>2.5999999999999999E-2</v>
      </c>
      <c r="B38" s="10">
        <v>2977277.8</v>
      </c>
      <c r="C38" s="10">
        <v>1.3713039</v>
      </c>
      <c r="D38" s="10">
        <v>0.38455598000000002</v>
      </c>
      <c r="E38" s="10">
        <v>0.52115338</v>
      </c>
      <c r="F38" s="10">
        <v>9.4290641999999994E-2</v>
      </c>
      <c r="G38" s="10">
        <v>0</v>
      </c>
      <c r="H38" s="10">
        <v>0</v>
      </c>
      <c r="I38" s="10">
        <v>6.0166440000000005E-4</v>
      </c>
      <c r="J38" s="10">
        <v>9.4729089000000002E-2</v>
      </c>
      <c r="K38" s="10">
        <v>1</v>
      </c>
      <c r="L38" s="10">
        <v>0.99974545999999997</v>
      </c>
      <c r="M38" s="10">
        <v>1.0392541999999999E-3</v>
      </c>
      <c r="N38" s="10">
        <v>-80507.903999999995</v>
      </c>
      <c r="O38" s="10">
        <f t="shared" si="1"/>
        <v>2.9772778</v>
      </c>
      <c r="P38" s="10">
        <f t="shared" ref="P38:P101" si="2">-N38/1000000</f>
        <v>8.0507903999999991E-2</v>
      </c>
      <c r="S38" s="10">
        <v>0.108333333</v>
      </c>
      <c r="T38" s="10">
        <v>7.9163024300000001E-5</v>
      </c>
      <c r="U38" s="10">
        <v>1.16942786E-4</v>
      </c>
      <c r="V38" s="10">
        <v>6.6569460999999999</v>
      </c>
      <c r="W38" s="10">
        <v>9.8339070599999996</v>
      </c>
    </row>
    <row r="39" spans="1:23">
      <c r="A39" s="1">
        <v>7.5999999999999998E-2</v>
      </c>
      <c r="B39" s="10">
        <v>3236133.4</v>
      </c>
      <c r="C39" s="10">
        <v>2.163138</v>
      </c>
      <c r="D39" s="10">
        <v>0.41969520999999999</v>
      </c>
      <c r="E39" s="10">
        <v>0.48358518</v>
      </c>
      <c r="F39" s="10">
        <v>9.6719608999999998E-2</v>
      </c>
      <c r="G39" s="10">
        <v>0</v>
      </c>
      <c r="H39" s="10">
        <v>0</v>
      </c>
      <c r="I39" s="10">
        <v>6.6263005999999997E-4</v>
      </c>
      <c r="J39" s="10">
        <v>7.0529451000000007E-2</v>
      </c>
      <c r="K39" s="10">
        <v>1</v>
      </c>
      <c r="L39" s="10">
        <v>0.99975216</v>
      </c>
      <c r="M39" s="10">
        <v>1.1058134999999999E-3</v>
      </c>
      <c r="N39" s="10">
        <v>-89604.856</v>
      </c>
      <c r="O39" s="10">
        <f t="shared" si="1"/>
        <v>3.2361333999999999</v>
      </c>
      <c r="P39" s="10">
        <f t="shared" si="2"/>
        <v>8.9604855999999997E-2</v>
      </c>
      <c r="S39" s="10">
        <v>0.141666667</v>
      </c>
      <c r="T39" s="10">
        <v>5.9796395400000002E-5</v>
      </c>
      <c r="U39" s="10">
        <v>8.8333627100000003E-5</v>
      </c>
      <c r="V39" s="10">
        <v>6.8291597199999998</v>
      </c>
      <c r="W39" s="10">
        <v>10.0883079</v>
      </c>
    </row>
    <row r="40" spans="1:23">
      <c r="A40" s="1">
        <v>0.126</v>
      </c>
      <c r="B40" s="10">
        <v>3509744.5</v>
      </c>
      <c r="C40" s="10">
        <v>2.9536680999999998</v>
      </c>
      <c r="D40" s="10">
        <v>0.44103054000000003</v>
      </c>
      <c r="E40" s="10">
        <v>0.46928242999999997</v>
      </c>
      <c r="F40" s="10">
        <v>8.9687032E-2</v>
      </c>
      <c r="G40" s="10">
        <v>0</v>
      </c>
      <c r="H40" s="10">
        <v>0</v>
      </c>
      <c r="I40" s="10">
        <v>4.9660133999999999E-4</v>
      </c>
      <c r="J40" s="10">
        <v>6.2529104000000002E-2</v>
      </c>
      <c r="K40" s="10">
        <v>1</v>
      </c>
      <c r="L40" s="10">
        <v>0.99975824999999996</v>
      </c>
      <c r="M40" s="10">
        <v>1.1742874999999999E-3</v>
      </c>
      <c r="N40" s="10">
        <v>-92027.505999999994</v>
      </c>
      <c r="O40" s="10">
        <f t="shared" si="1"/>
        <v>3.5097445</v>
      </c>
      <c r="P40" s="10">
        <f t="shared" si="2"/>
        <v>9.2027505999999995E-2</v>
      </c>
      <c r="S40" s="10">
        <v>0.17499999999999999</v>
      </c>
      <c r="T40" s="10">
        <v>5.29432617E-5</v>
      </c>
      <c r="U40" s="10">
        <v>7.8209903899999997E-5</v>
      </c>
      <c r="V40" s="10">
        <v>6.9816363199999998</v>
      </c>
      <c r="W40" s="10">
        <v>10.313552400000001</v>
      </c>
    </row>
    <row r="41" spans="1:23">
      <c r="A41" s="1">
        <v>0.17599999999999999</v>
      </c>
      <c r="B41" s="10">
        <v>3793400.4</v>
      </c>
      <c r="C41" s="10">
        <v>3.7237136999999998</v>
      </c>
      <c r="D41" s="10">
        <v>0.46010571</v>
      </c>
      <c r="E41" s="10">
        <v>0.45886546</v>
      </c>
      <c r="F41" s="10">
        <v>8.1028830999999996E-2</v>
      </c>
      <c r="G41" s="10">
        <v>0</v>
      </c>
      <c r="H41" s="10">
        <v>0</v>
      </c>
      <c r="I41" s="10">
        <v>3.3354707E-4</v>
      </c>
      <c r="J41" s="10">
        <v>5.7099709999999998E-2</v>
      </c>
      <c r="K41" s="10">
        <v>1</v>
      </c>
      <c r="L41" s="10">
        <v>0.99976381000000003</v>
      </c>
      <c r="M41" s="10">
        <v>1.2436194E-3</v>
      </c>
      <c r="N41" s="10">
        <v>-93038.486000000004</v>
      </c>
      <c r="O41" s="10">
        <f t="shared" si="1"/>
        <v>3.7934003999999999</v>
      </c>
      <c r="P41" s="10">
        <f t="shared" si="2"/>
        <v>9.3038486000000004E-2</v>
      </c>
      <c r="S41" s="10">
        <v>0.20833333300000001</v>
      </c>
      <c r="T41" s="10">
        <v>5.0028411499999998E-5</v>
      </c>
      <c r="U41" s="10">
        <v>7.3903970600000003E-5</v>
      </c>
      <c r="V41" s="10">
        <v>7.12571814</v>
      </c>
      <c r="W41" s="10">
        <v>10.526395900000001</v>
      </c>
    </row>
    <row r="42" spans="1:23">
      <c r="A42" s="1">
        <v>0.22599999999999998</v>
      </c>
      <c r="B42" s="10">
        <v>4071887.7</v>
      </c>
      <c r="C42" s="10">
        <v>4.4324287</v>
      </c>
      <c r="D42" s="10">
        <v>0.47684491000000001</v>
      </c>
      <c r="E42" s="10">
        <v>0.45262796999999999</v>
      </c>
      <c r="F42" s="10">
        <v>7.0527121999999998E-2</v>
      </c>
      <c r="G42" s="10">
        <v>0</v>
      </c>
      <c r="H42" s="10">
        <v>0</v>
      </c>
      <c r="I42" s="10">
        <v>1.8928913000000001E-4</v>
      </c>
      <c r="J42" s="10">
        <v>5.4004292000000002E-2</v>
      </c>
      <c r="K42" s="10">
        <v>1</v>
      </c>
      <c r="L42" s="10">
        <v>0.99976872999999999</v>
      </c>
      <c r="M42" s="10">
        <v>1.3103665E-3</v>
      </c>
      <c r="N42" s="10">
        <v>-92116.956999999995</v>
      </c>
      <c r="O42" s="10">
        <f t="shared" si="1"/>
        <v>4.0718877000000004</v>
      </c>
      <c r="P42" s="10">
        <f t="shared" si="2"/>
        <v>9.2116956999999999E-2</v>
      </c>
      <c r="S42" s="10">
        <v>0.241666667</v>
      </c>
      <c r="T42" s="10">
        <v>3.6678796199999997E-5</v>
      </c>
      <c r="U42" s="10">
        <v>5.4183384800000003E-5</v>
      </c>
      <c r="V42" s="10">
        <v>7.2313530699999999</v>
      </c>
      <c r="W42" s="10">
        <v>10.682444</v>
      </c>
    </row>
    <row r="43" spans="1:23">
      <c r="A43" s="1">
        <v>0.27599999999999997</v>
      </c>
      <c r="B43" s="10">
        <v>4317552.9000000004</v>
      </c>
      <c r="C43" s="10">
        <v>5.020613</v>
      </c>
      <c r="D43" s="10">
        <v>0.49030771000000001</v>
      </c>
      <c r="E43" s="10">
        <v>0.45327125000000001</v>
      </c>
      <c r="F43" s="10">
        <v>5.6421036000000001E-2</v>
      </c>
      <c r="G43" s="10">
        <v>0</v>
      </c>
      <c r="H43" s="10">
        <v>0</v>
      </c>
      <c r="I43" s="10">
        <v>7.0893899999999996E-5</v>
      </c>
      <c r="J43" s="10">
        <v>5.4318221999999999E-2</v>
      </c>
      <c r="K43" s="10">
        <v>1</v>
      </c>
      <c r="L43" s="10">
        <v>0.99977273</v>
      </c>
      <c r="M43" s="10">
        <v>1.3683619999999999E-3</v>
      </c>
      <c r="N43" s="10">
        <v>-87354.414999999994</v>
      </c>
      <c r="O43" s="10">
        <f t="shared" si="1"/>
        <v>4.3175529000000008</v>
      </c>
      <c r="P43" s="10">
        <f t="shared" si="2"/>
        <v>8.7354414999999991E-2</v>
      </c>
      <c r="S43" s="10">
        <v>0.27500000000000002</v>
      </c>
      <c r="T43" s="10">
        <v>1.9233314399999999E-5</v>
      </c>
      <c r="U43" s="10">
        <v>2.8412221399999999E-5</v>
      </c>
      <c r="V43" s="10">
        <v>7.2867450199999997</v>
      </c>
      <c r="W43" s="10">
        <v>10.7642712</v>
      </c>
    </row>
    <row r="44" spans="1:23">
      <c r="A44" s="1">
        <v>0.32599999999999996</v>
      </c>
      <c r="B44" s="10">
        <v>4487804</v>
      </c>
      <c r="C44" s="10">
        <v>5.4089423999999999</v>
      </c>
      <c r="D44" s="10">
        <v>0.49908877000000001</v>
      </c>
      <c r="E44" s="10">
        <v>0.46588702999999998</v>
      </c>
      <c r="F44" s="10">
        <v>3.5024204000000003E-2</v>
      </c>
      <c r="G44" s="10">
        <v>0</v>
      </c>
      <c r="H44" s="10">
        <v>0</v>
      </c>
      <c r="I44" s="10">
        <v>4.9765274999999999E-6</v>
      </c>
      <c r="J44" s="10">
        <v>6.0723222E-2</v>
      </c>
      <c r="K44" s="10">
        <v>1</v>
      </c>
      <c r="L44" s="10">
        <v>0.99977536</v>
      </c>
      <c r="M44" s="10">
        <v>1.4081441000000001E-3</v>
      </c>
      <c r="N44" s="10">
        <v>-74053.362999999998</v>
      </c>
      <c r="O44" s="10">
        <f t="shared" si="1"/>
        <v>4.4878039999999997</v>
      </c>
      <c r="P44" s="10">
        <f t="shared" si="2"/>
        <v>7.4053362999999997E-2</v>
      </c>
      <c r="S44" s="10">
        <v>0.30833333299999999</v>
      </c>
      <c r="T44" s="10">
        <v>2.4902241799999999E-5</v>
      </c>
      <c r="U44" s="10">
        <v>3.6786587699999997E-5</v>
      </c>
      <c r="V44" s="10">
        <v>7.3584634800000002</v>
      </c>
      <c r="W44" s="10">
        <v>10.870216599999999</v>
      </c>
    </row>
    <row r="45" spans="1:23">
      <c r="A45" s="1">
        <v>0.37599999999999995</v>
      </c>
      <c r="B45" s="10">
        <v>4592854.2</v>
      </c>
      <c r="C45" s="10">
        <v>5.6410194999999996</v>
      </c>
      <c r="D45" s="10">
        <v>0.50416609999999995</v>
      </c>
      <c r="E45" s="10">
        <v>0.47919318</v>
      </c>
      <c r="F45" s="10">
        <v>1.6640715E-2</v>
      </c>
      <c r="G45" s="10">
        <v>0</v>
      </c>
      <c r="H45" s="10">
        <v>0</v>
      </c>
      <c r="I45" s="10">
        <v>0</v>
      </c>
      <c r="J45" s="10">
        <v>6.8004278000000001E-2</v>
      </c>
      <c r="K45" s="10">
        <v>1</v>
      </c>
      <c r="L45" s="10">
        <v>0.99977693000000001</v>
      </c>
      <c r="M45" s="10">
        <v>1.4325428E-3</v>
      </c>
      <c r="N45" s="10">
        <v>-56673.627999999997</v>
      </c>
      <c r="O45" s="10">
        <f t="shared" si="1"/>
        <v>4.5928542000000006</v>
      </c>
      <c r="P45" s="10">
        <f t="shared" si="2"/>
        <v>5.6673627999999997E-2</v>
      </c>
      <c r="S45" s="10">
        <v>0.375</v>
      </c>
      <c r="T45" s="10">
        <v>2.7931226599999999E-5</v>
      </c>
      <c r="U45" s="10">
        <v>4.1261125200000002E-5</v>
      </c>
      <c r="V45" s="10">
        <v>7.5193473400000004</v>
      </c>
      <c r="W45" s="10">
        <v>11.107880700000001</v>
      </c>
    </row>
    <row r="46" spans="1:23">
      <c r="A46" s="1">
        <v>0.42599999999999993</v>
      </c>
      <c r="B46" s="10">
        <v>4660213.8</v>
      </c>
      <c r="C46" s="10">
        <v>5.7868984000000001</v>
      </c>
      <c r="D46" s="10">
        <v>0.50736124000000005</v>
      </c>
      <c r="E46" s="10">
        <v>0.48734421999999999</v>
      </c>
      <c r="F46" s="10">
        <v>5.2945320999999998E-3</v>
      </c>
      <c r="G46" s="10">
        <v>0</v>
      </c>
      <c r="H46" s="10">
        <v>0</v>
      </c>
      <c r="I46" s="10">
        <v>0</v>
      </c>
      <c r="J46" s="10">
        <v>7.2739720999999993E-2</v>
      </c>
      <c r="K46" s="10">
        <v>1</v>
      </c>
      <c r="L46" s="10">
        <v>0.99977791999999999</v>
      </c>
      <c r="M46" s="10">
        <v>1.4481326E-3</v>
      </c>
      <c r="N46" s="10">
        <v>-37705.599000000002</v>
      </c>
      <c r="O46" s="10">
        <f t="shared" si="1"/>
        <v>4.6602138000000002</v>
      </c>
      <c r="P46" s="10">
        <f t="shared" si="2"/>
        <v>3.7705598999999999E-2</v>
      </c>
      <c r="S46" s="10">
        <v>0.44166666700000001</v>
      </c>
      <c r="T46" s="10">
        <v>2.8516777600000001E-5</v>
      </c>
      <c r="U46" s="10">
        <v>4.2126124599999998E-5</v>
      </c>
      <c r="V46" s="10">
        <v>7.68360398</v>
      </c>
      <c r="W46" s="10">
        <v>11.350527100000001</v>
      </c>
    </row>
    <row r="47" spans="1:23">
      <c r="A47" s="1">
        <v>0.47599999999999992</v>
      </c>
      <c r="B47" s="10">
        <v>4688198.2</v>
      </c>
      <c r="C47" s="10">
        <v>5.8098494000000001</v>
      </c>
      <c r="D47" s="10">
        <v>0.50892037000000001</v>
      </c>
      <c r="E47" s="10">
        <v>0.49107962999999999</v>
      </c>
      <c r="F47" s="10">
        <v>0</v>
      </c>
      <c r="G47" s="10">
        <v>0</v>
      </c>
      <c r="H47" s="10">
        <v>0</v>
      </c>
      <c r="I47" s="10">
        <v>0</v>
      </c>
      <c r="J47" s="10">
        <v>7.4981360999999996E-2</v>
      </c>
      <c r="K47" s="10">
        <v>1</v>
      </c>
      <c r="L47" s="10">
        <v>0</v>
      </c>
      <c r="M47" s="10">
        <v>1.4506037E-3</v>
      </c>
      <c r="N47" s="10">
        <v>0</v>
      </c>
      <c r="O47" s="10">
        <f t="shared" si="1"/>
        <v>4.6881982000000004</v>
      </c>
      <c r="P47" s="10">
        <f t="shared" si="2"/>
        <v>0</v>
      </c>
      <c r="S47" s="10">
        <v>0.5</v>
      </c>
      <c r="T47" s="10">
        <v>2.8493183700000002E-5</v>
      </c>
      <c r="U47" s="10">
        <v>4.2091270700000001E-5</v>
      </c>
      <c r="V47" s="10">
        <v>7.8272096299999996</v>
      </c>
      <c r="W47" s="10">
        <v>11.562667100000001</v>
      </c>
    </row>
    <row r="48" spans="1:23">
      <c r="A48" s="1">
        <v>0.52599999999999991</v>
      </c>
      <c r="B48" s="10">
        <v>4752527.7</v>
      </c>
      <c r="C48" s="10">
        <v>5.8127684999999998</v>
      </c>
      <c r="D48" s="10">
        <v>0.50874445999999995</v>
      </c>
      <c r="E48" s="10">
        <v>0.49125553999999999</v>
      </c>
      <c r="F48" s="10">
        <v>0</v>
      </c>
      <c r="G48" s="10">
        <v>0</v>
      </c>
      <c r="H48" s="10">
        <v>0</v>
      </c>
      <c r="I48" s="10">
        <v>0</v>
      </c>
      <c r="J48" s="10">
        <v>7.5088049000000004E-2</v>
      </c>
      <c r="K48" s="10">
        <v>1</v>
      </c>
      <c r="L48" s="10">
        <v>0</v>
      </c>
      <c r="M48" s="10">
        <v>1.4509182999999999E-3</v>
      </c>
      <c r="N48" s="10">
        <v>0</v>
      </c>
      <c r="O48" s="10">
        <f t="shared" si="1"/>
        <v>4.7525276999999999</v>
      </c>
      <c r="P48" s="10">
        <f t="shared" si="2"/>
        <v>0</v>
      </c>
      <c r="S48" s="10">
        <v>0.55833333299999999</v>
      </c>
      <c r="T48" s="10">
        <v>1.9430945900000002E-5</v>
      </c>
      <c r="U48" s="10">
        <v>2.8704170500000001E-5</v>
      </c>
      <c r="V48" s="10">
        <v>7.92514159</v>
      </c>
      <c r="W48" s="10">
        <v>11.7073362</v>
      </c>
    </row>
    <row r="49" spans="1:23">
      <c r="A49" s="1">
        <v>0.57599999999999996</v>
      </c>
      <c r="B49" s="10">
        <v>4815228.5999999996</v>
      </c>
      <c r="C49" s="10">
        <v>5.8157918000000004</v>
      </c>
      <c r="D49" s="10">
        <v>0.50857335000000004</v>
      </c>
      <c r="E49" s="10">
        <v>0.49142665000000002</v>
      </c>
      <c r="F49" s="10">
        <v>0</v>
      </c>
      <c r="G49" s="10">
        <v>0</v>
      </c>
      <c r="H49" s="10">
        <v>0</v>
      </c>
      <c r="I49" s="10">
        <v>0</v>
      </c>
      <c r="J49" s="10">
        <v>7.5191918999999996E-2</v>
      </c>
      <c r="K49" s="10">
        <v>1</v>
      </c>
      <c r="L49" s="10">
        <v>0</v>
      </c>
      <c r="M49" s="10">
        <v>1.4512443000000001E-3</v>
      </c>
      <c r="N49" s="10">
        <v>0</v>
      </c>
      <c r="O49" s="10">
        <f t="shared" si="1"/>
        <v>4.8152285999999993</v>
      </c>
      <c r="P49" s="10">
        <f t="shared" si="2"/>
        <v>0</v>
      </c>
      <c r="S49" s="10">
        <v>0.61666666699999995</v>
      </c>
      <c r="T49" s="10">
        <v>1.51640459E-5</v>
      </c>
      <c r="U49" s="10">
        <v>2.24009352E-5</v>
      </c>
      <c r="V49" s="10">
        <v>8.0015683800000001</v>
      </c>
      <c r="W49" s="10">
        <v>11.820236899999999</v>
      </c>
    </row>
    <row r="50" spans="1:23">
      <c r="A50" s="1">
        <v>0.626</v>
      </c>
      <c r="B50" s="10">
        <v>4876048.5999999996</v>
      </c>
      <c r="C50" s="10">
        <v>5.8187847000000001</v>
      </c>
      <c r="D50" s="10">
        <v>0.50840768000000003</v>
      </c>
      <c r="E50" s="10">
        <v>0.49159232000000003</v>
      </c>
      <c r="F50" s="10">
        <v>0</v>
      </c>
      <c r="G50" s="10">
        <v>0</v>
      </c>
      <c r="H50" s="10">
        <v>0</v>
      </c>
      <c r="I50" s="10">
        <v>0</v>
      </c>
      <c r="J50" s="10">
        <v>7.5292581999999997E-2</v>
      </c>
      <c r="K50" s="10">
        <v>1</v>
      </c>
      <c r="L50" s="10">
        <v>0</v>
      </c>
      <c r="M50" s="10">
        <v>1.4515671E-3</v>
      </c>
      <c r="N50" s="10">
        <v>0</v>
      </c>
      <c r="O50" s="10">
        <f t="shared" si="1"/>
        <v>4.8760485999999998</v>
      </c>
      <c r="P50" s="10">
        <f t="shared" si="2"/>
        <v>0</v>
      </c>
      <c r="S50" s="10">
        <v>0.67500000000000004</v>
      </c>
      <c r="T50" s="10">
        <v>1.8348056099999999E-5</v>
      </c>
      <c r="U50" s="10">
        <v>2.71044823E-5</v>
      </c>
      <c r="V50" s="10">
        <v>8.0940425900000008</v>
      </c>
      <c r="W50" s="10">
        <v>11.9568435</v>
      </c>
    </row>
    <row r="51" spans="1:23">
      <c r="A51" s="1">
        <v>0.67600000000000005</v>
      </c>
      <c r="B51" s="10">
        <v>4934750.7</v>
      </c>
      <c r="C51" s="10">
        <v>5.8217201000000003</v>
      </c>
      <c r="D51" s="10">
        <v>0.50824800000000003</v>
      </c>
      <c r="E51" s="10">
        <v>0.49175200000000002</v>
      </c>
      <c r="F51" s="10">
        <v>0</v>
      </c>
      <c r="G51" s="10">
        <v>0</v>
      </c>
      <c r="H51" s="10">
        <v>0</v>
      </c>
      <c r="I51" s="10">
        <v>0</v>
      </c>
      <c r="J51" s="10">
        <v>7.5389682999999999E-2</v>
      </c>
      <c r="K51" s="10">
        <v>1</v>
      </c>
      <c r="L51" s="10">
        <v>0</v>
      </c>
      <c r="M51" s="10">
        <v>1.4518837E-3</v>
      </c>
      <c r="N51" s="10">
        <v>0</v>
      </c>
      <c r="O51" s="10">
        <f t="shared" si="1"/>
        <v>4.9347507000000004</v>
      </c>
      <c r="P51" s="10">
        <f t="shared" si="2"/>
        <v>0</v>
      </c>
      <c r="S51" s="10">
        <v>0.73333333300000003</v>
      </c>
      <c r="T51" s="10">
        <v>1.9580663100000001E-5</v>
      </c>
      <c r="U51" s="10">
        <v>2.8925338799999999E-5</v>
      </c>
      <c r="V51" s="10">
        <v>8.19272913</v>
      </c>
      <c r="W51" s="10">
        <v>12.102627200000001</v>
      </c>
    </row>
    <row r="52" spans="1:23">
      <c r="A52" s="1">
        <v>0.72600000000000009</v>
      </c>
      <c r="B52" s="10">
        <v>4991112.9000000004</v>
      </c>
      <c r="C52" s="10">
        <v>5.8245756999999996</v>
      </c>
      <c r="D52" s="10">
        <v>0.50809486999999998</v>
      </c>
      <c r="E52" s="10">
        <v>0.49190513000000002</v>
      </c>
      <c r="F52" s="10">
        <v>0</v>
      </c>
      <c r="G52" s="10">
        <v>0</v>
      </c>
      <c r="H52" s="10">
        <v>0</v>
      </c>
      <c r="I52" s="10">
        <v>0</v>
      </c>
      <c r="J52" s="10">
        <v>7.5482883000000001E-2</v>
      </c>
      <c r="K52" s="10">
        <v>1</v>
      </c>
      <c r="L52" s="10">
        <v>0</v>
      </c>
      <c r="M52" s="10">
        <v>1.4521918000000001E-3</v>
      </c>
      <c r="N52" s="10">
        <v>0</v>
      </c>
      <c r="O52" s="10">
        <f t="shared" si="1"/>
        <v>4.9911129000000001</v>
      </c>
      <c r="P52" s="10">
        <f t="shared" si="2"/>
        <v>0</v>
      </c>
      <c r="S52" s="10">
        <v>0.79166666699999999</v>
      </c>
      <c r="T52" s="10">
        <v>2.00332687E-5</v>
      </c>
      <c r="U52" s="10">
        <v>2.9593945899999999E-5</v>
      </c>
      <c r="V52" s="10">
        <v>8.2936967999999993</v>
      </c>
      <c r="W52" s="10">
        <v>12.251780699999999</v>
      </c>
    </row>
    <row r="53" spans="1:23">
      <c r="A53" s="1">
        <v>0.77600000000000013</v>
      </c>
      <c r="B53" s="10">
        <v>5044928.0999999996</v>
      </c>
      <c r="C53" s="10">
        <v>5.8273318999999999</v>
      </c>
      <c r="D53" s="10">
        <v>0.50794879999999998</v>
      </c>
      <c r="E53" s="10">
        <v>0.49205120000000002</v>
      </c>
      <c r="F53" s="10">
        <v>0</v>
      </c>
      <c r="G53" s="10">
        <v>0</v>
      </c>
      <c r="H53" s="10">
        <v>0</v>
      </c>
      <c r="I53" s="10">
        <v>0</v>
      </c>
      <c r="J53" s="10">
        <v>7.5571857000000006E-2</v>
      </c>
      <c r="K53" s="10">
        <v>1</v>
      </c>
      <c r="L53" s="10">
        <v>0</v>
      </c>
      <c r="M53" s="10">
        <v>1.4524893000000001E-3</v>
      </c>
      <c r="N53" s="10">
        <v>0</v>
      </c>
      <c r="O53" s="10">
        <f t="shared" si="1"/>
        <v>5.0449280999999999</v>
      </c>
      <c r="P53" s="10">
        <f t="shared" si="2"/>
        <v>0</v>
      </c>
      <c r="S53" s="10">
        <v>0.85</v>
      </c>
      <c r="T53" s="10">
        <v>2.0152883200000002E-5</v>
      </c>
      <c r="U53" s="10">
        <v>2.9770645100000001E-5</v>
      </c>
      <c r="V53" s="10">
        <v>8.3952673400000002</v>
      </c>
      <c r="W53" s="10">
        <v>12.401824700000001</v>
      </c>
    </row>
    <row r="54" spans="1:23">
      <c r="A54" s="1">
        <v>0.82600000000000018</v>
      </c>
      <c r="B54" s="10">
        <v>5096003.5999999996</v>
      </c>
      <c r="C54" s="10">
        <v>5.8299716999999998</v>
      </c>
      <c r="D54" s="10">
        <v>0.50781027999999995</v>
      </c>
      <c r="E54" s="10">
        <v>0.49218972</v>
      </c>
      <c r="F54" s="10">
        <v>0</v>
      </c>
      <c r="G54" s="10">
        <v>0</v>
      </c>
      <c r="H54" s="10">
        <v>0</v>
      </c>
      <c r="I54" s="10">
        <v>0</v>
      </c>
      <c r="J54" s="10">
        <v>7.5656298999999996E-2</v>
      </c>
      <c r="K54" s="10">
        <v>1</v>
      </c>
      <c r="L54" s="10">
        <v>0</v>
      </c>
      <c r="M54" s="10">
        <v>1.4527743000000001E-3</v>
      </c>
      <c r="N54" s="10">
        <v>0</v>
      </c>
      <c r="O54" s="10">
        <f t="shared" si="1"/>
        <v>5.0960035999999995</v>
      </c>
      <c r="P54" s="10">
        <f t="shared" si="2"/>
        <v>0</v>
      </c>
      <c r="S54" s="10">
        <v>0.90833333299999997</v>
      </c>
      <c r="T54" s="10">
        <v>2.01586126E-5</v>
      </c>
      <c r="U54" s="10">
        <v>2.9779108900000001E-5</v>
      </c>
      <c r="V54" s="10">
        <v>8.4968667399999998</v>
      </c>
      <c r="W54" s="10">
        <v>12.5519114</v>
      </c>
    </row>
    <row r="55" spans="1:23">
      <c r="A55" s="1">
        <v>0.87600000000000022</v>
      </c>
      <c r="B55" s="10">
        <v>5144160.5999999996</v>
      </c>
      <c r="C55" s="10">
        <v>5.8324799000000001</v>
      </c>
      <c r="D55" s="10">
        <v>0.50767976999999997</v>
      </c>
      <c r="E55" s="10">
        <v>0.49232023000000003</v>
      </c>
      <c r="F55" s="10">
        <v>0</v>
      </c>
      <c r="G55" s="10">
        <v>0</v>
      </c>
      <c r="H55" s="10">
        <v>0</v>
      </c>
      <c r="I55" s="10">
        <v>0</v>
      </c>
      <c r="J55" s="10">
        <v>7.5735918999999999E-2</v>
      </c>
      <c r="K55" s="10">
        <v>1</v>
      </c>
      <c r="L55" s="10">
        <v>0</v>
      </c>
      <c r="M55" s="10">
        <v>1.4530452000000001E-3</v>
      </c>
      <c r="N55" s="10">
        <v>0</v>
      </c>
      <c r="O55" s="10">
        <f t="shared" si="1"/>
        <v>5.1441605999999993</v>
      </c>
      <c r="P55" s="10">
        <f t="shared" si="2"/>
        <v>0</v>
      </c>
      <c r="S55" s="10">
        <v>0.96666666700000003</v>
      </c>
      <c r="T55" s="10">
        <v>1.7298466400000001E-5</v>
      </c>
      <c r="U55" s="10">
        <v>2.5553986600000001E-5</v>
      </c>
      <c r="V55" s="10">
        <v>8.5840510099999996</v>
      </c>
      <c r="W55" s="10">
        <v>12.6807035</v>
      </c>
    </row>
    <row r="56" spans="1:23">
      <c r="A56" s="1">
        <v>0.92600000000000027</v>
      </c>
      <c r="B56" s="10">
        <v>5189234.5999999996</v>
      </c>
      <c r="C56" s="10">
        <v>5.8348430000000002</v>
      </c>
      <c r="D56" s="10">
        <v>0.50755766999999996</v>
      </c>
      <c r="E56" s="10">
        <v>0.49244232999999998</v>
      </c>
      <c r="F56" s="10">
        <v>0</v>
      </c>
      <c r="G56" s="10">
        <v>0</v>
      </c>
      <c r="H56" s="10">
        <v>0</v>
      </c>
      <c r="I56" s="10">
        <v>0</v>
      </c>
      <c r="J56" s="10">
        <v>7.5810450000000001E-2</v>
      </c>
      <c r="K56" s="10">
        <v>1</v>
      </c>
      <c r="L56" s="10">
        <v>0</v>
      </c>
      <c r="M56" s="10">
        <v>1.4533004E-3</v>
      </c>
      <c r="N56" s="10">
        <v>0</v>
      </c>
      <c r="O56" s="10">
        <f t="shared" si="1"/>
        <v>5.1892345999999998</v>
      </c>
      <c r="P56" s="10">
        <f t="shared" si="2"/>
        <v>0</v>
      </c>
      <c r="S56" s="10">
        <v>1</v>
      </c>
      <c r="T56" s="10">
        <v>7.8379819500000001E-6</v>
      </c>
      <c r="U56" s="10">
        <v>1.15785805E-5</v>
      </c>
      <c r="V56" s="10">
        <v>8.6066243999999994</v>
      </c>
      <c r="W56" s="10">
        <v>12.7140498</v>
      </c>
    </row>
    <row r="57" spans="1:23">
      <c r="A57" s="1">
        <v>0.97600000000000031</v>
      </c>
      <c r="B57" s="10">
        <v>5231074.3</v>
      </c>
      <c r="C57" s="10">
        <v>5.8370490999999998</v>
      </c>
      <c r="D57" s="10">
        <v>0.50744440000000002</v>
      </c>
      <c r="E57" s="10">
        <v>0.49255559999999998</v>
      </c>
      <c r="F57" s="10">
        <v>0</v>
      </c>
      <c r="G57" s="10">
        <v>0</v>
      </c>
      <c r="H57" s="10">
        <v>0</v>
      </c>
      <c r="I57" s="10">
        <v>0</v>
      </c>
      <c r="J57" s="10">
        <v>7.5879642999999997E-2</v>
      </c>
      <c r="K57" s="10">
        <v>1</v>
      </c>
      <c r="L57" s="10">
        <v>0</v>
      </c>
      <c r="M57" s="10">
        <v>1.4535386999999999E-3</v>
      </c>
      <c r="N57" s="10">
        <v>0</v>
      </c>
      <c r="O57" s="10">
        <f t="shared" si="1"/>
        <v>5.2310742999999995</v>
      </c>
      <c r="P57" s="10">
        <f t="shared" si="2"/>
        <v>0</v>
      </c>
      <c r="S57" s="10">
        <v>1.03333333</v>
      </c>
      <c r="T57" s="10">
        <v>1.09338203E-5</v>
      </c>
      <c r="U57" s="10">
        <v>1.6151876699999999E-5</v>
      </c>
      <c r="V57" s="10">
        <v>8.6381137999999993</v>
      </c>
      <c r="W57" s="10">
        <v>12.760567200000001</v>
      </c>
    </row>
    <row r="58" spans="1:23">
      <c r="A58" s="1">
        <v>1.0260000000000002</v>
      </c>
      <c r="B58" s="10">
        <v>5269542.2</v>
      </c>
      <c r="C58" s="10">
        <v>5.8390874000000004</v>
      </c>
      <c r="D58" s="10">
        <v>0.50734029000000003</v>
      </c>
      <c r="E58" s="10">
        <v>0.49265970999999997</v>
      </c>
      <c r="F58" s="10">
        <v>0</v>
      </c>
      <c r="G58" s="10">
        <v>0</v>
      </c>
      <c r="H58" s="10">
        <v>0</v>
      </c>
      <c r="I58" s="10">
        <v>0</v>
      </c>
      <c r="J58" s="10">
        <v>7.5943271000000007E-2</v>
      </c>
      <c r="K58" s="10">
        <v>1</v>
      </c>
      <c r="L58" s="10">
        <v>0</v>
      </c>
      <c r="M58" s="10">
        <v>1.4537589E-3</v>
      </c>
      <c r="N58" s="10">
        <v>0</v>
      </c>
      <c r="O58" s="10">
        <f t="shared" si="1"/>
        <v>5.2695422000000001</v>
      </c>
      <c r="P58" s="10">
        <f t="shared" si="2"/>
        <v>0</v>
      </c>
      <c r="S58" s="10">
        <v>1.1000000000000001</v>
      </c>
      <c r="T58" s="10">
        <v>1.3537176100000001E-5</v>
      </c>
      <c r="U58" s="10">
        <v>1.9997657999999998E-5</v>
      </c>
      <c r="V58" s="10">
        <v>8.7160879399999995</v>
      </c>
      <c r="W58" s="10">
        <v>12.875753700000001</v>
      </c>
    </row>
    <row r="59" spans="1:23">
      <c r="A59" s="1">
        <v>1.0760000000000003</v>
      </c>
      <c r="B59" s="10">
        <v>5304513.9000000004</v>
      </c>
      <c r="C59" s="10">
        <v>5.8409484999999997</v>
      </c>
      <c r="D59" s="10">
        <v>0.50724568999999997</v>
      </c>
      <c r="E59" s="10">
        <v>0.49275430999999997</v>
      </c>
      <c r="F59" s="10">
        <v>0</v>
      </c>
      <c r="G59" s="10">
        <v>0</v>
      </c>
      <c r="H59" s="10">
        <v>0</v>
      </c>
      <c r="I59" s="10">
        <v>0</v>
      </c>
      <c r="J59" s="10">
        <v>7.6001125000000003E-2</v>
      </c>
      <c r="K59" s="10">
        <v>1</v>
      </c>
      <c r="L59" s="10">
        <v>0</v>
      </c>
      <c r="M59" s="10">
        <v>1.4539601000000001E-3</v>
      </c>
      <c r="N59" s="10">
        <v>0</v>
      </c>
      <c r="O59" s="10">
        <f t="shared" si="1"/>
        <v>5.3045139000000008</v>
      </c>
      <c r="P59" s="10">
        <f t="shared" si="2"/>
        <v>0</v>
      </c>
      <c r="S59" s="10">
        <v>1.1666666699999999</v>
      </c>
      <c r="T59" s="10">
        <v>1.4678303599999999E-5</v>
      </c>
      <c r="U59" s="10">
        <v>2.16833772E-5</v>
      </c>
      <c r="V59" s="10">
        <v>8.8006349700000008</v>
      </c>
      <c r="W59" s="10">
        <v>13.00065</v>
      </c>
    </row>
    <row r="60" spans="1:23">
      <c r="A60" s="1">
        <v>1.1260000000000003</v>
      </c>
      <c r="B60" s="10">
        <v>5335878</v>
      </c>
      <c r="C60" s="10">
        <v>5.8426242000000004</v>
      </c>
      <c r="D60" s="10">
        <v>0.50716086000000005</v>
      </c>
      <c r="E60" s="10">
        <v>0.49283914000000001</v>
      </c>
      <c r="F60" s="10">
        <v>0</v>
      </c>
      <c r="G60" s="10">
        <v>0</v>
      </c>
      <c r="H60" s="10">
        <v>0</v>
      </c>
      <c r="I60" s="10">
        <v>0</v>
      </c>
      <c r="J60" s="10">
        <v>7.6053019999999999E-2</v>
      </c>
      <c r="K60" s="10">
        <v>1</v>
      </c>
      <c r="L60" s="10">
        <v>0</v>
      </c>
      <c r="M60" s="10">
        <v>1.4541412E-3</v>
      </c>
      <c r="N60" s="10">
        <v>0</v>
      </c>
      <c r="O60" s="10">
        <f t="shared" si="1"/>
        <v>5.3358780000000001</v>
      </c>
      <c r="P60" s="10">
        <f t="shared" si="2"/>
        <v>0</v>
      </c>
      <c r="S60" s="10">
        <v>1.23333333</v>
      </c>
      <c r="T60" s="10">
        <v>1.51964679E-5</v>
      </c>
      <c r="U60" s="10">
        <v>2.24488302E-5</v>
      </c>
      <c r="V60" s="10">
        <v>8.8881666199999998</v>
      </c>
      <c r="W60" s="10">
        <v>13.129955300000001</v>
      </c>
    </row>
    <row r="61" spans="1:23">
      <c r="A61" s="1">
        <v>1.1760000000000004</v>
      </c>
      <c r="B61" s="10">
        <v>5363535.8</v>
      </c>
      <c r="C61" s="10">
        <v>5.8441070000000002</v>
      </c>
      <c r="D61" s="10">
        <v>0.50708607999999999</v>
      </c>
      <c r="E61" s="10">
        <v>0.49291392000000001</v>
      </c>
      <c r="F61" s="10">
        <v>0</v>
      </c>
      <c r="G61" s="10">
        <v>0</v>
      </c>
      <c r="H61" s="10">
        <v>0</v>
      </c>
      <c r="I61" s="10">
        <v>0</v>
      </c>
      <c r="J61" s="10">
        <v>7.6098790999999999E-2</v>
      </c>
      <c r="K61" s="10">
        <v>1</v>
      </c>
      <c r="L61" s="10">
        <v>0</v>
      </c>
      <c r="M61" s="10">
        <v>1.4543015E-3</v>
      </c>
      <c r="N61" s="10">
        <v>0</v>
      </c>
      <c r="O61" s="10">
        <f t="shared" si="1"/>
        <v>5.3635358000000002</v>
      </c>
      <c r="P61" s="10">
        <f t="shared" si="2"/>
        <v>0</v>
      </c>
      <c r="S61" s="10">
        <v>1.3</v>
      </c>
      <c r="T61" s="10">
        <v>1.5419969700000001E-5</v>
      </c>
      <c r="U61" s="10">
        <v>2.2778995999999999E-5</v>
      </c>
      <c r="V61" s="10">
        <v>8.9769856499999996</v>
      </c>
      <c r="W61" s="10">
        <v>13.261162300000001</v>
      </c>
    </row>
    <row r="62" spans="1:23">
      <c r="A62" s="1">
        <v>1.2260000000000004</v>
      </c>
      <c r="B62" s="10">
        <v>5387401.4000000004</v>
      </c>
      <c r="C62" s="10">
        <v>5.8453908999999999</v>
      </c>
      <c r="D62" s="10">
        <v>0.50702157000000003</v>
      </c>
      <c r="E62" s="10">
        <v>0.49297843000000002</v>
      </c>
      <c r="F62" s="10">
        <v>0</v>
      </c>
      <c r="G62" s="10">
        <v>0</v>
      </c>
      <c r="H62" s="10">
        <v>0</v>
      </c>
      <c r="I62" s="10">
        <v>0</v>
      </c>
      <c r="J62" s="10">
        <v>7.6138291999999996E-2</v>
      </c>
      <c r="K62" s="10">
        <v>1</v>
      </c>
      <c r="L62" s="10">
        <v>0</v>
      </c>
      <c r="M62" s="10">
        <v>1.4544403000000001E-3</v>
      </c>
      <c r="N62" s="10">
        <v>0</v>
      </c>
      <c r="O62" s="10">
        <f t="shared" si="1"/>
        <v>5.3874014000000008</v>
      </c>
      <c r="P62" s="10">
        <f t="shared" si="2"/>
        <v>0</v>
      </c>
      <c r="S62" s="10">
        <v>1.3666666700000001</v>
      </c>
      <c r="T62" s="10">
        <v>1.54909958E-5</v>
      </c>
      <c r="U62" s="10">
        <v>2.2883918599999998E-5</v>
      </c>
      <c r="V62" s="10">
        <v>9.06621378</v>
      </c>
      <c r="W62" s="10">
        <v>13.392973599999999</v>
      </c>
    </row>
    <row r="63" spans="1:23">
      <c r="A63" s="1">
        <v>1.2760000000000005</v>
      </c>
      <c r="B63" s="10">
        <v>5407401.4000000004</v>
      </c>
      <c r="C63" s="10">
        <v>5.8464704000000003</v>
      </c>
      <c r="D63" s="10">
        <v>0.50696752</v>
      </c>
      <c r="E63" s="10">
        <v>0.49303248</v>
      </c>
      <c r="F63" s="10">
        <v>0</v>
      </c>
      <c r="G63" s="10">
        <v>0</v>
      </c>
      <c r="H63" s="10">
        <v>0</v>
      </c>
      <c r="I63" s="10">
        <v>0</v>
      </c>
      <c r="J63" s="10">
        <v>7.6171399000000001E-2</v>
      </c>
      <c r="K63" s="10">
        <v>1</v>
      </c>
      <c r="L63" s="10">
        <v>0</v>
      </c>
      <c r="M63" s="10">
        <v>1.454557E-3</v>
      </c>
      <c r="N63" s="10">
        <v>0</v>
      </c>
      <c r="O63" s="10">
        <f t="shared" si="1"/>
        <v>5.4074014000000004</v>
      </c>
      <c r="P63" s="10">
        <f t="shared" si="2"/>
        <v>0</v>
      </c>
      <c r="S63" s="10">
        <v>1.43333333</v>
      </c>
      <c r="T63" s="10">
        <v>1.5499247200000001E-5</v>
      </c>
      <c r="U63" s="10">
        <v>2.2896107899999999E-5</v>
      </c>
      <c r="V63" s="10">
        <v>9.1554894499999993</v>
      </c>
      <c r="W63" s="10">
        <v>13.524855199999999</v>
      </c>
    </row>
    <row r="64" spans="1:23">
      <c r="A64" s="1">
        <v>1.3260000000000005</v>
      </c>
      <c r="B64" s="10">
        <v>5423474.7999999998</v>
      </c>
      <c r="C64" s="10">
        <v>5.8473411999999998</v>
      </c>
      <c r="D64" s="10">
        <v>0.50692408</v>
      </c>
      <c r="E64" s="10">
        <v>0.49307592</v>
      </c>
      <c r="F64" s="10">
        <v>0</v>
      </c>
      <c r="G64" s="10">
        <v>0</v>
      </c>
      <c r="H64" s="10">
        <v>0</v>
      </c>
      <c r="I64" s="10">
        <v>0</v>
      </c>
      <c r="J64" s="10">
        <v>7.6198008999999997E-2</v>
      </c>
      <c r="K64" s="10">
        <v>1</v>
      </c>
      <c r="L64" s="10">
        <v>0</v>
      </c>
      <c r="M64" s="10">
        <v>1.4546512E-3</v>
      </c>
      <c r="N64" s="10">
        <v>0</v>
      </c>
      <c r="O64" s="10">
        <f t="shared" si="1"/>
        <v>5.4234748000000002</v>
      </c>
      <c r="P64" s="10">
        <f t="shared" si="2"/>
        <v>0</v>
      </c>
      <c r="S64" s="10">
        <v>1.5</v>
      </c>
      <c r="T64" s="10">
        <v>1.5495069600000002E-5</v>
      </c>
      <c r="U64" s="10">
        <v>2.2889936600000001E-5</v>
      </c>
      <c r="V64" s="10">
        <v>9.24474105</v>
      </c>
      <c r="W64" s="10">
        <v>13.6567013</v>
      </c>
    </row>
    <row r="65" spans="1:23">
      <c r="A65" s="1">
        <v>1.3760000000000006</v>
      </c>
      <c r="B65" s="10">
        <v>5435572.5999999996</v>
      </c>
      <c r="C65" s="10">
        <v>5.8479999999999999</v>
      </c>
      <c r="D65" s="10">
        <v>0.50689139999999999</v>
      </c>
      <c r="E65" s="10">
        <v>0.49310860000000001</v>
      </c>
      <c r="F65" s="10">
        <v>0</v>
      </c>
      <c r="G65" s="10">
        <v>0</v>
      </c>
      <c r="H65" s="10">
        <v>0</v>
      </c>
      <c r="I65" s="10">
        <v>0</v>
      </c>
      <c r="J65" s="10">
        <v>7.6218040000000001E-2</v>
      </c>
      <c r="K65" s="10">
        <v>1</v>
      </c>
      <c r="L65" s="10">
        <v>0</v>
      </c>
      <c r="M65" s="10">
        <v>1.4547224E-3</v>
      </c>
      <c r="N65" s="10">
        <v>0</v>
      </c>
      <c r="O65" s="10">
        <f t="shared" si="1"/>
        <v>5.4355725999999995</v>
      </c>
      <c r="P65" s="10">
        <f t="shared" si="2"/>
        <v>0</v>
      </c>
      <c r="S65" s="10">
        <v>1.56666667</v>
      </c>
      <c r="T65" s="10">
        <v>8.6368114800000002E-6</v>
      </c>
      <c r="U65" s="10">
        <v>1.2758643399999999E-5</v>
      </c>
      <c r="V65" s="10">
        <v>9.29448908</v>
      </c>
      <c r="W65" s="10">
        <v>13.730191100000001</v>
      </c>
    </row>
    <row r="66" spans="1:23">
      <c r="A66" s="1">
        <v>1.4260000000000006</v>
      </c>
      <c r="B66" s="10">
        <v>5443658.4000000004</v>
      </c>
      <c r="C66" s="10">
        <v>5.8484439999999998</v>
      </c>
      <c r="D66" s="10">
        <v>0.50686955</v>
      </c>
      <c r="E66" s="10">
        <v>0.49313045</v>
      </c>
      <c r="F66" s="10">
        <v>0</v>
      </c>
      <c r="G66" s="10">
        <v>0</v>
      </c>
      <c r="H66" s="10">
        <v>0</v>
      </c>
      <c r="I66" s="10">
        <v>0</v>
      </c>
      <c r="J66" s="10">
        <v>7.6231428000000004E-2</v>
      </c>
      <c r="K66" s="10">
        <v>1</v>
      </c>
      <c r="L66" s="10">
        <v>0</v>
      </c>
      <c r="M66" s="10">
        <v>1.4547703999999999E-3</v>
      </c>
      <c r="N66" s="10">
        <v>0</v>
      </c>
      <c r="O66" s="10">
        <f t="shared" si="1"/>
        <v>5.4436584000000003</v>
      </c>
      <c r="P66" s="10">
        <f t="shared" si="2"/>
        <v>0</v>
      </c>
      <c r="S66" s="10">
        <v>1.6333333299999999</v>
      </c>
      <c r="T66" s="10">
        <v>9.24158975E-6</v>
      </c>
      <c r="U66" s="10">
        <v>1.3652046E-5</v>
      </c>
      <c r="V66" s="10">
        <v>9.3477206400000004</v>
      </c>
      <c r="W66" s="10">
        <v>13.8088268</v>
      </c>
    </row>
    <row r="67" spans="1:23">
      <c r="A67" s="1">
        <v>1.4760000000000006</v>
      </c>
      <c r="B67" s="10">
        <v>5447707.4000000004</v>
      </c>
      <c r="C67" s="10">
        <v>5.8486713999999997</v>
      </c>
      <c r="D67" s="10">
        <v>0.50685860999999999</v>
      </c>
      <c r="E67" s="10">
        <v>0.49314139000000001</v>
      </c>
      <c r="F67" s="10">
        <v>0</v>
      </c>
      <c r="G67" s="10">
        <v>0</v>
      </c>
      <c r="H67" s="10">
        <v>0</v>
      </c>
      <c r="I67" s="10">
        <v>0</v>
      </c>
      <c r="J67" s="10">
        <v>7.6238133E-2</v>
      </c>
      <c r="K67" s="10">
        <v>1</v>
      </c>
      <c r="L67" s="10">
        <v>0</v>
      </c>
      <c r="M67" s="10">
        <v>1.454795E-3</v>
      </c>
      <c r="N67" s="10">
        <v>0</v>
      </c>
      <c r="O67" s="10">
        <f t="shared" si="1"/>
        <v>5.4477074000000005</v>
      </c>
      <c r="P67" s="10">
        <f t="shared" si="2"/>
        <v>0</v>
      </c>
      <c r="S67" s="10">
        <v>1.7</v>
      </c>
      <c r="T67" s="10">
        <v>1.0888754000000001E-5</v>
      </c>
      <c r="U67" s="10">
        <v>1.6085303000000002E-5</v>
      </c>
      <c r="V67" s="10">
        <v>9.4104398600000003</v>
      </c>
      <c r="W67" s="10">
        <v>13.9014782</v>
      </c>
    </row>
    <row r="68" spans="1:23" ht="15.75">
      <c r="A68" s="7" t="s">
        <v>126</v>
      </c>
      <c r="B68" s="17"/>
      <c r="P68" s="10"/>
      <c r="S68" s="10">
        <v>1.76666667</v>
      </c>
      <c r="T68" s="10">
        <v>1.16927317E-5</v>
      </c>
      <c r="U68" s="10">
        <v>1.7272970900000001E-5</v>
      </c>
      <c r="V68" s="10">
        <v>9.4777900000000006</v>
      </c>
      <c r="W68" s="10">
        <v>14.000970499999999</v>
      </c>
    </row>
    <row r="69" spans="1:23">
      <c r="A69" s="1">
        <v>5.0000000000000001E-4</v>
      </c>
      <c r="B69" s="10">
        <v>2800000</v>
      </c>
      <c r="C69" s="10">
        <v>6</v>
      </c>
      <c r="D69" s="10">
        <v>0</v>
      </c>
      <c r="E69" s="10">
        <v>1</v>
      </c>
      <c r="F69" s="10">
        <v>0</v>
      </c>
      <c r="G69" s="10">
        <v>0</v>
      </c>
      <c r="H69" s="10">
        <v>0</v>
      </c>
      <c r="I69" s="10">
        <v>0</v>
      </c>
      <c r="J69" s="10">
        <v>1</v>
      </c>
      <c r="K69" s="10">
        <v>1</v>
      </c>
      <c r="L69" s="10">
        <v>0</v>
      </c>
      <c r="M69" s="10">
        <v>0</v>
      </c>
      <c r="N69" s="10">
        <v>0</v>
      </c>
      <c r="O69" s="10">
        <f t="shared" ref="O69:O99" si="3">B69/1000000</f>
        <v>2.8</v>
      </c>
      <c r="P69" s="10">
        <f t="shared" si="2"/>
        <v>0</v>
      </c>
      <c r="S69" s="10">
        <v>1.8333333300000001</v>
      </c>
      <c r="T69" s="10">
        <v>1.2115806599999999E-5</v>
      </c>
      <c r="U69" s="10">
        <v>1.78979541E-5</v>
      </c>
      <c r="V69" s="10">
        <v>9.5475770400000002</v>
      </c>
      <c r="W69" s="10">
        <v>14.1040627</v>
      </c>
    </row>
    <row r="70" spans="1:23">
      <c r="A70" s="1">
        <v>2.5999999999999999E-2</v>
      </c>
      <c r="B70" s="10">
        <v>2922879.2</v>
      </c>
      <c r="C70" s="10">
        <v>1.1994518000000001</v>
      </c>
      <c r="D70" s="10">
        <v>0.36354389999999998</v>
      </c>
      <c r="E70" s="10">
        <v>0.54161442999999998</v>
      </c>
      <c r="F70" s="10">
        <v>9.4841671000000002E-2</v>
      </c>
      <c r="G70" s="10">
        <v>0</v>
      </c>
      <c r="H70" s="10">
        <v>0</v>
      </c>
      <c r="I70" s="10">
        <v>6.1515194999999998E-4</v>
      </c>
      <c r="J70" s="10">
        <v>0.10997611</v>
      </c>
      <c r="K70" s="10">
        <v>1</v>
      </c>
      <c r="L70" s="10">
        <v>0.99974390999999996</v>
      </c>
      <c r="M70" s="10">
        <v>1.025013E-3</v>
      </c>
      <c r="N70" s="10">
        <v>-76470.53</v>
      </c>
      <c r="O70" s="10">
        <f t="shared" si="3"/>
        <v>2.9228792000000001</v>
      </c>
      <c r="P70" s="10">
        <f t="shared" si="2"/>
        <v>7.6470529999999995E-2</v>
      </c>
      <c r="S70" s="10">
        <v>1.9</v>
      </c>
      <c r="T70" s="10">
        <v>1.2344283699999999E-5</v>
      </c>
      <c r="U70" s="10">
        <v>1.82354696E-5</v>
      </c>
      <c r="V70" s="10">
        <v>9.6186801200000005</v>
      </c>
      <c r="W70" s="10">
        <v>14.209099</v>
      </c>
    </row>
    <row r="71" spans="1:23">
      <c r="A71" s="1">
        <v>7.5999999999999998E-2</v>
      </c>
      <c r="B71" s="10">
        <v>3068372.6</v>
      </c>
      <c r="C71" s="10">
        <v>1.6548487000000001</v>
      </c>
      <c r="D71" s="10">
        <v>0.40489916999999997</v>
      </c>
      <c r="E71" s="10">
        <v>0.49076272999999998</v>
      </c>
      <c r="F71" s="10">
        <v>0.1043381</v>
      </c>
      <c r="G71" s="10">
        <v>0</v>
      </c>
      <c r="H71" s="10">
        <v>0</v>
      </c>
      <c r="I71" s="10">
        <v>8.8028534000000002E-4</v>
      </c>
      <c r="J71" s="10">
        <v>7.4789422999999994E-2</v>
      </c>
      <c r="K71" s="10">
        <v>1</v>
      </c>
      <c r="L71" s="10">
        <v>0.99974794</v>
      </c>
      <c r="M71" s="10">
        <v>1.0628969999999999E-3</v>
      </c>
      <c r="N71" s="10">
        <v>-89066.578999999998</v>
      </c>
      <c r="O71" s="10">
        <f t="shared" si="3"/>
        <v>3.0683726</v>
      </c>
      <c r="P71" s="10">
        <f t="shared" si="2"/>
        <v>8.9066578999999993E-2</v>
      </c>
      <c r="S71" s="10">
        <v>1.96666667</v>
      </c>
      <c r="T71" s="10">
        <v>1.2461222E-5</v>
      </c>
      <c r="U71" s="10">
        <v>1.84082157E-5</v>
      </c>
      <c r="V71" s="10">
        <v>9.69045676</v>
      </c>
      <c r="W71" s="10">
        <v>14.3151303</v>
      </c>
    </row>
    <row r="72" spans="1:23">
      <c r="A72" s="1">
        <v>0.126</v>
      </c>
      <c r="B72" s="10">
        <v>3213619.1</v>
      </c>
      <c r="C72" s="10">
        <v>2.0959683</v>
      </c>
      <c r="D72" s="10">
        <v>0.41871659</v>
      </c>
      <c r="E72" s="10">
        <v>0.47944914</v>
      </c>
      <c r="F72" s="10">
        <v>0.10183427</v>
      </c>
      <c r="G72" s="10">
        <v>0</v>
      </c>
      <c r="H72" s="10">
        <v>0</v>
      </c>
      <c r="I72" s="10">
        <v>8.0418801000000002E-4</v>
      </c>
      <c r="J72" s="10">
        <v>6.8149759000000004E-2</v>
      </c>
      <c r="K72" s="10">
        <v>1</v>
      </c>
      <c r="L72" s="10">
        <v>0.99975161000000001</v>
      </c>
      <c r="M72" s="10">
        <v>1.1000981999999999E-3</v>
      </c>
      <c r="N72" s="10">
        <v>-91518.396999999997</v>
      </c>
      <c r="O72" s="10">
        <f t="shared" si="3"/>
        <v>3.2136191000000003</v>
      </c>
      <c r="P72" s="10">
        <f t="shared" si="2"/>
        <v>9.1518397000000001E-2</v>
      </c>
      <c r="S72" s="10">
        <v>2</v>
      </c>
      <c r="T72" s="10">
        <v>1.24916654E-5</v>
      </c>
      <c r="U72" s="10">
        <v>1.8453187799999999E-5</v>
      </c>
      <c r="V72" s="10">
        <v>9.7264327500000007</v>
      </c>
      <c r="W72" s="10">
        <v>14.368275499999999</v>
      </c>
    </row>
    <row r="73" spans="1:23">
      <c r="A73" s="1">
        <v>0.17599999999999999</v>
      </c>
      <c r="B73" s="10">
        <v>3364125.4</v>
      </c>
      <c r="C73" s="10">
        <v>2.5388495</v>
      </c>
      <c r="D73" s="10">
        <v>0.43100864</v>
      </c>
      <c r="E73" s="10">
        <v>0.47128133</v>
      </c>
      <c r="F73" s="10">
        <v>9.7710025000000006E-2</v>
      </c>
      <c r="G73" s="10">
        <v>0</v>
      </c>
      <c r="H73" s="10">
        <v>0</v>
      </c>
      <c r="I73" s="10">
        <v>6.8862556000000004E-4</v>
      </c>
      <c r="J73" s="10">
        <v>6.3608797999999994E-2</v>
      </c>
      <c r="K73" s="10">
        <v>1</v>
      </c>
      <c r="L73" s="10">
        <v>0.99975510999999995</v>
      </c>
      <c r="M73" s="10">
        <v>1.1380622999999999E-3</v>
      </c>
      <c r="N73" s="10">
        <v>-92977.953999999998</v>
      </c>
      <c r="O73" s="10">
        <f t="shared" si="3"/>
        <v>3.3641253999999998</v>
      </c>
      <c r="P73" s="10">
        <f t="shared" si="2"/>
        <v>9.2977954000000002E-2</v>
      </c>
      <c r="S73" s="10">
        <v>2.06666667</v>
      </c>
      <c r="T73" s="10">
        <v>1.25224352E-5</v>
      </c>
      <c r="U73" s="10">
        <v>1.8498642200000001E-5</v>
      </c>
      <c r="V73" s="10">
        <v>9.7985619800000006</v>
      </c>
      <c r="W73" s="10">
        <v>14.474827700000001</v>
      </c>
    </row>
    <row r="74" spans="1:23">
      <c r="A74" s="1">
        <v>0.22599999999999998</v>
      </c>
      <c r="B74" s="10">
        <v>3518806.1</v>
      </c>
      <c r="C74" s="10">
        <v>2.9790399000000001</v>
      </c>
      <c r="D74" s="10">
        <v>0.44246099</v>
      </c>
      <c r="E74" s="10">
        <v>0.46436491000000002</v>
      </c>
      <c r="F74" s="10">
        <v>9.3174092E-2</v>
      </c>
      <c r="G74" s="10">
        <v>0</v>
      </c>
      <c r="H74" s="10">
        <v>0</v>
      </c>
      <c r="I74" s="10">
        <v>5.7494198000000002E-4</v>
      </c>
      <c r="J74" s="10">
        <v>5.9925087000000002E-2</v>
      </c>
      <c r="K74" s="10">
        <v>1</v>
      </c>
      <c r="L74" s="10">
        <v>0.99975844000000003</v>
      </c>
      <c r="M74" s="10">
        <v>1.1765265E-3</v>
      </c>
      <c r="N74" s="10">
        <v>-94042.914000000004</v>
      </c>
      <c r="O74" s="10">
        <f t="shared" si="3"/>
        <v>3.5188060999999999</v>
      </c>
      <c r="P74" s="10">
        <f t="shared" si="2"/>
        <v>9.4042914000000005E-2</v>
      </c>
      <c r="S74" s="10">
        <v>2.1333333300000001</v>
      </c>
      <c r="T74" s="10">
        <v>1.25412805E-5</v>
      </c>
      <c r="U74" s="10">
        <v>1.8526481299999999E-5</v>
      </c>
      <c r="V74" s="10">
        <v>9.8707997499999998</v>
      </c>
      <c r="W74" s="10">
        <v>14.581540199999999</v>
      </c>
    </row>
    <row r="75" spans="1:23">
      <c r="A75" s="1">
        <v>0.27599999999999997</v>
      </c>
      <c r="B75" s="10">
        <v>3675832.2</v>
      </c>
      <c r="C75" s="10">
        <v>3.4105696999999999</v>
      </c>
      <c r="D75" s="10">
        <v>0.45323735999999998</v>
      </c>
      <c r="E75" s="10">
        <v>0.45852492</v>
      </c>
      <c r="F75" s="10">
        <v>8.8237712999999995E-2</v>
      </c>
      <c r="G75" s="10">
        <v>0</v>
      </c>
      <c r="H75" s="10">
        <v>0</v>
      </c>
      <c r="I75" s="10">
        <v>4.6625699999999998E-4</v>
      </c>
      <c r="J75" s="10">
        <v>5.6927737999999999E-2</v>
      </c>
      <c r="K75" s="10">
        <v>1</v>
      </c>
      <c r="L75" s="10">
        <v>0.99976158999999998</v>
      </c>
      <c r="M75" s="10">
        <v>1.2150651E-3</v>
      </c>
      <c r="N75" s="10">
        <v>-94709.937000000005</v>
      </c>
      <c r="O75" s="10">
        <f t="shared" si="3"/>
        <v>3.6758322000000003</v>
      </c>
      <c r="P75" s="10">
        <f t="shared" si="2"/>
        <v>9.4709937000000008E-2</v>
      </c>
      <c r="S75" s="10">
        <v>2.2000000000000002</v>
      </c>
      <c r="T75" s="10">
        <v>1.25456372E-5</v>
      </c>
      <c r="U75" s="10">
        <v>1.8532917E-5</v>
      </c>
      <c r="V75" s="10">
        <v>9.9430626199999992</v>
      </c>
      <c r="W75" s="10">
        <v>14.6882898</v>
      </c>
    </row>
    <row r="76" spans="1:23">
      <c r="A76" s="1">
        <v>0.32599999999999996</v>
      </c>
      <c r="B76" s="10">
        <v>3832816.9</v>
      </c>
      <c r="C76" s="10">
        <v>3.8268211000000001</v>
      </c>
      <c r="D76" s="10">
        <v>0.4633719</v>
      </c>
      <c r="E76" s="10">
        <v>0.45381506999999999</v>
      </c>
      <c r="F76" s="10">
        <v>8.2813032999999994E-2</v>
      </c>
      <c r="G76" s="10">
        <v>0</v>
      </c>
      <c r="H76" s="10">
        <v>0</v>
      </c>
      <c r="I76" s="10">
        <v>3.6366479999999998E-4</v>
      </c>
      <c r="J76" s="10">
        <v>5.4584555999999999E-2</v>
      </c>
      <c r="K76" s="10">
        <v>1</v>
      </c>
      <c r="L76" s="10">
        <v>0.99976454000000003</v>
      </c>
      <c r="M76" s="10">
        <v>1.2531396000000001E-3</v>
      </c>
      <c r="N76" s="10">
        <v>-94889.547000000006</v>
      </c>
      <c r="O76" s="10">
        <f t="shared" si="3"/>
        <v>3.8328169000000001</v>
      </c>
      <c r="P76" s="10">
        <f t="shared" si="2"/>
        <v>9.4889547000000005E-2</v>
      </c>
      <c r="S76" s="10">
        <v>2.2666666700000002</v>
      </c>
      <c r="T76" s="10">
        <v>6.5994994299999999E-6</v>
      </c>
      <c r="U76" s="10">
        <v>9.7490445400000004E-6</v>
      </c>
      <c r="V76" s="10">
        <v>9.9810757399999996</v>
      </c>
      <c r="W76" s="10">
        <v>14.7444443</v>
      </c>
    </row>
    <row r="77" spans="1:23">
      <c r="A77" s="1">
        <v>0.37599999999999995</v>
      </c>
      <c r="B77" s="10">
        <v>3986179.7</v>
      </c>
      <c r="C77" s="10">
        <v>4.2191707000000003</v>
      </c>
      <c r="D77" s="10">
        <v>0.47251515999999999</v>
      </c>
      <c r="E77" s="10">
        <v>0.45068259999999999</v>
      </c>
      <c r="F77" s="10">
        <v>7.6802233999999997E-2</v>
      </c>
      <c r="G77" s="10">
        <v>0</v>
      </c>
      <c r="H77" s="10">
        <v>0</v>
      </c>
      <c r="I77" s="10">
        <v>2.6893556999999998E-4</v>
      </c>
      <c r="J77" s="10">
        <v>5.3062295000000002E-2</v>
      </c>
      <c r="K77" s="10">
        <v>1</v>
      </c>
      <c r="L77" s="10">
        <v>0.99976726000000005</v>
      </c>
      <c r="M77" s="10">
        <v>1.2899472999999999E-3</v>
      </c>
      <c r="N77" s="10">
        <v>-94360.206000000006</v>
      </c>
      <c r="O77" s="10">
        <f t="shared" si="3"/>
        <v>3.9861797000000001</v>
      </c>
      <c r="P77" s="10">
        <f t="shared" si="2"/>
        <v>9.4360206000000002E-2</v>
      </c>
      <c r="S77" s="10">
        <v>2.3333333299999999</v>
      </c>
      <c r="T77" s="10">
        <v>7.4740647500000004E-6</v>
      </c>
      <c r="U77" s="10">
        <v>1.1040987400000001E-5</v>
      </c>
      <c r="V77" s="10">
        <v>10.0241264</v>
      </c>
      <c r="W77" s="10">
        <v>14.808040399999999</v>
      </c>
    </row>
    <row r="78" spans="1:23">
      <c r="A78" s="1">
        <v>0.42599999999999993</v>
      </c>
      <c r="B78" s="10">
        <v>4131521.1</v>
      </c>
      <c r="C78" s="10">
        <v>4.5783167999999996</v>
      </c>
      <c r="D78" s="10">
        <v>0.48074059000000002</v>
      </c>
      <c r="E78" s="10">
        <v>0.44936312</v>
      </c>
      <c r="F78" s="10">
        <v>6.9896288000000001E-2</v>
      </c>
      <c r="G78" s="10">
        <v>0</v>
      </c>
      <c r="H78" s="10">
        <v>0</v>
      </c>
      <c r="I78" s="10">
        <v>1.8228742E-4</v>
      </c>
      <c r="J78" s="10">
        <v>5.2429642999999998E-2</v>
      </c>
      <c r="K78" s="10">
        <v>1</v>
      </c>
      <c r="L78" s="10">
        <v>0.99976971999999997</v>
      </c>
      <c r="M78" s="10">
        <v>1.3245144000000001E-3</v>
      </c>
      <c r="N78" s="10">
        <v>-92879.926999999996</v>
      </c>
      <c r="O78" s="10">
        <f t="shared" si="3"/>
        <v>4.1315211000000005</v>
      </c>
      <c r="P78" s="10">
        <f t="shared" si="2"/>
        <v>9.2879927000000001E-2</v>
      </c>
      <c r="S78" s="10">
        <v>2.4</v>
      </c>
      <c r="T78" s="10">
        <v>8.8289515399999996E-6</v>
      </c>
      <c r="U78" s="10">
        <v>1.3042480399999999E-5</v>
      </c>
      <c r="V78" s="10">
        <v>10.0749811</v>
      </c>
      <c r="W78" s="10">
        <v>14.883165099999999</v>
      </c>
    </row>
    <row r="79" spans="1:23">
      <c r="A79" s="1">
        <v>0.47599999999999992</v>
      </c>
      <c r="B79" s="10">
        <v>4262881.5999999996</v>
      </c>
      <c r="C79" s="10">
        <v>4.8926144000000003</v>
      </c>
      <c r="D79" s="10">
        <v>0.48786785999999999</v>
      </c>
      <c r="E79" s="10">
        <v>0.45050083000000002</v>
      </c>
      <c r="F79" s="10">
        <v>6.1631313E-2</v>
      </c>
      <c r="G79" s="10">
        <v>0</v>
      </c>
      <c r="H79" s="10">
        <v>0</v>
      </c>
      <c r="I79" s="10">
        <v>1.0587961E-4</v>
      </c>
      <c r="J79" s="10">
        <v>5.2974836999999997E-2</v>
      </c>
      <c r="K79" s="10">
        <v>1</v>
      </c>
      <c r="L79" s="10">
        <v>0.99977185999999996</v>
      </c>
      <c r="M79" s="10">
        <v>1.3555192E-3</v>
      </c>
      <c r="N79" s="10">
        <v>-89977.270999999993</v>
      </c>
      <c r="O79" s="10">
        <f t="shared" si="3"/>
        <v>4.2628816</v>
      </c>
      <c r="P79" s="10">
        <f t="shared" si="2"/>
        <v>8.9977270999999998E-2</v>
      </c>
      <c r="S79" s="10">
        <v>2.46666667</v>
      </c>
      <c r="T79" s="10">
        <v>9.5338328100000003E-6</v>
      </c>
      <c r="U79" s="10">
        <v>1.40837592E-5</v>
      </c>
      <c r="V79" s="10">
        <v>10.129896</v>
      </c>
      <c r="W79" s="10">
        <v>14.9642876</v>
      </c>
    </row>
    <row r="80" spans="1:23">
      <c r="A80" s="1">
        <v>0.52599999999999991</v>
      </c>
      <c r="B80" s="10">
        <v>4372579.4000000004</v>
      </c>
      <c r="C80" s="10">
        <v>5.1478086000000003</v>
      </c>
      <c r="D80" s="10">
        <v>0.49351987000000003</v>
      </c>
      <c r="E80" s="10">
        <v>0.45505678999999999</v>
      </c>
      <c r="F80" s="10">
        <v>5.1423344000000003E-2</v>
      </c>
      <c r="G80" s="10">
        <v>0</v>
      </c>
      <c r="H80" s="10">
        <v>0</v>
      </c>
      <c r="I80" s="10">
        <v>4.5531210000000003E-5</v>
      </c>
      <c r="J80" s="10">
        <v>5.5195953999999998E-2</v>
      </c>
      <c r="K80" s="10">
        <v>1</v>
      </c>
      <c r="L80" s="10">
        <v>0.99977358999999999</v>
      </c>
      <c r="M80" s="10">
        <v>1.3812539999999999E-3</v>
      </c>
      <c r="N80" s="10">
        <v>-84909.04</v>
      </c>
      <c r="O80" s="10">
        <f t="shared" si="3"/>
        <v>4.3725794000000002</v>
      </c>
      <c r="P80" s="10">
        <f t="shared" si="2"/>
        <v>8.4909039999999991E-2</v>
      </c>
      <c r="S80" s="10">
        <v>2.53333333</v>
      </c>
      <c r="T80" s="10">
        <v>9.9367714600000005E-6</v>
      </c>
      <c r="U80" s="10">
        <v>1.46789963E-5</v>
      </c>
      <c r="V80" s="10">
        <v>10.1871318</v>
      </c>
      <c r="W80" s="10">
        <v>15.0488386</v>
      </c>
    </row>
    <row r="81" spans="1:23">
      <c r="A81" s="1">
        <v>0.57599999999999996</v>
      </c>
      <c r="B81" s="10">
        <v>4455594.0999999996</v>
      </c>
      <c r="C81" s="10">
        <v>5.3366470000000001</v>
      </c>
      <c r="D81" s="10">
        <v>0.49767482000000002</v>
      </c>
      <c r="E81" s="10">
        <v>0.46246698000000003</v>
      </c>
      <c r="F81" s="10">
        <v>3.9858206E-2</v>
      </c>
      <c r="G81" s="10">
        <v>0</v>
      </c>
      <c r="H81" s="10">
        <v>0</v>
      </c>
      <c r="I81" s="10">
        <v>1.1491376000000001E-5</v>
      </c>
      <c r="J81" s="10">
        <v>5.8939722E-2</v>
      </c>
      <c r="K81" s="10">
        <v>1</v>
      </c>
      <c r="L81" s="10">
        <v>0.99977486999999998</v>
      </c>
      <c r="M81" s="10">
        <v>1.4006412000000001E-3</v>
      </c>
      <c r="N81" s="10">
        <v>-77592.323000000004</v>
      </c>
      <c r="O81" s="10">
        <f t="shared" si="3"/>
        <v>4.4555940999999999</v>
      </c>
      <c r="P81" s="10">
        <f t="shared" si="2"/>
        <v>7.7592323000000005E-2</v>
      </c>
      <c r="S81" s="10">
        <v>2.6</v>
      </c>
      <c r="T81" s="10">
        <v>1.01819926E-5</v>
      </c>
      <c r="U81" s="10">
        <v>1.50412467E-5</v>
      </c>
      <c r="V81" s="10">
        <v>10.245780099999999</v>
      </c>
      <c r="W81" s="10">
        <v>15.135476199999999</v>
      </c>
    </row>
    <row r="82" spans="1:23">
      <c r="A82" s="1">
        <v>0.626</v>
      </c>
      <c r="B82" s="10">
        <v>4515786.3</v>
      </c>
      <c r="C82" s="10">
        <v>5.4713129</v>
      </c>
      <c r="D82" s="10">
        <v>0.50064125999999998</v>
      </c>
      <c r="E82" s="10">
        <v>0.46985244999999998</v>
      </c>
      <c r="F82" s="10">
        <v>2.9506286E-2</v>
      </c>
      <c r="G82" s="10">
        <v>0</v>
      </c>
      <c r="H82" s="10">
        <v>0</v>
      </c>
      <c r="I82" s="10">
        <v>1.2606212000000001E-6</v>
      </c>
      <c r="J82" s="10">
        <v>6.2835742E-2</v>
      </c>
      <c r="K82" s="10">
        <v>1</v>
      </c>
      <c r="L82" s="10">
        <v>0.99977578</v>
      </c>
      <c r="M82" s="10">
        <v>1.4146537999999999E-3</v>
      </c>
      <c r="N82" s="10">
        <v>-69610.422000000006</v>
      </c>
      <c r="O82" s="10">
        <f t="shared" si="3"/>
        <v>4.5157863000000003</v>
      </c>
      <c r="P82" s="10">
        <f t="shared" si="2"/>
        <v>6.9610422000000005E-2</v>
      </c>
      <c r="S82" s="10">
        <v>2.6666666700000001</v>
      </c>
      <c r="T82" s="10">
        <v>1.03339934E-5</v>
      </c>
      <c r="U82" s="10">
        <v>1.5265788500000001E-5</v>
      </c>
      <c r="V82" s="10">
        <v>10.3053039</v>
      </c>
      <c r="W82" s="10">
        <v>15.223407099999999</v>
      </c>
    </row>
    <row r="83" spans="1:23">
      <c r="A83" s="1">
        <v>0.67600000000000005</v>
      </c>
      <c r="B83" s="10">
        <v>4560152.7</v>
      </c>
      <c r="C83" s="10">
        <v>5.5693780999999998</v>
      </c>
      <c r="D83" s="10">
        <v>0.50277994000000004</v>
      </c>
      <c r="E83" s="10">
        <v>0.47554155999999997</v>
      </c>
      <c r="F83" s="10">
        <v>2.1678493E-2</v>
      </c>
      <c r="G83" s="10">
        <v>0</v>
      </c>
      <c r="H83" s="10">
        <v>0</v>
      </c>
      <c r="I83" s="10">
        <v>6.9392239000000004E-9</v>
      </c>
      <c r="J83" s="10">
        <v>6.5951262999999996E-2</v>
      </c>
      <c r="K83" s="10">
        <v>1</v>
      </c>
      <c r="L83" s="10">
        <v>0.99977643999999999</v>
      </c>
      <c r="M83" s="10">
        <v>1.4249591E-3</v>
      </c>
      <c r="N83" s="10">
        <v>-62302.201000000001</v>
      </c>
      <c r="O83" s="10">
        <f t="shared" si="3"/>
        <v>4.5601527000000006</v>
      </c>
      <c r="P83" s="10">
        <f t="shared" si="2"/>
        <v>6.2302201000000001E-2</v>
      </c>
      <c r="S83" s="10">
        <v>2.7333333299999998</v>
      </c>
      <c r="T83" s="10">
        <v>1.04254786E-5</v>
      </c>
      <c r="U83" s="10">
        <v>1.5400933900000002E-5</v>
      </c>
      <c r="V83" s="10">
        <v>10.3653546</v>
      </c>
      <c r="W83" s="10">
        <v>15.3121165</v>
      </c>
    </row>
    <row r="84" spans="1:23">
      <c r="A84" s="1">
        <v>0.72600000000000009</v>
      </c>
      <c r="B84" s="10">
        <v>4593315.4000000004</v>
      </c>
      <c r="C84" s="10">
        <v>5.6420257999999999</v>
      </c>
      <c r="D84" s="10">
        <v>0.50436780999999997</v>
      </c>
      <c r="E84" s="10">
        <v>0.47970501999999998</v>
      </c>
      <c r="F84" s="10">
        <v>1.5927164000000001E-2</v>
      </c>
      <c r="G84" s="10">
        <v>0</v>
      </c>
      <c r="H84" s="10">
        <v>0</v>
      </c>
      <c r="I84" s="10">
        <v>0</v>
      </c>
      <c r="J84" s="10">
        <v>6.8295405000000003E-2</v>
      </c>
      <c r="K84" s="10">
        <v>1</v>
      </c>
      <c r="L84" s="10">
        <v>0.99977693999999995</v>
      </c>
      <c r="M84" s="10">
        <v>1.4326497000000001E-3</v>
      </c>
      <c r="N84" s="10">
        <v>-55793.828000000001</v>
      </c>
      <c r="O84" s="10">
        <f t="shared" si="3"/>
        <v>4.5933154000000007</v>
      </c>
      <c r="P84" s="10">
        <f t="shared" si="2"/>
        <v>5.5793828000000004E-2</v>
      </c>
      <c r="S84" s="10">
        <v>2.8</v>
      </c>
      <c r="T84" s="10">
        <v>1.04758935E-5</v>
      </c>
      <c r="U84" s="10">
        <v>1.5475408900000001E-5</v>
      </c>
      <c r="V84" s="10">
        <v>10.4256958</v>
      </c>
      <c r="W84" s="10">
        <v>15.4012548</v>
      </c>
    </row>
    <row r="85" spans="1:23">
      <c r="A85" s="1">
        <v>0.77600000000000013</v>
      </c>
      <c r="B85" s="10">
        <v>4618198.5</v>
      </c>
      <c r="C85" s="10">
        <v>5.6961724</v>
      </c>
      <c r="D85" s="10">
        <v>0.50555108999999998</v>
      </c>
      <c r="E85" s="10">
        <v>0.48275401000000001</v>
      </c>
      <c r="F85" s="10">
        <v>1.1694899E-2</v>
      </c>
      <c r="G85" s="10">
        <v>0</v>
      </c>
      <c r="H85" s="10">
        <v>0</v>
      </c>
      <c r="I85" s="10">
        <v>0</v>
      </c>
      <c r="J85" s="10">
        <v>7.0046857000000004E-2</v>
      </c>
      <c r="K85" s="10">
        <v>1</v>
      </c>
      <c r="L85" s="10">
        <v>0.99977729999999998</v>
      </c>
      <c r="M85" s="10">
        <v>1.4384134000000001E-3</v>
      </c>
      <c r="N85" s="10">
        <v>-49974.466</v>
      </c>
      <c r="O85" s="10">
        <f t="shared" si="3"/>
        <v>4.6181985000000001</v>
      </c>
      <c r="P85" s="10">
        <f t="shared" si="2"/>
        <v>4.9974466000000002E-2</v>
      </c>
      <c r="S85" s="10">
        <v>2.8666666699999999</v>
      </c>
      <c r="T85" s="10">
        <v>1.04995755E-5</v>
      </c>
      <c r="U85" s="10">
        <v>1.5510392899999999E-5</v>
      </c>
      <c r="V85" s="10">
        <v>10.486173300000001</v>
      </c>
      <c r="W85" s="10">
        <v>15.490594700000001</v>
      </c>
    </row>
    <row r="86" spans="1:23">
      <c r="A86" s="1">
        <v>0.82600000000000018</v>
      </c>
      <c r="B86" s="10">
        <v>4636845.2</v>
      </c>
      <c r="C86" s="10">
        <v>5.7365455000000001</v>
      </c>
      <c r="D86" s="10">
        <v>0.50642916000000004</v>
      </c>
      <c r="E86" s="10">
        <v>0.48498608999999998</v>
      </c>
      <c r="F86" s="10">
        <v>8.5847571999999994E-3</v>
      </c>
      <c r="G86" s="10">
        <v>0</v>
      </c>
      <c r="H86" s="10">
        <v>0</v>
      </c>
      <c r="I86" s="10">
        <v>0</v>
      </c>
      <c r="J86" s="10">
        <v>7.1347854000000002E-2</v>
      </c>
      <c r="K86" s="10">
        <v>1</v>
      </c>
      <c r="L86" s="10">
        <v>0.99977758000000005</v>
      </c>
      <c r="M86" s="10">
        <v>1.4427289E-3</v>
      </c>
      <c r="N86" s="10">
        <v>-44768.453000000001</v>
      </c>
      <c r="O86" s="10">
        <f t="shared" si="3"/>
        <v>4.6368451999999998</v>
      </c>
      <c r="P86" s="10">
        <f t="shared" si="2"/>
        <v>4.4768453E-2</v>
      </c>
      <c r="S86" s="10">
        <v>2.93333333</v>
      </c>
      <c r="T86" s="10">
        <v>1.0521511600000001E-5</v>
      </c>
      <c r="U86" s="10">
        <v>1.5542797699999999E-5</v>
      </c>
      <c r="V86" s="10">
        <v>10.546777199999999</v>
      </c>
      <c r="W86" s="10">
        <v>15.580121200000001</v>
      </c>
    </row>
    <row r="87" spans="1:23">
      <c r="A87" s="1">
        <v>0.87600000000000022</v>
      </c>
      <c r="B87" s="10">
        <v>4650677.3</v>
      </c>
      <c r="C87" s="10">
        <v>5.7663827000000003</v>
      </c>
      <c r="D87" s="10">
        <v>0.50708657999999995</v>
      </c>
      <c r="E87" s="10">
        <v>0.48663853000000001</v>
      </c>
      <c r="F87" s="10">
        <v>6.2748917999999997E-3</v>
      </c>
      <c r="G87" s="10">
        <v>0</v>
      </c>
      <c r="H87" s="10">
        <v>0</v>
      </c>
      <c r="I87" s="10">
        <v>0</v>
      </c>
      <c r="J87" s="10">
        <v>7.2321309E-2</v>
      </c>
      <c r="K87" s="10">
        <v>1</v>
      </c>
      <c r="L87" s="10">
        <v>0.99977777999999995</v>
      </c>
      <c r="M87" s="10">
        <v>1.445928E-3</v>
      </c>
      <c r="N87" s="10">
        <v>-40050.436999999998</v>
      </c>
      <c r="O87" s="10">
        <f t="shared" si="3"/>
        <v>4.6506772999999999</v>
      </c>
      <c r="P87" s="10">
        <f t="shared" si="2"/>
        <v>4.0050437000000001E-2</v>
      </c>
      <c r="S87" s="10">
        <v>3</v>
      </c>
      <c r="T87" s="10">
        <v>1.0533261700000001E-5</v>
      </c>
      <c r="U87" s="10">
        <v>1.5560155499999999E-5</v>
      </c>
      <c r="V87" s="10">
        <v>10.6074488</v>
      </c>
      <c r="W87" s="10">
        <v>15.6697477</v>
      </c>
    </row>
    <row r="88" spans="1:23">
      <c r="A88" s="1">
        <v>0.92600000000000027</v>
      </c>
      <c r="B88" s="10">
        <v>4660900.3</v>
      </c>
      <c r="C88" s="10">
        <v>5.7883734999999996</v>
      </c>
      <c r="D88" s="10">
        <v>0.50756778999999996</v>
      </c>
      <c r="E88" s="10">
        <v>0.48784028000000002</v>
      </c>
      <c r="F88" s="10">
        <v>4.5919372E-3</v>
      </c>
      <c r="G88" s="10">
        <v>0</v>
      </c>
      <c r="H88" s="10">
        <v>0</v>
      </c>
      <c r="I88" s="10">
        <v>0</v>
      </c>
      <c r="J88" s="10">
        <v>7.3034795999999999E-2</v>
      </c>
      <c r="K88" s="10">
        <v>1</v>
      </c>
      <c r="L88" s="10">
        <v>0.99977793000000004</v>
      </c>
      <c r="M88" s="10">
        <v>1.4482913000000001E-3</v>
      </c>
      <c r="N88" s="10">
        <v>-35848.35</v>
      </c>
      <c r="O88" s="10">
        <f t="shared" si="3"/>
        <v>4.6609002999999998</v>
      </c>
      <c r="P88" s="10">
        <f t="shared" si="2"/>
        <v>3.5848350000000001E-2</v>
      </c>
      <c r="S88" s="10"/>
      <c r="T88" s="10"/>
      <c r="U88" s="10"/>
      <c r="V88" s="10"/>
      <c r="W88" s="10"/>
    </row>
    <row r="89" spans="1:23">
      <c r="A89" s="1">
        <v>0.97600000000000031</v>
      </c>
      <c r="B89" s="10">
        <v>4668415.4000000004</v>
      </c>
      <c r="C89" s="10">
        <v>5.8045068000000004</v>
      </c>
      <c r="D89" s="10">
        <v>0.50791544</v>
      </c>
      <c r="E89" s="10">
        <v>0.48870453000000003</v>
      </c>
      <c r="F89" s="10">
        <v>3.3800343000000002E-3</v>
      </c>
      <c r="G89" s="10">
        <v>0</v>
      </c>
      <c r="H89" s="10">
        <v>0</v>
      </c>
      <c r="I89" s="10">
        <v>0</v>
      </c>
      <c r="J89" s="10">
        <v>7.3550798000000001E-2</v>
      </c>
      <c r="K89" s="10">
        <v>1</v>
      </c>
      <c r="L89" s="10">
        <v>0.99977804000000003</v>
      </c>
      <c r="M89" s="10">
        <v>1.4500279999999999E-3</v>
      </c>
      <c r="N89" s="10">
        <v>-32155.882000000001</v>
      </c>
      <c r="O89" s="10">
        <f t="shared" si="3"/>
        <v>4.6684154000000007</v>
      </c>
      <c r="P89" s="10">
        <f t="shared" si="2"/>
        <v>3.2155882000000004E-2</v>
      </c>
      <c r="S89" s="10"/>
      <c r="T89" s="10"/>
      <c r="U89" s="10"/>
      <c r="V89" s="10"/>
      <c r="W89" s="10"/>
    </row>
    <row r="90" spans="1:23">
      <c r="A90" s="1">
        <v>1.0260000000000002</v>
      </c>
      <c r="B90" s="10">
        <v>4673780.8</v>
      </c>
      <c r="C90" s="10">
        <v>5.8160080000000001</v>
      </c>
      <c r="D90" s="10">
        <v>0.50817414999999999</v>
      </c>
      <c r="E90" s="10">
        <v>0.48934243999999999</v>
      </c>
      <c r="F90" s="10">
        <v>2.4834121E-3</v>
      </c>
      <c r="G90" s="10">
        <v>0</v>
      </c>
      <c r="H90" s="10">
        <v>0</v>
      </c>
      <c r="I90" s="10">
        <v>0</v>
      </c>
      <c r="J90" s="10">
        <v>7.3933220999999993E-2</v>
      </c>
      <c r="K90" s="10">
        <v>1</v>
      </c>
      <c r="L90" s="10">
        <v>0.99977811999999999</v>
      </c>
      <c r="M90" s="10">
        <v>1.4512676E-3</v>
      </c>
      <c r="N90" s="10">
        <v>-28826.378000000001</v>
      </c>
      <c r="O90" s="10">
        <f t="shared" si="3"/>
        <v>4.6737807999999994</v>
      </c>
      <c r="P90" s="10">
        <f t="shared" si="2"/>
        <v>2.8826378E-2</v>
      </c>
      <c r="S90" s="10"/>
      <c r="T90" s="10"/>
      <c r="U90" s="10"/>
      <c r="V90" s="10"/>
      <c r="W90" s="10"/>
    </row>
    <row r="91" spans="1:23">
      <c r="A91" s="1">
        <v>1.0760000000000003</v>
      </c>
      <c r="B91" s="10">
        <v>4677623</v>
      </c>
      <c r="C91" s="10">
        <v>5.8242352999999998</v>
      </c>
      <c r="D91" s="10">
        <v>0.50835984999999995</v>
      </c>
      <c r="E91" s="10">
        <v>0.48979900999999998</v>
      </c>
      <c r="F91" s="10">
        <v>1.8411371000000001E-3</v>
      </c>
      <c r="G91" s="10">
        <v>0</v>
      </c>
      <c r="H91" s="10">
        <v>0</v>
      </c>
      <c r="I91" s="10">
        <v>0</v>
      </c>
      <c r="J91" s="10">
        <v>7.4207744000000006E-2</v>
      </c>
      <c r="K91" s="10">
        <v>1</v>
      </c>
      <c r="L91" s="10">
        <v>0.99977817000000002</v>
      </c>
      <c r="M91" s="10">
        <v>1.4521550999999999E-3</v>
      </c>
      <c r="N91" s="10">
        <v>-25925.031999999999</v>
      </c>
      <c r="O91" s="10">
        <f t="shared" si="3"/>
        <v>4.6776229999999996</v>
      </c>
      <c r="P91" s="10">
        <f t="shared" si="2"/>
        <v>2.5925032000000001E-2</v>
      </c>
      <c r="S91" s="10"/>
      <c r="T91" s="10"/>
      <c r="U91" s="10"/>
      <c r="V91" s="10"/>
      <c r="W91" s="10"/>
    </row>
    <row r="92" spans="1:23">
      <c r="A92" s="1">
        <v>1.1260000000000003</v>
      </c>
      <c r="B92" s="10">
        <v>4680476.9000000004</v>
      </c>
      <c r="C92" s="10">
        <v>5.8303418000000002</v>
      </c>
      <c r="D92" s="10">
        <v>0.50848625000000003</v>
      </c>
      <c r="E92" s="10">
        <v>0.49011174000000002</v>
      </c>
      <c r="F92" s="10">
        <v>1.4020117999999999E-3</v>
      </c>
      <c r="G92" s="10">
        <v>0</v>
      </c>
      <c r="H92" s="10">
        <v>0</v>
      </c>
      <c r="I92" s="10">
        <v>0</v>
      </c>
      <c r="J92" s="10">
        <v>7.4396166999999999E-2</v>
      </c>
      <c r="K92" s="10">
        <v>1</v>
      </c>
      <c r="L92" s="10">
        <v>0.99977821</v>
      </c>
      <c r="M92" s="10">
        <v>1.4528143000000001E-3</v>
      </c>
      <c r="N92" s="10">
        <v>-23538.442999999999</v>
      </c>
      <c r="O92" s="10">
        <f t="shared" si="3"/>
        <v>4.6804769000000004</v>
      </c>
      <c r="P92" s="10">
        <f t="shared" si="2"/>
        <v>2.3538442999999999E-2</v>
      </c>
      <c r="S92" s="10"/>
      <c r="T92" s="10"/>
      <c r="U92" s="10"/>
      <c r="V92" s="10"/>
      <c r="W92" s="10"/>
    </row>
    <row r="93" spans="1:23">
      <c r="A93" s="1">
        <v>1.1760000000000004</v>
      </c>
      <c r="B93" s="10">
        <v>4682401.9000000004</v>
      </c>
      <c r="C93" s="10">
        <v>5.8344583999999999</v>
      </c>
      <c r="D93" s="10">
        <v>0.50858398000000005</v>
      </c>
      <c r="E93" s="10">
        <v>0.49034989000000001</v>
      </c>
      <c r="F93" s="10">
        <v>1.0661308E-3</v>
      </c>
      <c r="G93" s="10">
        <v>0</v>
      </c>
      <c r="H93" s="10">
        <v>0</v>
      </c>
      <c r="I93" s="10">
        <v>0</v>
      </c>
      <c r="J93" s="10">
        <v>7.4539873000000006E-2</v>
      </c>
      <c r="K93" s="10">
        <v>1</v>
      </c>
      <c r="L93" s="10">
        <v>0.99977824000000004</v>
      </c>
      <c r="M93" s="10">
        <v>1.4532588000000001E-3</v>
      </c>
      <c r="N93" s="10">
        <v>-21361.330999999998</v>
      </c>
      <c r="O93" s="10">
        <f t="shared" si="3"/>
        <v>4.6824019000000003</v>
      </c>
      <c r="P93" s="10">
        <f t="shared" si="2"/>
        <v>2.1361330999999997E-2</v>
      </c>
      <c r="S93" s="10"/>
      <c r="T93" s="10"/>
      <c r="U93" s="10"/>
      <c r="V93" s="10"/>
      <c r="W93" s="10"/>
    </row>
    <row r="94" spans="1:23">
      <c r="A94" s="1">
        <v>1.2260000000000004</v>
      </c>
      <c r="B94" s="10">
        <v>4683840.5</v>
      </c>
      <c r="C94" s="10">
        <v>5.8375336000000004</v>
      </c>
      <c r="D94" s="10">
        <v>0.50865333000000001</v>
      </c>
      <c r="E94" s="10">
        <v>0.49051958000000001</v>
      </c>
      <c r="F94" s="10">
        <v>8.2708540999999996E-4</v>
      </c>
      <c r="G94" s="10">
        <v>0</v>
      </c>
      <c r="H94" s="10">
        <v>0</v>
      </c>
      <c r="I94" s="10">
        <v>0</v>
      </c>
      <c r="J94" s="10">
        <v>7.4642378999999995E-2</v>
      </c>
      <c r="K94" s="10">
        <v>1</v>
      </c>
      <c r="L94" s="10">
        <v>0.99977826000000003</v>
      </c>
      <c r="M94" s="10">
        <v>1.453591E-3</v>
      </c>
      <c r="N94" s="10">
        <v>-19523.54</v>
      </c>
      <c r="O94" s="10">
        <f t="shared" si="3"/>
        <v>4.6838404999999996</v>
      </c>
      <c r="P94" s="10">
        <f t="shared" si="2"/>
        <v>1.9523540000000002E-2</v>
      </c>
      <c r="S94" s="10"/>
      <c r="T94" s="10"/>
      <c r="U94" s="10"/>
      <c r="V94" s="10"/>
      <c r="W94" s="10"/>
    </row>
    <row r="95" spans="1:23">
      <c r="A95" s="1">
        <v>1.2760000000000005</v>
      </c>
      <c r="B95" s="10">
        <v>4684920.3</v>
      </c>
      <c r="C95" s="10">
        <v>5.8398412999999998</v>
      </c>
      <c r="D95" s="10">
        <v>0.50870568999999999</v>
      </c>
      <c r="E95" s="10">
        <v>0.49064749000000002</v>
      </c>
      <c r="F95" s="10">
        <v>6.4682113999999999E-4</v>
      </c>
      <c r="G95" s="10">
        <v>0</v>
      </c>
      <c r="H95" s="10">
        <v>0</v>
      </c>
      <c r="I95" s="10">
        <v>0</v>
      </c>
      <c r="J95" s="10">
        <v>7.4719708999999995E-2</v>
      </c>
      <c r="K95" s="10">
        <v>1</v>
      </c>
      <c r="L95" s="10">
        <v>0.99977828000000002</v>
      </c>
      <c r="M95" s="10">
        <v>1.4538404E-3</v>
      </c>
      <c r="N95" s="10">
        <v>-17894.912</v>
      </c>
      <c r="O95" s="10">
        <f t="shared" si="3"/>
        <v>4.6849202999999999</v>
      </c>
      <c r="P95" s="10">
        <f t="shared" si="2"/>
        <v>1.7894911999999999E-2</v>
      </c>
      <c r="S95" s="10"/>
      <c r="T95" s="10"/>
      <c r="U95" s="10"/>
      <c r="V95" s="10"/>
      <c r="W95" s="10"/>
    </row>
    <row r="96" spans="1:23">
      <c r="A96" s="1">
        <v>1.3260000000000005</v>
      </c>
      <c r="B96" s="10">
        <v>4685635.5999999996</v>
      </c>
      <c r="C96" s="10">
        <v>5.8413696000000002</v>
      </c>
      <c r="D96" s="10">
        <v>0.50875139000000003</v>
      </c>
      <c r="E96" s="10">
        <v>0.49075640999999998</v>
      </c>
      <c r="F96" s="10">
        <v>4.9219691000000002E-4</v>
      </c>
      <c r="G96" s="10">
        <v>0</v>
      </c>
      <c r="H96" s="10">
        <v>0</v>
      </c>
      <c r="I96" s="10">
        <v>0</v>
      </c>
      <c r="J96" s="10">
        <v>7.4785603000000006E-2</v>
      </c>
      <c r="K96" s="10">
        <v>1</v>
      </c>
      <c r="L96" s="10">
        <v>0.99977828999999996</v>
      </c>
      <c r="M96" s="10">
        <v>1.4540056E-3</v>
      </c>
      <c r="N96" s="10">
        <v>-16244.073</v>
      </c>
      <c r="O96" s="10">
        <f t="shared" si="3"/>
        <v>4.6856355999999995</v>
      </c>
      <c r="P96" s="10">
        <f t="shared" si="2"/>
        <v>1.6244073000000001E-2</v>
      </c>
      <c r="S96" s="10"/>
      <c r="T96" s="10"/>
      <c r="U96" s="10"/>
      <c r="V96" s="10"/>
      <c r="W96" s="10"/>
    </row>
    <row r="97" spans="1:23">
      <c r="A97" s="1">
        <v>1.3760000000000006</v>
      </c>
      <c r="B97" s="10">
        <v>4686299.9000000004</v>
      </c>
      <c r="C97" s="10">
        <v>5.8427886000000004</v>
      </c>
      <c r="D97" s="10">
        <v>0.50876091000000001</v>
      </c>
      <c r="E97" s="10">
        <v>0.49078507999999998</v>
      </c>
      <c r="F97" s="10">
        <v>4.5401323999999998E-4</v>
      </c>
      <c r="G97" s="10">
        <v>0</v>
      </c>
      <c r="H97" s="10">
        <v>0</v>
      </c>
      <c r="I97" s="10">
        <v>0</v>
      </c>
      <c r="J97" s="10">
        <v>7.4802952000000006E-2</v>
      </c>
      <c r="K97" s="10">
        <v>1</v>
      </c>
      <c r="L97" s="10">
        <v>0.99977830000000001</v>
      </c>
      <c r="M97" s="10">
        <v>1.4541589E-3</v>
      </c>
      <c r="N97" s="10">
        <v>-14589.6</v>
      </c>
      <c r="O97" s="10">
        <f t="shared" si="3"/>
        <v>4.6862999000000007</v>
      </c>
      <c r="P97" s="10">
        <f t="shared" si="2"/>
        <v>1.4589600000000001E-2</v>
      </c>
      <c r="S97" s="10"/>
      <c r="T97" s="10"/>
      <c r="U97" s="10"/>
      <c r="V97" s="10"/>
      <c r="W97" s="10"/>
    </row>
    <row r="98" spans="1:23">
      <c r="A98" s="1">
        <v>1.4260000000000006</v>
      </c>
      <c r="B98" s="10">
        <v>4686277.3</v>
      </c>
      <c r="C98" s="10">
        <v>5.8427404000000003</v>
      </c>
      <c r="D98" s="10">
        <v>0.50877196999999996</v>
      </c>
      <c r="E98" s="10">
        <v>0.49080911999999999</v>
      </c>
      <c r="F98" s="10">
        <v>4.1891169000000001E-4</v>
      </c>
      <c r="G98" s="10">
        <v>0</v>
      </c>
      <c r="H98" s="10">
        <v>0</v>
      </c>
      <c r="I98" s="10">
        <v>0</v>
      </c>
      <c r="J98" s="10">
        <v>7.4817502999999994E-2</v>
      </c>
      <c r="K98" s="10">
        <v>1</v>
      </c>
      <c r="L98" s="10">
        <v>0.99977830000000001</v>
      </c>
      <c r="M98" s="10">
        <v>1.4541536999999999E-3</v>
      </c>
      <c r="N98" s="10">
        <v>-13083.609</v>
      </c>
      <c r="O98" s="10">
        <f t="shared" si="3"/>
        <v>4.6862772999999995</v>
      </c>
      <c r="P98" s="10">
        <f t="shared" si="2"/>
        <v>1.3083609E-2</v>
      </c>
      <c r="S98" s="10"/>
      <c r="T98" s="10"/>
      <c r="U98" s="10"/>
      <c r="V98" s="10"/>
      <c r="W98" s="10"/>
    </row>
    <row r="99" spans="1:23">
      <c r="A99" s="1">
        <v>1.4760000000000006</v>
      </c>
      <c r="B99" s="10">
        <v>4686363.5999999996</v>
      </c>
      <c r="C99" s="10">
        <v>5.8429247999999996</v>
      </c>
      <c r="D99" s="10">
        <v>0.50877640000000002</v>
      </c>
      <c r="E99" s="10">
        <v>0.49081987999999999</v>
      </c>
      <c r="F99" s="10">
        <v>4.0371994999999997E-4</v>
      </c>
      <c r="G99" s="10">
        <v>0</v>
      </c>
      <c r="H99" s="10">
        <v>0</v>
      </c>
      <c r="I99" s="10">
        <v>0</v>
      </c>
      <c r="J99" s="10">
        <v>7.4824013999999994E-2</v>
      </c>
      <c r="K99" s="10">
        <v>1</v>
      </c>
      <c r="L99" s="10">
        <v>0.99977830000000001</v>
      </c>
      <c r="M99" s="10">
        <v>1.4541737E-3</v>
      </c>
      <c r="N99" s="10">
        <v>-12445.312</v>
      </c>
      <c r="O99" s="10">
        <f t="shared" si="3"/>
        <v>4.6863636</v>
      </c>
      <c r="P99" s="10">
        <f t="shared" si="2"/>
        <v>1.2445312E-2</v>
      </c>
      <c r="S99" s="10"/>
      <c r="T99" s="10"/>
      <c r="U99" s="10"/>
      <c r="V99" s="10"/>
      <c r="W99" s="10"/>
    </row>
    <row r="100" spans="1:23" ht="15.75">
      <c r="A100" s="7" t="s">
        <v>127</v>
      </c>
      <c r="B100" s="17"/>
      <c r="P100" s="10"/>
      <c r="S100" s="10"/>
      <c r="T100" s="10"/>
      <c r="U100" s="10"/>
      <c r="V100" s="10"/>
      <c r="W100" s="10"/>
    </row>
    <row r="101" spans="1:23">
      <c r="A101" s="1">
        <v>5.0000000000000001E-4</v>
      </c>
      <c r="B101" s="10">
        <v>2800000</v>
      </c>
      <c r="C101" s="10">
        <v>6</v>
      </c>
      <c r="D101" s="10">
        <v>0</v>
      </c>
      <c r="E101" s="10">
        <v>1</v>
      </c>
      <c r="F101" s="10">
        <v>0</v>
      </c>
      <c r="G101" s="10">
        <v>0</v>
      </c>
      <c r="H101" s="10">
        <v>0</v>
      </c>
      <c r="I101" s="10">
        <v>0</v>
      </c>
      <c r="J101" s="10">
        <v>1</v>
      </c>
      <c r="K101" s="10">
        <v>1</v>
      </c>
      <c r="L101" s="10">
        <v>0</v>
      </c>
      <c r="M101" s="10">
        <v>0</v>
      </c>
      <c r="N101" s="10">
        <v>0</v>
      </c>
      <c r="O101" s="10">
        <f t="shared" ref="O101:O165" si="4">B101/1000000</f>
        <v>2.8</v>
      </c>
      <c r="P101" s="10">
        <f t="shared" si="2"/>
        <v>0</v>
      </c>
      <c r="S101" s="10"/>
      <c r="T101" s="10"/>
      <c r="U101" s="10"/>
      <c r="V101" s="10"/>
      <c r="W101" s="10"/>
    </row>
    <row r="102" spans="1:23">
      <c r="A102" s="1">
        <v>2.5999999999999999E-2</v>
      </c>
      <c r="B102" s="10">
        <v>2875627.8</v>
      </c>
      <c r="C102" s="10">
        <v>1.0486458000000001</v>
      </c>
      <c r="D102" s="10">
        <v>0.28760089999999999</v>
      </c>
      <c r="E102" s="10">
        <v>0.61988056000000002</v>
      </c>
      <c r="F102" s="10">
        <v>9.2518541999999995E-2</v>
      </c>
      <c r="G102" s="10">
        <v>0</v>
      </c>
      <c r="H102" s="10">
        <v>0</v>
      </c>
      <c r="I102" s="10">
        <v>5.5962766000000001E-4</v>
      </c>
      <c r="J102" s="10">
        <v>0.18329504999999999</v>
      </c>
      <c r="K102" s="10">
        <v>1</v>
      </c>
      <c r="L102" s="10">
        <v>0.99974251000000003</v>
      </c>
      <c r="M102" s="10">
        <v>1.0125649E-3</v>
      </c>
      <c r="N102" s="10">
        <v>-63224.315999999999</v>
      </c>
      <c r="O102" s="10">
        <f t="shared" si="4"/>
        <v>2.8756277999999997</v>
      </c>
      <c r="P102" s="10">
        <f t="shared" ref="P102:P165" si="5">-N102/1000000</f>
        <v>6.3224316000000003E-2</v>
      </c>
      <c r="S102" s="10"/>
      <c r="T102" s="10"/>
      <c r="U102" s="10"/>
      <c r="V102" s="10"/>
      <c r="W102" s="10"/>
    </row>
    <row r="103" spans="1:23">
      <c r="A103" s="1">
        <v>7.5999999999999998E-2</v>
      </c>
      <c r="B103" s="10">
        <v>2953751.4</v>
      </c>
      <c r="C103" s="10">
        <v>1.2972128000000001</v>
      </c>
      <c r="D103" s="10">
        <v>0.39326406000000003</v>
      </c>
      <c r="E103" s="10">
        <v>0.50199132999999996</v>
      </c>
      <c r="F103" s="10">
        <v>0.10474461</v>
      </c>
      <c r="G103" s="10">
        <v>0</v>
      </c>
      <c r="H103" s="10">
        <v>0</v>
      </c>
      <c r="I103" s="10">
        <v>8.9307556000000005E-4</v>
      </c>
      <c r="J103" s="10">
        <v>8.1792318000000003E-2</v>
      </c>
      <c r="K103" s="10">
        <v>1</v>
      </c>
      <c r="L103" s="10">
        <v>0.99974479999999999</v>
      </c>
      <c r="M103" s="10">
        <v>1.0331067E-3</v>
      </c>
      <c r="N103" s="10">
        <v>-86448.372000000003</v>
      </c>
      <c r="O103" s="10">
        <f t="shared" si="4"/>
        <v>2.9537513999999998</v>
      </c>
      <c r="P103" s="10">
        <f t="shared" si="5"/>
        <v>8.6448372000000009E-2</v>
      </c>
      <c r="S103" s="10"/>
      <c r="T103" s="10"/>
      <c r="U103" s="10"/>
      <c r="V103" s="10"/>
      <c r="W103" s="10"/>
    </row>
    <row r="104" spans="1:23">
      <c r="A104" s="1">
        <v>0.126</v>
      </c>
      <c r="B104" s="10">
        <v>3018177.4</v>
      </c>
      <c r="C104" s="10">
        <v>1.4992656</v>
      </c>
      <c r="D104" s="10">
        <v>0.40160340999999999</v>
      </c>
      <c r="E104" s="10">
        <v>0.48905238000000001</v>
      </c>
      <c r="F104" s="10">
        <v>0.1093442</v>
      </c>
      <c r="G104" s="10">
        <v>0</v>
      </c>
      <c r="H104" s="10">
        <v>0</v>
      </c>
      <c r="I104" s="10">
        <v>1.0465286999999999E-3</v>
      </c>
      <c r="J104" s="10">
        <v>7.3759170999999998E-2</v>
      </c>
      <c r="K104" s="10">
        <v>1</v>
      </c>
      <c r="L104" s="10">
        <v>0.99974658999999999</v>
      </c>
      <c r="M104" s="10">
        <v>1.0499004E-3</v>
      </c>
      <c r="N104" s="10">
        <v>-90230.19</v>
      </c>
      <c r="O104" s="10">
        <f t="shared" si="4"/>
        <v>3.0181773999999999</v>
      </c>
      <c r="P104" s="10">
        <f t="shared" si="5"/>
        <v>9.0230190000000002E-2</v>
      </c>
      <c r="S104" s="10"/>
      <c r="T104" s="10"/>
      <c r="U104" s="10"/>
      <c r="V104" s="10"/>
      <c r="W104" s="10"/>
    </row>
    <row r="105" spans="1:23">
      <c r="A105" s="1">
        <v>0.17599999999999999</v>
      </c>
      <c r="B105" s="10">
        <v>3082535.6</v>
      </c>
      <c r="C105" s="10">
        <v>1.6984561</v>
      </c>
      <c r="D105" s="10">
        <v>0.40856921000000002</v>
      </c>
      <c r="E105" s="10">
        <v>0.48316409999999999</v>
      </c>
      <c r="F105" s="10">
        <v>0.10826669</v>
      </c>
      <c r="G105" s="10">
        <v>0</v>
      </c>
      <c r="H105" s="10">
        <v>0</v>
      </c>
      <c r="I105" s="10">
        <v>1.0091193E-3</v>
      </c>
      <c r="J105" s="10">
        <v>7.0284688999999997E-2</v>
      </c>
      <c r="K105" s="10">
        <v>1</v>
      </c>
      <c r="L105" s="10">
        <v>0.99974830999999997</v>
      </c>
      <c r="M105" s="10">
        <v>1.0665506000000001E-3</v>
      </c>
      <c r="N105" s="10">
        <v>-91553.055999999997</v>
      </c>
      <c r="O105" s="10">
        <f t="shared" si="4"/>
        <v>3.0825355999999999</v>
      </c>
      <c r="P105" s="10">
        <f t="shared" si="5"/>
        <v>9.1553055999999994E-2</v>
      </c>
      <c r="S105" s="10"/>
      <c r="T105" s="10"/>
      <c r="U105" s="10"/>
      <c r="V105" s="10"/>
      <c r="W105" s="10"/>
    </row>
    <row r="106" spans="1:23">
      <c r="A106" s="1">
        <v>0.22599999999999998</v>
      </c>
      <c r="B106" s="10">
        <v>3148124.3</v>
      </c>
      <c r="C106" s="10">
        <v>1.8987284</v>
      </c>
      <c r="D106" s="10">
        <v>0.41487097000000001</v>
      </c>
      <c r="E106" s="10">
        <v>0.47865901999999999</v>
      </c>
      <c r="F106" s="10">
        <v>0.10647001</v>
      </c>
      <c r="G106" s="10">
        <v>0</v>
      </c>
      <c r="H106" s="10">
        <v>0</v>
      </c>
      <c r="I106" s="10">
        <v>9.4874292000000004E-4</v>
      </c>
      <c r="J106" s="10">
        <v>6.7701338999999999E-2</v>
      </c>
      <c r="K106" s="10">
        <v>1</v>
      </c>
      <c r="L106" s="10">
        <v>0.99975000000000003</v>
      </c>
      <c r="M106" s="10">
        <v>1.0833957E-3</v>
      </c>
      <c r="N106" s="10">
        <v>-92445.741999999998</v>
      </c>
      <c r="O106" s="10">
        <f t="shared" si="4"/>
        <v>3.1481242999999997</v>
      </c>
      <c r="P106" s="10">
        <f t="shared" si="5"/>
        <v>9.2445741999999997E-2</v>
      </c>
      <c r="S106" s="10"/>
      <c r="T106" s="10"/>
      <c r="U106" s="10"/>
      <c r="V106" s="10"/>
      <c r="W106" s="10"/>
    </row>
    <row r="107" spans="1:23">
      <c r="A107" s="1">
        <v>0.27599999999999997</v>
      </c>
      <c r="B107" s="10">
        <v>3214943.2</v>
      </c>
      <c r="C107" s="10">
        <v>2.0999276</v>
      </c>
      <c r="D107" s="10">
        <v>0.42078189999999999</v>
      </c>
      <c r="E107" s="10">
        <v>0.47466592000000002</v>
      </c>
      <c r="F107" s="10">
        <v>0.10455217999999999</v>
      </c>
      <c r="G107" s="10">
        <v>0</v>
      </c>
      <c r="H107" s="10">
        <v>0</v>
      </c>
      <c r="I107" s="10">
        <v>8.8700566000000003E-4</v>
      </c>
      <c r="J107" s="10">
        <v>6.5465177999999999E-2</v>
      </c>
      <c r="K107" s="10">
        <v>1</v>
      </c>
      <c r="L107" s="10">
        <v>0.99975164999999999</v>
      </c>
      <c r="M107" s="10">
        <v>1.1004347E-3</v>
      </c>
      <c r="N107" s="10">
        <v>-93200.055999999997</v>
      </c>
      <c r="O107" s="10">
        <f t="shared" si="4"/>
        <v>3.2149432</v>
      </c>
      <c r="P107" s="10">
        <f t="shared" si="5"/>
        <v>9.3200056000000003E-2</v>
      </c>
      <c r="S107" s="10"/>
      <c r="T107" s="10"/>
      <c r="U107" s="10"/>
      <c r="V107" s="10"/>
      <c r="W107" s="10"/>
    </row>
    <row r="108" spans="1:23">
      <c r="A108" s="1">
        <v>0.32599999999999996</v>
      </c>
      <c r="B108" s="10">
        <v>3282860.3</v>
      </c>
      <c r="C108" s="10">
        <v>2.3015110000000001</v>
      </c>
      <c r="D108" s="10">
        <v>0.42647721999999999</v>
      </c>
      <c r="E108" s="10">
        <v>0.47095847000000002</v>
      </c>
      <c r="F108" s="10">
        <v>0.10256431000000001</v>
      </c>
      <c r="G108" s="10">
        <v>0</v>
      </c>
      <c r="H108" s="10">
        <v>0</v>
      </c>
      <c r="I108" s="10">
        <v>8.2590316000000002E-4</v>
      </c>
      <c r="J108" s="10">
        <v>6.3433569999999995E-2</v>
      </c>
      <c r="K108" s="10">
        <v>1</v>
      </c>
      <c r="L108" s="10">
        <v>0.99975325999999998</v>
      </c>
      <c r="M108" s="10">
        <v>1.1176337000000001E-3</v>
      </c>
      <c r="N108" s="10">
        <v>-93875.945000000007</v>
      </c>
      <c r="O108" s="10">
        <f t="shared" si="4"/>
        <v>3.2828602999999998</v>
      </c>
      <c r="P108" s="10">
        <f t="shared" si="5"/>
        <v>9.3875945000000002E-2</v>
      </c>
      <c r="S108" s="10"/>
      <c r="T108" s="10"/>
      <c r="U108" s="10"/>
      <c r="V108" s="10"/>
      <c r="W108" s="10"/>
    </row>
    <row r="109" spans="1:23">
      <c r="A109" s="1">
        <v>0.37599999999999995</v>
      </c>
      <c r="B109" s="10">
        <v>3351545.9</v>
      </c>
      <c r="C109" s="10">
        <v>2.5023851000000001</v>
      </c>
      <c r="D109" s="10">
        <v>0.43174446</v>
      </c>
      <c r="E109" s="10">
        <v>0.46767769999999997</v>
      </c>
      <c r="F109" s="10">
        <v>0.10057784</v>
      </c>
      <c r="G109" s="10">
        <v>0</v>
      </c>
      <c r="H109" s="10">
        <v>0</v>
      </c>
      <c r="I109" s="10">
        <v>7.6771304E-4</v>
      </c>
      <c r="J109" s="10">
        <v>6.1671212000000003E-2</v>
      </c>
      <c r="K109" s="10">
        <v>1</v>
      </c>
      <c r="L109" s="10">
        <v>0.99975482999999998</v>
      </c>
      <c r="M109" s="10">
        <v>1.1349104E-3</v>
      </c>
      <c r="N109" s="10">
        <v>-94441.524999999994</v>
      </c>
      <c r="O109" s="10">
        <f t="shared" si="4"/>
        <v>3.3515459000000001</v>
      </c>
      <c r="P109" s="10">
        <f t="shared" si="5"/>
        <v>9.4441524999999998E-2</v>
      </c>
      <c r="S109" s="10"/>
      <c r="T109" s="10"/>
      <c r="U109" s="10"/>
      <c r="V109" s="10"/>
      <c r="W109" s="10"/>
    </row>
    <row r="110" spans="1:23">
      <c r="A110" s="1">
        <v>0.42599999999999993</v>
      </c>
      <c r="B110" s="10">
        <v>3420815.6</v>
      </c>
      <c r="C110" s="10">
        <v>2.7019327999999998</v>
      </c>
      <c r="D110" s="10">
        <v>0.43684040000000002</v>
      </c>
      <c r="E110" s="10">
        <v>0.46463788</v>
      </c>
      <c r="F110" s="10">
        <v>9.8521728000000003E-2</v>
      </c>
      <c r="G110" s="10">
        <v>0</v>
      </c>
      <c r="H110" s="10">
        <v>0</v>
      </c>
      <c r="I110" s="10">
        <v>7.1043039999999999E-4</v>
      </c>
      <c r="J110" s="10">
        <v>6.0067700000000002E-2</v>
      </c>
      <c r="K110" s="10">
        <v>1</v>
      </c>
      <c r="L110" s="10">
        <v>0.99975636000000001</v>
      </c>
      <c r="M110" s="10">
        <v>1.1522209999999999E-3</v>
      </c>
      <c r="N110" s="10">
        <v>-94930.528000000006</v>
      </c>
      <c r="O110" s="10">
        <f t="shared" si="4"/>
        <v>3.4208156000000001</v>
      </c>
      <c r="P110" s="10">
        <f t="shared" si="5"/>
        <v>9.4930528E-2</v>
      </c>
      <c r="S110" s="10"/>
      <c r="T110" s="10"/>
      <c r="U110" s="10"/>
      <c r="V110" s="10"/>
      <c r="W110" s="10"/>
    </row>
    <row r="111" spans="1:23">
      <c r="A111" s="1">
        <v>0.47599999999999992</v>
      </c>
      <c r="B111" s="10">
        <v>3490465.1</v>
      </c>
      <c r="C111" s="10">
        <v>2.8995156</v>
      </c>
      <c r="D111" s="10">
        <v>0.44181424000000002</v>
      </c>
      <c r="E111" s="10">
        <v>0.46179225000000002</v>
      </c>
      <c r="F111" s="10">
        <v>9.6393515999999999E-2</v>
      </c>
      <c r="G111" s="10">
        <v>0</v>
      </c>
      <c r="H111" s="10">
        <v>0</v>
      </c>
      <c r="I111" s="10">
        <v>6.5421648000000003E-4</v>
      </c>
      <c r="J111" s="10">
        <v>5.8592038999999999E-2</v>
      </c>
      <c r="K111" s="10">
        <v>1</v>
      </c>
      <c r="L111" s="10">
        <v>0.99975784999999995</v>
      </c>
      <c r="M111" s="10">
        <v>1.169518E-3</v>
      </c>
      <c r="N111" s="10">
        <v>-95351.184999999998</v>
      </c>
      <c r="O111" s="10">
        <f t="shared" si="4"/>
        <v>3.4904651000000002</v>
      </c>
      <c r="P111" s="10">
        <f t="shared" si="5"/>
        <v>9.5351184999999991E-2</v>
      </c>
      <c r="S111" s="10"/>
      <c r="T111" s="10"/>
      <c r="U111" s="10"/>
      <c r="V111" s="10"/>
      <c r="W111" s="10"/>
    </row>
    <row r="112" spans="1:23">
      <c r="A112" s="1">
        <v>0.52599999999999991</v>
      </c>
      <c r="B112" s="10">
        <v>3560179.6</v>
      </c>
      <c r="C112" s="10">
        <v>3.0942292999999998</v>
      </c>
      <c r="D112" s="10">
        <v>0.44654694</v>
      </c>
      <c r="E112" s="10">
        <v>0.45923090999999999</v>
      </c>
      <c r="F112" s="10">
        <v>9.4222153000000003E-2</v>
      </c>
      <c r="G112" s="10">
        <v>0</v>
      </c>
      <c r="H112" s="10">
        <v>0</v>
      </c>
      <c r="I112" s="10">
        <v>6.0000188999999998E-4</v>
      </c>
      <c r="J112" s="10">
        <v>5.7284645000000002E-2</v>
      </c>
      <c r="K112" s="10">
        <v>1</v>
      </c>
      <c r="L112" s="10">
        <v>0.99975928999999997</v>
      </c>
      <c r="M112" s="10">
        <v>1.186728E-3</v>
      </c>
      <c r="N112" s="10">
        <v>-95679.16</v>
      </c>
      <c r="O112" s="10">
        <f t="shared" si="4"/>
        <v>3.5601796000000001</v>
      </c>
      <c r="P112" s="10">
        <f t="shared" si="5"/>
        <v>9.5679159999999999E-2</v>
      </c>
      <c r="S112" s="10"/>
      <c r="T112" s="10"/>
      <c r="U112" s="10"/>
      <c r="V112" s="10"/>
      <c r="W112" s="10"/>
    </row>
    <row r="113" spans="1:23">
      <c r="A113" s="1">
        <v>0.57599999999999996</v>
      </c>
      <c r="B113" s="10">
        <v>3629688.2</v>
      </c>
      <c r="C113" s="10">
        <v>3.2853476000000001</v>
      </c>
      <c r="D113" s="10">
        <v>0.45112929000000002</v>
      </c>
      <c r="E113" s="10">
        <v>0.45689277</v>
      </c>
      <c r="F113" s="10">
        <v>9.1977939999999994E-2</v>
      </c>
      <c r="G113" s="10">
        <v>0</v>
      </c>
      <c r="H113" s="10">
        <v>0</v>
      </c>
      <c r="I113" s="10">
        <v>5.4720520999999996E-4</v>
      </c>
      <c r="J113" s="10">
        <v>5.6108294000000003E-2</v>
      </c>
      <c r="K113" s="10">
        <v>1</v>
      </c>
      <c r="L113" s="10">
        <v>0.99976067999999996</v>
      </c>
      <c r="M113" s="10">
        <v>1.2037897000000001E-3</v>
      </c>
      <c r="N113" s="10">
        <v>-95921.864000000001</v>
      </c>
      <c r="O113" s="10">
        <f t="shared" si="4"/>
        <v>3.6296882000000004</v>
      </c>
      <c r="P113" s="10">
        <f t="shared" si="5"/>
        <v>9.5921863999999996E-2</v>
      </c>
      <c r="S113" s="10"/>
      <c r="T113" s="10"/>
      <c r="U113" s="10"/>
      <c r="V113" s="10"/>
      <c r="W113" s="10"/>
    </row>
    <row r="114" spans="1:23">
      <c r="A114" s="1">
        <v>0.626</v>
      </c>
      <c r="B114" s="10">
        <v>3698688.3</v>
      </c>
      <c r="C114" s="10">
        <v>3.4721088</v>
      </c>
      <c r="D114" s="10">
        <v>0.45557030999999998</v>
      </c>
      <c r="E114" s="10">
        <v>0.45477147000000001</v>
      </c>
      <c r="F114" s="10">
        <v>8.9658218999999997E-2</v>
      </c>
      <c r="G114" s="10">
        <v>0</v>
      </c>
      <c r="H114" s="10">
        <v>0</v>
      </c>
      <c r="I114" s="10">
        <v>4.9598562999999998E-4</v>
      </c>
      <c r="J114" s="10">
        <v>5.5055068999999998E-2</v>
      </c>
      <c r="K114" s="10">
        <v>1</v>
      </c>
      <c r="L114" s="10">
        <v>0.99976202999999997</v>
      </c>
      <c r="M114" s="10">
        <v>1.2206355E-3</v>
      </c>
      <c r="N114" s="10">
        <v>-96076.114000000001</v>
      </c>
      <c r="O114" s="10">
        <f t="shared" si="4"/>
        <v>3.6986882999999997</v>
      </c>
      <c r="P114" s="10">
        <f t="shared" si="5"/>
        <v>9.6076114000000004E-2</v>
      </c>
      <c r="S114" s="10"/>
      <c r="T114" s="10"/>
      <c r="U114" s="10"/>
      <c r="V114" s="10"/>
      <c r="W114" s="10"/>
    </row>
    <row r="115" spans="1:23">
      <c r="A115" s="1">
        <v>0.67600000000000005</v>
      </c>
      <c r="B115" s="10">
        <v>3766818.2</v>
      </c>
      <c r="C115" s="10">
        <v>3.6536485999999999</v>
      </c>
      <c r="D115" s="10">
        <v>0.45982859999999998</v>
      </c>
      <c r="E115" s="10">
        <v>0.45290299000000001</v>
      </c>
      <c r="F115" s="10">
        <v>8.7268410000000005E-2</v>
      </c>
      <c r="G115" s="10">
        <v>0</v>
      </c>
      <c r="H115" s="10">
        <v>0</v>
      </c>
      <c r="I115" s="10">
        <v>4.4666866000000002E-4</v>
      </c>
      <c r="J115" s="10">
        <v>5.4138354999999999E-2</v>
      </c>
      <c r="K115" s="10">
        <v>1</v>
      </c>
      <c r="L115" s="10">
        <v>0.99976332000000001</v>
      </c>
      <c r="M115" s="10">
        <v>1.2371843E-3</v>
      </c>
      <c r="N115" s="10">
        <v>-96127.93</v>
      </c>
      <c r="O115" s="10">
        <f t="shared" si="4"/>
        <v>3.7668182000000003</v>
      </c>
      <c r="P115" s="10">
        <f t="shared" si="5"/>
        <v>9.6127929999999986E-2</v>
      </c>
      <c r="S115" s="10"/>
      <c r="T115" s="10"/>
      <c r="U115" s="10"/>
      <c r="V115" s="10"/>
      <c r="W115" s="10"/>
    </row>
    <row r="116" spans="1:23">
      <c r="A116" s="1">
        <v>0.72600000000000009</v>
      </c>
      <c r="B116" s="10">
        <v>3833702.7</v>
      </c>
      <c r="C116" s="10">
        <v>3.8291274</v>
      </c>
      <c r="D116" s="10">
        <v>0.46392265999999999</v>
      </c>
      <c r="E116" s="10">
        <v>0.45127967000000002</v>
      </c>
      <c r="F116" s="10">
        <v>8.4797674000000003E-2</v>
      </c>
      <c r="G116" s="10">
        <v>0</v>
      </c>
      <c r="H116" s="10">
        <v>0</v>
      </c>
      <c r="I116" s="10">
        <v>3.9923649999999998E-4</v>
      </c>
      <c r="J116" s="10">
        <v>5.3350232999999997E-2</v>
      </c>
      <c r="K116" s="10">
        <v>1</v>
      </c>
      <c r="L116" s="10">
        <v>0.99976454999999997</v>
      </c>
      <c r="M116" s="10">
        <v>1.2533532999999999E-3</v>
      </c>
      <c r="N116" s="10">
        <v>-96072.398000000001</v>
      </c>
      <c r="O116" s="10">
        <f t="shared" si="4"/>
        <v>3.8337027000000004</v>
      </c>
      <c r="P116" s="10">
        <f t="shared" si="5"/>
        <v>9.6072398000000003E-2</v>
      </c>
      <c r="S116" s="10"/>
      <c r="T116" s="10"/>
      <c r="U116" s="10"/>
      <c r="V116" s="10"/>
      <c r="W116" s="10"/>
    </row>
    <row r="117" spans="1:23">
      <c r="A117" s="1">
        <v>0.77600000000000013</v>
      </c>
      <c r="B117" s="10">
        <v>3898919.1</v>
      </c>
      <c r="C117" s="10">
        <v>3.9976416000000001</v>
      </c>
      <c r="D117" s="10">
        <v>0.46782934999999998</v>
      </c>
      <c r="E117" s="10">
        <v>0.44992388999999999</v>
      </c>
      <c r="F117" s="10">
        <v>8.2246758000000003E-2</v>
      </c>
      <c r="G117" s="10">
        <v>0</v>
      </c>
      <c r="H117" s="10">
        <v>0</v>
      </c>
      <c r="I117" s="10">
        <v>3.5391763000000001E-4</v>
      </c>
      <c r="J117" s="10">
        <v>5.2697897E-2</v>
      </c>
      <c r="K117" s="10">
        <v>1</v>
      </c>
      <c r="L117" s="10">
        <v>0.99976573000000002</v>
      </c>
      <c r="M117" s="10">
        <v>1.2690488000000001E-3</v>
      </c>
      <c r="N117" s="10">
        <v>-95897.967000000004</v>
      </c>
      <c r="O117" s="10">
        <f t="shared" si="4"/>
        <v>3.8989191000000001</v>
      </c>
      <c r="P117" s="10">
        <f t="shared" si="5"/>
        <v>9.5897967000000001E-2</v>
      </c>
      <c r="S117" s="10"/>
      <c r="T117" s="10"/>
      <c r="U117" s="10"/>
      <c r="V117" s="10"/>
      <c r="W117" s="10"/>
    </row>
    <row r="118" spans="1:23">
      <c r="A118" s="1">
        <v>0.82600000000000018</v>
      </c>
      <c r="B118" s="10">
        <v>3962004.5</v>
      </c>
      <c r="C118" s="10">
        <v>4.1582457000000002</v>
      </c>
      <c r="D118" s="10">
        <v>0.47152650000000002</v>
      </c>
      <c r="E118" s="10">
        <v>0.44885818999999999</v>
      </c>
      <c r="F118" s="10">
        <v>7.9615319000000004E-2</v>
      </c>
      <c r="G118" s="10">
        <v>0</v>
      </c>
      <c r="H118" s="10">
        <v>0</v>
      </c>
      <c r="I118" s="10">
        <v>3.1090349000000001E-4</v>
      </c>
      <c r="J118" s="10">
        <v>5.2188877000000002E-2</v>
      </c>
      <c r="K118" s="10">
        <v>1</v>
      </c>
      <c r="L118" s="10">
        <v>0.99976684000000005</v>
      </c>
      <c r="M118" s="10">
        <v>1.2841688000000001E-3</v>
      </c>
      <c r="N118" s="10">
        <v>-95592.622000000003</v>
      </c>
      <c r="O118" s="10">
        <f t="shared" si="4"/>
        <v>3.9620044999999999</v>
      </c>
      <c r="P118" s="10">
        <f t="shared" si="5"/>
        <v>9.5592622000000002E-2</v>
      </c>
      <c r="S118" s="10"/>
      <c r="T118" s="10"/>
      <c r="U118" s="10"/>
      <c r="V118" s="10"/>
      <c r="W118" s="10"/>
    </row>
    <row r="119" spans="1:23">
      <c r="A119" s="1">
        <v>0.87600000000000022</v>
      </c>
      <c r="B119" s="10">
        <v>4022471.4</v>
      </c>
      <c r="C119" s="10">
        <v>4.3099908999999998</v>
      </c>
      <c r="D119" s="10">
        <v>0.47500714999999999</v>
      </c>
      <c r="E119" s="10">
        <v>0.44809122000000001</v>
      </c>
      <c r="F119" s="10">
        <v>7.6901623000000002E-2</v>
      </c>
      <c r="G119" s="10">
        <v>0</v>
      </c>
      <c r="H119" s="10">
        <v>0</v>
      </c>
      <c r="I119" s="10">
        <v>2.7034973999999999E-4</v>
      </c>
      <c r="J119" s="10">
        <v>5.1824583E-2</v>
      </c>
      <c r="K119" s="10">
        <v>1</v>
      </c>
      <c r="L119" s="10">
        <v>0.99976788999999999</v>
      </c>
      <c r="M119" s="10">
        <v>1.2986060999999999E-3</v>
      </c>
      <c r="N119" s="10">
        <v>-95147.976999999999</v>
      </c>
      <c r="O119" s="10">
        <f t="shared" si="4"/>
        <v>4.0224713999999997</v>
      </c>
      <c r="P119" s="10">
        <f t="shared" si="5"/>
        <v>9.5147976999999995E-2</v>
      </c>
      <c r="S119" s="10"/>
      <c r="T119" s="10"/>
      <c r="U119" s="10"/>
      <c r="V119" s="10"/>
      <c r="W119" s="10"/>
    </row>
    <row r="120" spans="1:23">
      <c r="A120" s="1">
        <v>0.92600000000000027</v>
      </c>
      <c r="B120" s="10">
        <v>4079798.1</v>
      </c>
      <c r="C120" s="10">
        <v>4.4518975000000003</v>
      </c>
      <c r="D120" s="10">
        <v>0.47823726</v>
      </c>
      <c r="E120" s="10">
        <v>0.44764893</v>
      </c>
      <c r="F120" s="10">
        <v>7.4113801000000007E-2</v>
      </c>
      <c r="G120" s="10">
        <v>0</v>
      </c>
      <c r="H120" s="10">
        <v>0</v>
      </c>
      <c r="I120" s="10">
        <v>2.3252846E-4</v>
      </c>
      <c r="J120" s="10">
        <v>5.1615277000000001E-2</v>
      </c>
      <c r="K120" s="10">
        <v>1</v>
      </c>
      <c r="L120" s="10">
        <v>0.99976885999999998</v>
      </c>
      <c r="M120" s="10">
        <v>1.3122459E-3</v>
      </c>
      <c r="N120" s="10">
        <v>-94553.047999999995</v>
      </c>
      <c r="O120" s="10">
        <f t="shared" si="4"/>
        <v>4.0797980999999996</v>
      </c>
      <c r="P120" s="10">
        <f t="shared" si="5"/>
        <v>9.4553048000000001E-2</v>
      </c>
      <c r="S120" s="10"/>
      <c r="T120" s="10"/>
      <c r="U120" s="10"/>
      <c r="V120" s="10"/>
      <c r="W120" s="10"/>
    </row>
    <row r="121" spans="1:23">
      <c r="A121" s="1">
        <v>0.97600000000000031</v>
      </c>
      <c r="B121" s="10">
        <v>4133459.5</v>
      </c>
      <c r="C121" s="10">
        <v>4.5830250000000001</v>
      </c>
      <c r="D121" s="10">
        <v>0.48119935000000003</v>
      </c>
      <c r="E121" s="10">
        <v>0.44753924</v>
      </c>
      <c r="F121" s="10">
        <v>7.1261408999999998E-2</v>
      </c>
      <c r="G121" s="10">
        <v>0</v>
      </c>
      <c r="H121" s="10">
        <v>0</v>
      </c>
      <c r="I121" s="10">
        <v>1.9766219000000001E-4</v>
      </c>
      <c r="J121" s="10">
        <v>5.1563454000000002E-2</v>
      </c>
      <c r="K121" s="10">
        <v>1</v>
      </c>
      <c r="L121" s="10">
        <v>0.99976975999999995</v>
      </c>
      <c r="M121" s="10">
        <v>1.3249735000000001E-3</v>
      </c>
      <c r="N121" s="10">
        <v>-93803.08</v>
      </c>
      <c r="O121" s="10">
        <f t="shared" si="4"/>
        <v>4.1334594999999998</v>
      </c>
      <c r="P121" s="10">
        <f t="shared" si="5"/>
        <v>9.3803079999999997E-2</v>
      </c>
      <c r="S121" s="10"/>
      <c r="T121" s="10"/>
      <c r="U121" s="10"/>
      <c r="V121" s="10"/>
      <c r="W121" s="10"/>
    </row>
    <row r="122" spans="1:23">
      <c r="A122" s="1">
        <v>1.0260000000000002</v>
      </c>
      <c r="B122" s="10">
        <v>4182961.5</v>
      </c>
      <c r="C122" s="10">
        <v>4.7025426000000001</v>
      </c>
      <c r="D122" s="10">
        <v>0.48389664999999998</v>
      </c>
      <c r="E122" s="10">
        <v>0.44774417999999999</v>
      </c>
      <c r="F122" s="10">
        <v>6.8359166999999998E-2</v>
      </c>
      <c r="G122" s="10">
        <v>0</v>
      </c>
      <c r="H122" s="10">
        <v>0</v>
      </c>
      <c r="I122" s="10">
        <v>1.6595427000000001E-4</v>
      </c>
      <c r="J122" s="10">
        <v>5.1660301999999998E-2</v>
      </c>
      <c r="K122" s="10">
        <v>1</v>
      </c>
      <c r="L122" s="10">
        <v>0.99977057000000003</v>
      </c>
      <c r="M122" s="10">
        <v>1.3366813E-3</v>
      </c>
      <c r="N122" s="10">
        <v>-92903.116999999998</v>
      </c>
      <c r="O122" s="10">
        <f t="shared" si="4"/>
        <v>4.1829615000000002</v>
      </c>
      <c r="P122" s="10">
        <f t="shared" si="5"/>
        <v>9.2903116999999993E-2</v>
      </c>
      <c r="S122" s="10"/>
      <c r="T122" s="10"/>
      <c r="U122" s="10"/>
      <c r="V122" s="10"/>
      <c r="W122" s="10"/>
    </row>
    <row r="123" spans="1:23">
      <c r="A123" s="1">
        <v>1.0760000000000003</v>
      </c>
      <c r="B123" s="10">
        <v>4227851.8</v>
      </c>
      <c r="C123" s="10">
        <v>4.8097396999999997</v>
      </c>
      <c r="D123" s="10">
        <v>0.48630528000000001</v>
      </c>
      <c r="E123" s="10">
        <v>0.44825584000000002</v>
      </c>
      <c r="F123" s="10">
        <v>6.5438873999999994E-2</v>
      </c>
      <c r="G123" s="10">
        <v>0</v>
      </c>
      <c r="H123" s="10">
        <v>0</v>
      </c>
      <c r="I123" s="10">
        <v>1.3766852000000001E-4</v>
      </c>
      <c r="J123" s="10">
        <v>5.1902632999999997E-2</v>
      </c>
      <c r="K123" s="10">
        <v>1</v>
      </c>
      <c r="L123" s="10">
        <v>0.99977130000000003</v>
      </c>
      <c r="M123" s="10">
        <v>1.3472719E-3</v>
      </c>
      <c r="N123" s="10">
        <v>-91861.532000000007</v>
      </c>
      <c r="O123" s="10">
        <f t="shared" si="4"/>
        <v>4.2278517999999998</v>
      </c>
      <c r="P123" s="10">
        <f t="shared" si="5"/>
        <v>9.186153200000001E-2</v>
      </c>
      <c r="S123" s="10"/>
      <c r="T123" s="10"/>
      <c r="U123" s="10"/>
      <c r="V123" s="10"/>
      <c r="W123" s="10"/>
    </row>
    <row r="124" spans="1:23">
      <c r="A124" s="1">
        <v>1.1260000000000003</v>
      </c>
      <c r="B124" s="10">
        <v>4267761.5</v>
      </c>
      <c r="C124" s="10">
        <v>4.9041056999999997</v>
      </c>
      <c r="D124" s="10">
        <v>0.48840810000000001</v>
      </c>
      <c r="E124" s="10">
        <v>0.44905170999999999</v>
      </c>
      <c r="F124" s="10">
        <v>6.2540196000000006E-2</v>
      </c>
      <c r="G124" s="10">
        <v>0</v>
      </c>
      <c r="H124" s="10">
        <v>0</v>
      </c>
      <c r="I124" s="10">
        <v>1.129667E-4</v>
      </c>
      <c r="J124" s="10">
        <v>5.2281064000000002E-2</v>
      </c>
      <c r="K124" s="10">
        <v>1</v>
      </c>
      <c r="L124" s="10">
        <v>0.99977194000000003</v>
      </c>
      <c r="M124" s="10">
        <v>1.3566669E-3</v>
      </c>
      <c r="N124" s="10">
        <v>-90695.754000000001</v>
      </c>
      <c r="O124" s="10">
        <f t="shared" si="4"/>
        <v>4.2677614999999998</v>
      </c>
      <c r="P124" s="10">
        <f t="shared" si="5"/>
        <v>9.0695754000000003E-2</v>
      </c>
      <c r="S124" s="10"/>
      <c r="T124" s="10"/>
      <c r="U124" s="10"/>
      <c r="V124" s="10"/>
      <c r="W124" s="10"/>
    </row>
    <row r="125" spans="1:23">
      <c r="A125" s="1">
        <v>1.1760000000000004</v>
      </c>
      <c r="B125" s="10">
        <v>4302449.8</v>
      </c>
      <c r="C125" s="10">
        <v>4.9854158000000002</v>
      </c>
      <c r="D125" s="10">
        <v>0.49022677999999997</v>
      </c>
      <c r="E125" s="10">
        <v>0.45006742</v>
      </c>
      <c r="F125" s="10">
        <v>5.9705794E-2</v>
      </c>
      <c r="G125" s="10">
        <v>0</v>
      </c>
      <c r="H125" s="10">
        <v>0</v>
      </c>
      <c r="I125" s="10">
        <v>9.1857294000000003E-5</v>
      </c>
      <c r="J125" s="10">
        <v>5.2766704999999997E-2</v>
      </c>
      <c r="K125" s="10">
        <v>1</v>
      </c>
      <c r="L125" s="10">
        <v>0.99977249000000001</v>
      </c>
      <c r="M125" s="10">
        <v>1.3648175999999999E-3</v>
      </c>
      <c r="N125" s="10">
        <v>-89438.994999999995</v>
      </c>
      <c r="O125" s="10">
        <f t="shared" si="4"/>
        <v>4.3024497999999998</v>
      </c>
      <c r="P125" s="10">
        <f t="shared" si="5"/>
        <v>8.9438994999999993E-2</v>
      </c>
      <c r="S125" s="10"/>
      <c r="T125" s="10"/>
      <c r="U125" s="10"/>
      <c r="V125" s="10"/>
      <c r="W125" s="10"/>
    </row>
    <row r="126" spans="1:23">
      <c r="A126" s="1">
        <v>1.2260000000000004</v>
      </c>
      <c r="B126" s="10">
        <v>4331799.0999999996</v>
      </c>
      <c r="C126" s="10">
        <v>5.0537000000000001</v>
      </c>
      <c r="D126" s="10">
        <v>0.49174600000000002</v>
      </c>
      <c r="E126" s="10">
        <v>0.45124522</v>
      </c>
      <c r="F126" s="10">
        <v>5.7008781000000001E-2</v>
      </c>
      <c r="G126" s="10">
        <v>0</v>
      </c>
      <c r="H126" s="10">
        <v>0</v>
      </c>
      <c r="I126" s="10">
        <v>7.4381736000000005E-5</v>
      </c>
      <c r="J126" s="10">
        <v>5.3333594999999998E-2</v>
      </c>
      <c r="K126" s="10">
        <v>1</v>
      </c>
      <c r="L126" s="10">
        <v>0.99977294999999999</v>
      </c>
      <c r="M126" s="10">
        <v>1.3717028999999999E-3</v>
      </c>
      <c r="N126" s="10">
        <v>-88136.531000000003</v>
      </c>
      <c r="O126" s="10">
        <f t="shared" si="4"/>
        <v>4.3317990999999996</v>
      </c>
      <c r="P126" s="10">
        <f t="shared" si="5"/>
        <v>8.8136531000000004E-2</v>
      </c>
      <c r="S126" s="10"/>
      <c r="T126" s="10"/>
      <c r="U126" s="10"/>
      <c r="V126" s="10"/>
      <c r="W126" s="10"/>
    </row>
    <row r="127" spans="1:23">
      <c r="A127" s="1">
        <v>1.2760000000000005</v>
      </c>
      <c r="B127" s="10">
        <v>4355827.9000000004</v>
      </c>
      <c r="C127" s="10">
        <v>5.1092592999999997</v>
      </c>
      <c r="D127" s="10">
        <v>0.49297882999999998</v>
      </c>
      <c r="E127" s="10">
        <v>0.45249019000000001</v>
      </c>
      <c r="F127" s="10">
        <v>5.4530989000000002E-2</v>
      </c>
      <c r="G127" s="10">
        <v>0</v>
      </c>
      <c r="H127" s="10">
        <v>0</v>
      </c>
      <c r="I127" s="10">
        <v>6.0419764999999998E-5</v>
      </c>
      <c r="J127" s="10">
        <v>5.3937209E-2</v>
      </c>
      <c r="K127" s="10">
        <v>1</v>
      </c>
      <c r="L127" s="10">
        <v>0.99977333000000002</v>
      </c>
      <c r="M127" s="10">
        <v>1.3773329000000001E-3</v>
      </c>
      <c r="N127" s="10">
        <v>-86852.37</v>
      </c>
      <c r="O127" s="10">
        <f t="shared" si="4"/>
        <v>4.3558279000000004</v>
      </c>
      <c r="P127" s="10">
        <f t="shared" si="5"/>
        <v>8.6852369999999998E-2</v>
      </c>
      <c r="S127" s="10"/>
      <c r="T127" s="10"/>
      <c r="U127" s="10"/>
      <c r="V127" s="10"/>
      <c r="W127" s="10"/>
    </row>
    <row r="128" spans="1:23">
      <c r="A128" s="1">
        <v>1.3260000000000005</v>
      </c>
      <c r="B128" s="10">
        <v>4374671.0999999996</v>
      </c>
      <c r="C128" s="10">
        <v>5.1526116999999996</v>
      </c>
      <c r="D128" s="10">
        <v>0.49394627000000002</v>
      </c>
      <c r="E128" s="10">
        <v>0.45368174</v>
      </c>
      <c r="F128" s="10">
        <v>5.237199E-2</v>
      </c>
      <c r="G128" s="10">
        <v>0</v>
      </c>
      <c r="H128" s="10">
        <v>0</v>
      </c>
      <c r="I128" s="10">
        <v>4.9780605000000003E-5</v>
      </c>
      <c r="J128" s="10">
        <v>5.4519181E-2</v>
      </c>
      <c r="K128" s="10">
        <v>1</v>
      </c>
      <c r="L128" s="10">
        <v>0.99977362000000003</v>
      </c>
      <c r="M128" s="10">
        <v>1.3817434000000001E-3</v>
      </c>
      <c r="N128" s="10">
        <v>-85669.612999999998</v>
      </c>
      <c r="O128" s="10">
        <f t="shared" si="4"/>
        <v>4.3746710999999996</v>
      </c>
      <c r="P128" s="10">
        <f t="shared" si="5"/>
        <v>8.5669612999999992E-2</v>
      </c>
      <c r="S128" s="10"/>
      <c r="T128" s="10"/>
      <c r="U128" s="10"/>
      <c r="V128" s="10"/>
      <c r="W128" s="10"/>
    </row>
    <row r="129" spans="1:23">
      <c r="A129" s="1">
        <v>1.3760000000000006</v>
      </c>
      <c r="B129" s="10">
        <v>4388534</v>
      </c>
      <c r="C129" s="10">
        <v>5.1843845999999996</v>
      </c>
      <c r="D129" s="10">
        <v>0.49462740999999999</v>
      </c>
      <c r="E129" s="10">
        <v>0.45471143000000003</v>
      </c>
      <c r="F129" s="10">
        <v>5.0661154999999999E-2</v>
      </c>
      <c r="G129" s="10">
        <v>0</v>
      </c>
      <c r="H129" s="10">
        <v>0</v>
      </c>
      <c r="I129" s="10">
        <v>4.2297774999999998E-5</v>
      </c>
      <c r="J129" s="10">
        <v>5.5025453000000002E-2</v>
      </c>
      <c r="K129" s="10">
        <v>1</v>
      </c>
      <c r="L129" s="10">
        <v>0.99977384000000002</v>
      </c>
      <c r="M129" s="10">
        <v>1.3849857000000001E-3</v>
      </c>
      <c r="N129" s="10">
        <v>-84685.364000000001</v>
      </c>
      <c r="O129" s="10">
        <f t="shared" si="4"/>
        <v>4.3885339999999999</v>
      </c>
      <c r="P129" s="10">
        <f t="shared" si="5"/>
        <v>8.4685363999999999E-2</v>
      </c>
      <c r="S129" s="10"/>
      <c r="T129" s="10"/>
      <c r="U129" s="10"/>
      <c r="V129" s="10"/>
      <c r="W129" s="10"/>
    </row>
    <row r="130" spans="1:23">
      <c r="A130" s="1">
        <v>1.4260000000000006</v>
      </c>
      <c r="B130" s="10">
        <v>4397608.0999999996</v>
      </c>
      <c r="C130" s="10">
        <v>5.2051268999999998</v>
      </c>
      <c r="D130" s="10">
        <v>0.49509199999999998</v>
      </c>
      <c r="E130" s="10">
        <v>0.45548156000000001</v>
      </c>
      <c r="F130" s="10">
        <v>4.9426438000000003E-2</v>
      </c>
      <c r="G130" s="10">
        <v>0</v>
      </c>
      <c r="H130" s="10">
        <v>0</v>
      </c>
      <c r="I130" s="10">
        <v>3.7390825000000003E-5</v>
      </c>
      <c r="J130" s="10">
        <v>5.5406147000000003E-2</v>
      </c>
      <c r="K130" s="10">
        <v>1</v>
      </c>
      <c r="L130" s="10">
        <v>0.99977397999999995</v>
      </c>
      <c r="M130" s="10">
        <v>1.3871069E-3</v>
      </c>
      <c r="N130" s="10">
        <v>-83954.229000000007</v>
      </c>
      <c r="O130" s="10">
        <f t="shared" si="4"/>
        <v>4.3976080999999994</v>
      </c>
      <c r="P130" s="10">
        <f t="shared" si="5"/>
        <v>8.3954229000000005E-2</v>
      </c>
      <c r="S130" s="10"/>
      <c r="T130" s="10"/>
      <c r="U130" s="10"/>
      <c r="V130" s="10"/>
      <c r="W130" s="10"/>
    </row>
    <row r="131" spans="1:23">
      <c r="A131" s="1">
        <v>1.4760000000000006</v>
      </c>
      <c r="B131" s="10">
        <v>4402086</v>
      </c>
      <c r="C131" s="10">
        <v>5.2153463999999996</v>
      </c>
      <c r="D131" s="10">
        <v>0.49531465000000002</v>
      </c>
      <c r="E131" s="10">
        <v>0.45590740000000002</v>
      </c>
      <c r="F131" s="10">
        <v>4.8777951E-2</v>
      </c>
      <c r="G131" s="10">
        <v>0</v>
      </c>
      <c r="H131" s="10">
        <v>0</v>
      </c>
      <c r="I131" s="10">
        <v>3.4972896999999997E-5</v>
      </c>
      <c r="J131" s="10">
        <v>5.5617400999999997E-2</v>
      </c>
      <c r="K131" s="10">
        <v>1</v>
      </c>
      <c r="L131" s="10">
        <v>0.99977404999999997</v>
      </c>
      <c r="M131" s="10">
        <v>1.3881532999999999E-3</v>
      </c>
      <c r="N131" s="10">
        <v>-83559.847999999998</v>
      </c>
      <c r="O131" s="10">
        <f t="shared" si="4"/>
        <v>4.4020859999999997</v>
      </c>
      <c r="P131" s="10">
        <f t="shared" si="5"/>
        <v>8.3559847999999992E-2</v>
      </c>
      <c r="S131" s="10"/>
      <c r="T131" s="10"/>
      <c r="U131" s="10"/>
      <c r="V131" s="10"/>
      <c r="W131" s="10"/>
    </row>
    <row r="132" spans="1:23" ht="15.75">
      <c r="A132" s="7" t="s">
        <v>122</v>
      </c>
      <c r="B132" s="17"/>
      <c r="P132" s="10"/>
      <c r="S132" s="10"/>
      <c r="T132" s="10"/>
      <c r="U132" s="10"/>
      <c r="V132" s="10"/>
      <c r="W132" s="10"/>
    </row>
    <row r="133" spans="1:23">
      <c r="A133" s="1">
        <v>5.0000000000000001E-4</v>
      </c>
      <c r="B133" s="10">
        <v>2800000</v>
      </c>
      <c r="C133" s="10">
        <v>6</v>
      </c>
      <c r="D133" s="10">
        <v>0</v>
      </c>
      <c r="E133" s="10">
        <v>1</v>
      </c>
      <c r="F133" s="10">
        <v>0</v>
      </c>
      <c r="G133" s="10">
        <v>0</v>
      </c>
      <c r="H133" s="10">
        <v>0</v>
      </c>
      <c r="I133" s="10">
        <v>0</v>
      </c>
      <c r="J133" s="10">
        <v>1</v>
      </c>
      <c r="K133" s="10">
        <v>1</v>
      </c>
      <c r="L133" s="10">
        <v>0</v>
      </c>
      <c r="M133" s="10">
        <v>0</v>
      </c>
      <c r="N133" s="10">
        <v>0</v>
      </c>
      <c r="O133" s="10">
        <f t="shared" si="4"/>
        <v>2.8</v>
      </c>
      <c r="P133" s="10">
        <f t="shared" si="5"/>
        <v>0</v>
      </c>
      <c r="S133" s="10"/>
      <c r="T133" s="10"/>
      <c r="U133" s="10"/>
      <c r="V133" s="10"/>
      <c r="W133" s="10"/>
    </row>
    <row r="134" spans="1:23">
      <c r="A134" s="1">
        <v>2.5999999999999999E-2</v>
      </c>
      <c r="B134" s="10">
        <v>2846151.4</v>
      </c>
      <c r="C134" s="10">
        <v>0.95384901</v>
      </c>
      <c r="D134" s="10">
        <v>9.8041459999999997E-2</v>
      </c>
      <c r="E134" s="10">
        <v>0.80487233999999996</v>
      </c>
      <c r="F134" s="10">
        <v>9.7086198999999998E-2</v>
      </c>
      <c r="G134" s="10">
        <v>0</v>
      </c>
      <c r="H134" s="10">
        <v>0</v>
      </c>
      <c r="I134" s="10">
        <v>6.7217427E-4</v>
      </c>
      <c r="J134" s="10">
        <v>0.47139054000000002</v>
      </c>
      <c r="K134" s="10">
        <v>1</v>
      </c>
      <c r="L134" s="10">
        <v>0.99974162</v>
      </c>
      <c r="M134" s="10">
        <v>1.0047616000000001E-3</v>
      </c>
      <c r="N134" s="10">
        <v>-44821.53</v>
      </c>
      <c r="O134" s="10">
        <f t="shared" si="4"/>
        <v>2.8461514000000001</v>
      </c>
      <c r="P134" s="10">
        <f t="shared" si="5"/>
        <v>4.4821529999999998E-2</v>
      </c>
      <c r="S134" s="10"/>
      <c r="T134" s="10"/>
      <c r="U134" s="10"/>
      <c r="V134" s="10"/>
      <c r="W134" s="10"/>
    </row>
    <row r="135" spans="1:23">
      <c r="A135" s="1">
        <v>7.5999999999999998E-2</v>
      </c>
      <c r="B135" s="10">
        <v>2901826.5</v>
      </c>
      <c r="C135" s="10">
        <v>1.1324364</v>
      </c>
      <c r="D135" s="10">
        <v>0.38901290999999999</v>
      </c>
      <c r="E135" s="10">
        <v>0.50678109999999998</v>
      </c>
      <c r="F135" s="10">
        <v>0.10420598</v>
      </c>
      <c r="G135" s="10">
        <v>0</v>
      </c>
      <c r="H135" s="10">
        <v>0</v>
      </c>
      <c r="I135" s="10">
        <v>8.7615478E-4</v>
      </c>
      <c r="J135" s="10">
        <v>8.4907828000000005E-2</v>
      </c>
      <c r="K135" s="10">
        <v>1</v>
      </c>
      <c r="L135" s="10">
        <v>0.99974328999999995</v>
      </c>
      <c r="M135" s="10">
        <v>1.0194758E-3</v>
      </c>
      <c r="N135" s="10">
        <v>-85265.471999999994</v>
      </c>
      <c r="O135" s="10">
        <f t="shared" si="4"/>
        <v>2.9018264999999999</v>
      </c>
      <c r="P135" s="10">
        <f t="shared" si="5"/>
        <v>8.5265471999999995E-2</v>
      </c>
      <c r="S135" s="10"/>
      <c r="T135" s="10"/>
      <c r="U135" s="10"/>
      <c r="V135" s="10"/>
      <c r="W135" s="10"/>
    </row>
    <row r="136" spans="1:23">
      <c r="A136" s="1">
        <v>0.126</v>
      </c>
      <c r="B136" s="10">
        <v>2929863.5</v>
      </c>
      <c r="C136" s="10">
        <v>1.2216218000000001</v>
      </c>
      <c r="D136" s="10">
        <v>0.39381479000000003</v>
      </c>
      <c r="E136" s="10">
        <v>0.4808499</v>
      </c>
      <c r="F136" s="10">
        <v>0.12533531000000001</v>
      </c>
      <c r="G136" s="10">
        <v>0</v>
      </c>
      <c r="H136" s="10">
        <v>0</v>
      </c>
      <c r="I136" s="10">
        <v>1.7150386999999999E-3</v>
      </c>
      <c r="J136" s="10">
        <v>6.8949597000000001E-2</v>
      </c>
      <c r="K136" s="10">
        <v>1</v>
      </c>
      <c r="L136" s="10">
        <v>0.99974410999999996</v>
      </c>
      <c r="M136" s="10">
        <v>1.0268466999999999E-3</v>
      </c>
      <c r="N136" s="10">
        <v>-94347.346999999994</v>
      </c>
      <c r="O136" s="10">
        <f t="shared" si="4"/>
        <v>2.9298635000000002</v>
      </c>
      <c r="P136" s="10">
        <f t="shared" si="5"/>
        <v>9.4347346999999998E-2</v>
      </c>
      <c r="S136" s="10"/>
      <c r="T136" s="10"/>
      <c r="U136" s="10"/>
      <c r="V136" s="10"/>
      <c r="W136" s="10"/>
    </row>
    <row r="137" spans="1:23">
      <c r="A137" s="1">
        <v>0.17599999999999999</v>
      </c>
      <c r="B137" s="10">
        <v>2953462.4</v>
      </c>
      <c r="C137" s="10">
        <v>1.2963005999999999</v>
      </c>
      <c r="D137" s="10">
        <v>0.39794182</v>
      </c>
      <c r="E137" s="10">
        <v>0.47098631000000002</v>
      </c>
      <c r="F137" s="10">
        <v>0.13107188</v>
      </c>
      <c r="G137" s="10">
        <v>0</v>
      </c>
      <c r="H137" s="10">
        <v>0</v>
      </c>
      <c r="I137" s="10">
        <v>2.0107787999999998E-3</v>
      </c>
      <c r="J137" s="10">
        <v>6.3448668E-2</v>
      </c>
      <c r="K137" s="10">
        <v>1</v>
      </c>
      <c r="L137" s="10">
        <v>0.99974479000000005</v>
      </c>
      <c r="M137" s="10">
        <v>1.0330311E-3</v>
      </c>
      <c r="N137" s="10">
        <v>-97583.005000000005</v>
      </c>
      <c r="O137" s="10">
        <f t="shared" si="4"/>
        <v>2.9534623999999998</v>
      </c>
      <c r="P137" s="10">
        <f t="shared" si="5"/>
        <v>9.7583005E-2</v>
      </c>
      <c r="S137" s="10"/>
      <c r="T137" s="10"/>
      <c r="U137" s="10"/>
      <c r="V137" s="10"/>
      <c r="W137" s="10"/>
    </row>
    <row r="138" spans="1:23">
      <c r="A138" s="1">
        <v>0.22599999999999998</v>
      </c>
      <c r="B138" s="10">
        <v>2975779.5</v>
      </c>
      <c r="C138" s="10">
        <v>1.3665959000000001</v>
      </c>
      <c r="D138" s="10">
        <v>0.40140355</v>
      </c>
      <c r="E138" s="10">
        <v>0.46596313</v>
      </c>
      <c r="F138" s="10">
        <v>0.13263332999999999</v>
      </c>
      <c r="G138" s="10">
        <v>0</v>
      </c>
      <c r="H138" s="10">
        <v>0</v>
      </c>
      <c r="I138" s="10">
        <v>2.0967793000000001E-3</v>
      </c>
      <c r="J138" s="10">
        <v>6.0763311E-2</v>
      </c>
      <c r="K138" s="10">
        <v>1</v>
      </c>
      <c r="L138" s="10">
        <v>0.99974542</v>
      </c>
      <c r="M138" s="10">
        <v>1.0388633E-3</v>
      </c>
      <c r="N138" s="10">
        <v>-99121.957999999999</v>
      </c>
      <c r="O138" s="10">
        <f t="shared" si="4"/>
        <v>2.9757794999999998</v>
      </c>
      <c r="P138" s="10">
        <f t="shared" si="5"/>
        <v>9.9121957999999996E-2</v>
      </c>
      <c r="S138" s="10"/>
      <c r="T138" s="10"/>
      <c r="U138" s="10"/>
      <c r="V138" s="10"/>
      <c r="W138" s="10"/>
    </row>
    <row r="139" spans="1:23">
      <c r="A139" s="1">
        <v>0.27599999999999997</v>
      </c>
      <c r="B139" s="10">
        <v>2997547.8</v>
      </c>
      <c r="C139" s="10">
        <v>1.4348559999999999</v>
      </c>
      <c r="D139" s="10">
        <v>0.40444444000000002</v>
      </c>
      <c r="E139" s="10">
        <v>0.46258745000000001</v>
      </c>
      <c r="F139" s="10">
        <v>0.13296811</v>
      </c>
      <c r="G139" s="10">
        <v>0</v>
      </c>
      <c r="H139" s="10">
        <v>0</v>
      </c>
      <c r="I139" s="10">
        <v>2.1155317000000002E-3</v>
      </c>
      <c r="J139" s="10">
        <v>5.9001946999999999E-2</v>
      </c>
      <c r="K139" s="10">
        <v>1</v>
      </c>
      <c r="L139" s="10">
        <v>0.99974602999999995</v>
      </c>
      <c r="M139" s="10">
        <v>1.0445369999999999E-3</v>
      </c>
      <c r="N139" s="10">
        <v>-100100.94</v>
      </c>
      <c r="O139" s="10">
        <f t="shared" si="4"/>
        <v>2.9975478</v>
      </c>
      <c r="P139" s="10">
        <f t="shared" si="5"/>
        <v>0.10010094</v>
      </c>
      <c r="S139" s="10"/>
      <c r="T139" s="10"/>
      <c r="U139" s="10"/>
      <c r="V139" s="10"/>
      <c r="W139" s="10"/>
    </row>
    <row r="140" spans="1:23">
      <c r="A140" s="1">
        <v>0.32599999999999996</v>
      </c>
      <c r="B140" s="10">
        <v>3018948.6</v>
      </c>
      <c r="C140" s="10">
        <v>1.5016684</v>
      </c>
      <c r="D140" s="10">
        <v>0.40726065</v>
      </c>
      <c r="E140" s="10">
        <v>0.45983109</v>
      </c>
      <c r="F140" s="10">
        <v>0.13290827</v>
      </c>
      <c r="G140" s="10">
        <v>0</v>
      </c>
      <c r="H140" s="10">
        <v>0</v>
      </c>
      <c r="I140" s="10">
        <v>2.1121717000000002E-3</v>
      </c>
      <c r="J140" s="10">
        <v>5.7589232999999997E-2</v>
      </c>
      <c r="K140" s="10">
        <v>1</v>
      </c>
      <c r="L140" s="10">
        <v>0.99974660999999998</v>
      </c>
      <c r="M140" s="10">
        <v>1.0501007E-3</v>
      </c>
      <c r="N140" s="10">
        <v>-100878.09</v>
      </c>
      <c r="O140" s="10">
        <f t="shared" si="4"/>
        <v>3.0189485999999999</v>
      </c>
      <c r="P140" s="10">
        <f t="shared" si="5"/>
        <v>0.10087808999999999</v>
      </c>
      <c r="S140" s="10"/>
      <c r="T140" s="10"/>
      <c r="U140" s="10"/>
      <c r="V140" s="10"/>
      <c r="W140" s="10"/>
    </row>
    <row r="141" spans="1:23">
      <c r="A141" s="1">
        <v>0.37599999999999995</v>
      </c>
      <c r="B141" s="10">
        <v>3039935.5</v>
      </c>
      <c r="C141" s="10">
        <v>1.5669040999999999</v>
      </c>
      <c r="D141" s="10">
        <v>0.40964024999999998</v>
      </c>
      <c r="E141" s="10">
        <v>0.45752551000000002</v>
      </c>
      <c r="F141" s="10">
        <v>0.13283423999999999</v>
      </c>
      <c r="G141" s="10">
        <v>0</v>
      </c>
      <c r="H141" s="10">
        <v>0</v>
      </c>
      <c r="I141" s="10">
        <v>2.1080202E-3</v>
      </c>
      <c r="J141" s="10">
        <v>5.6425027000000003E-2</v>
      </c>
      <c r="K141" s="10">
        <v>1</v>
      </c>
      <c r="L141" s="10">
        <v>0.99974717999999996</v>
      </c>
      <c r="M141" s="10">
        <v>1.0555433E-3</v>
      </c>
      <c r="N141" s="10">
        <v>-101533.87</v>
      </c>
      <c r="O141" s="10">
        <f t="shared" si="4"/>
        <v>3.0399354999999999</v>
      </c>
      <c r="P141" s="10">
        <f t="shared" si="5"/>
        <v>0.10153387</v>
      </c>
      <c r="S141" s="10"/>
      <c r="T141" s="10"/>
      <c r="U141" s="10"/>
      <c r="V141" s="10"/>
      <c r="W141" s="10"/>
    </row>
    <row r="142" spans="1:23">
      <c r="A142" s="1">
        <v>0.42599999999999993</v>
      </c>
      <c r="B142" s="10">
        <v>3060486.7</v>
      </c>
      <c r="C142" s="10">
        <v>1.6305125</v>
      </c>
      <c r="D142" s="10">
        <v>0.41185738999999999</v>
      </c>
      <c r="E142" s="10">
        <v>0.45544251000000002</v>
      </c>
      <c r="F142" s="10">
        <v>0.13270009999999999</v>
      </c>
      <c r="G142" s="10">
        <v>0</v>
      </c>
      <c r="H142" s="10">
        <v>0</v>
      </c>
      <c r="I142" s="10">
        <v>2.1005107000000001E-3</v>
      </c>
      <c r="J142" s="10">
        <v>5.53868E-2</v>
      </c>
      <c r="K142" s="10">
        <v>1</v>
      </c>
      <c r="L142" s="10">
        <v>0.99974772999999995</v>
      </c>
      <c r="M142" s="10">
        <v>1.0608601000000001E-3</v>
      </c>
      <c r="N142" s="10">
        <v>-102126.04</v>
      </c>
      <c r="O142" s="10">
        <f t="shared" si="4"/>
        <v>3.0604867000000002</v>
      </c>
      <c r="P142" s="10">
        <f t="shared" si="5"/>
        <v>0.10212603999999999</v>
      </c>
      <c r="S142" s="10"/>
      <c r="T142" s="10"/>
      <c r="U142" s="10"/>
      <c r="V142" s="10"/>
      <c r="W142" s="10"/>
    </row>
    <row r="143" spans="1:23">
      <c r="A143" s="1">
        <v>0.47599999999999992</v>
      </c>
      <c r="B143" s="10">
        <v>3080567.3</v>
      </c>
      <c r="C143" s="10">
        <v>1.6924034999999999</v>
      </c>
      <c r="D143" s="10">
        <v>0.41397743999999997</v>
      </c>
      <c r="E143" s="10">
        <v>0.45349486</v>
      </c>
      <c r="F143" s="10">
        <v>0.1325277</v>
      </c>
      <c r="G143" s="10">
        <v>0</v>
      </c>
      <c r="H143" s="10">
        <v>0</v>
      </c>
      <c r="I143" s="10">
        <v>2.0908858000000001E-3</v>
      </c>
      <c r="J143" s="10">
        <v>5.4427626999999999E-2</v>
      </c>
      <c r="K143" s="10">
        <v>1</v>
      </c>
      <c r="L143" s="10">
        <v>0.99974826000000006</v>
      </c>
      <c r="M143" s="10">
        <v>1.0660432000000001E-3</v>
      </c>
      <c r="N143" s="10">
        <v>-102680.61</v>
      </c>
      <c r="O143" s="10">
        <f t="shared" si="4"/>
        <v>3.0805672999999998</v>
      </c>
      <c r="P143" s="10">
        <f t="shared" si="5"/>
        <v>0.10268061000000001</v>
      </c>
      <c r="S143" s="10"/>
      <c r="T143" s="10"/>
      <c r="U143" s="10"/>
      <c r="V143" s="10"/>
      <c r="W143" s="10"/>
    </row>
    <row r="144" spans="1:23">
      <c r="A144" s="1">
        <v>0.52599999999999991</v>
      </c>
      <c r="B144" s="10">
        <v>3100105.3</v>
      </c>
      <c r="C144" s="10">
        <v>1.7523743000000001</v>
      </c>
      <c r="D144" s="10">
        <v>0.41588844000000003</v>
      </c>
      <c r="E144" s="10">
        <v>0.45172326000000002</v>
      </c>
      <c r="F144" s="10">
        <v>0.13238828999999999</v>
      </c>
      <c r="G144" s="10">
        <v>0</v>
      </c>
      <c r="H144" s="10">
        <v>0</v>
      </c>
      <c r="I144" s="10">
        <v>2.0831243000000001E-3</v>
      </c>
      <c r="J144" s="10">
        <v>5.3564834999999998E-2</v>
      </c>
      <c r="K144" s="10">
        <v>1</v>
      </c>
      <c r="L144" s="10">
        <v>0.99974876999999995</v>
      </c>
      <c r="M144" s="10">
        <v>1.0710749999999999E-3</v>
      </c>
      <c r="N144" s="10">
        <v>-103191.62</v>
      </c>
      <c r="O144" s="10">
        <f t="shared" si="4"/>
        <v>3.1001052999999996</v>
      </c>
      <c r="P144" s="10">
        <f t="shared" si="5"/>
        <v>0.10319162</v>
      </c>
      <c r="S144" s="10"/>
      <c r="T144" s="10"/>
      <c r="U144" s="10"/>
      <c r="V144" s="10"/>
      <c r="W144" s="10"/>
    </row>
    <row r="145" spans="1:23">
      <c r="A145" s="1">
        <v>0.57599999999999996</v>
      </c>
      <c r="B145" s="10">
        <v>3119055.6</v>
      </c>
      <c r="C145" s="10">
        <v>1.810308</v>
      </c>
      <c r="D145" s="10">
        <v>0.41769620000000002</v>
      </c>
      <c r="E145" s="10">
        <v>0.45007034000000001</v>
      </c>
      <c r="F145" s="10">
        <v>0.13223346</v>
      </c>
      <c r="G145" s="10">
        <v>0</v>
      </c>
      <c r="H145" s="10">
        <v>0</v>
      </c>
      <c r="I145" s="10">
        <v>2.0745267E-3</v>
      </c>
      <c r="J145" s="10">
        <v>5.2768104000000003E-2</v>
      </c>
      <c r="K145" s="10">
        <v>1</v>
      </c>
      <c r="L145" s="10">
        <v>0.99974925999999997</v>
      </c>
      <c r="M145" s="10">
        <v>1.075945E-3</v>
      </c>
      <c r="N145" s="10">
        <v>-103670.06</v>
      </c>
      <c r="O145" s="10">
        <f t="shared" si="4"/>
        <v>3.1190556000000003</v>
      </c>
      <c r="P145" s="10">
        <f t="shared" si="5"/>
        <v>0.10367005999999999</v>
      </c>
      <c r="S145" s="10"/>
      <c r="T145" s="10"/>
      <c r="U145" s="10"/>
      <c r="V145" s="10"/>
      <c r="W145" s="10"/>
    </row>
    <row r="146" spans="1:23">
      <c r="A146" s="1">
        <v>0.626</v>
      </c>
      <c r="B146" s="10">
        <v>3137373.7</v>
      </c>
      <c r="C146" s="10">
        <v>1.8660904</v>
      </c>
      <c r="D146" s="10">
        <v>0.41942409000000003</v>
      </c>
      <c r="E146" s="10">
        <v>0.44851201000000002</v>
      </c>
      <c r="F146" s="10">
        <v>0.13206390000000001</v>
      </c>
      <c r="G146" s="10">
        <v>0</v>
      </c>
      <c r="H146" s="10">
        <v>0</v>
      </c>
      <c r="I146" s="10">
        <v>2.0651385E-3</v>
      </c>
      <c r="J146" s="10">
        <v>5.2024240999999999E-2</v>
      </c>
      <c r="K146" s="10">
        <v>1</v>
      </c>
      <c r="L146" s="10">
        <v>0.99974971999999995</v>
      </c>
      <c r="M146" s="10">
        <v>1.0806429E-3</v>
      </c>
      <c r="N146" s="10">
        <v>-104122.46</v>
      </c>
      <c r="O146" s="10">
        <f t="shared" si="4"/>
        <v>3.1373737000000004</v>
      </c>
      <c r="P146" s="10">
        <f t="shared" si="5"/>
        <v>0.10412246</v>
      </c>
      <c r="S146" s="10"/>
      <c r="T146" s="10"/>
      <c r="U146" s="10"/>
      <c r="V146" s="10"/>
      <c r="W146" s="10"/>
    </row>
    <row r="147" spans="1:23">
      <c r="A147" s="1">
        <v>0.67600000000000005</v>
      </c>
      <c r="B147" s="10">
        <v>3155006.3</v>
      </c>
      <c r="C147" s="10">
        <v>1.9195827999999999</v>
      </c>
      <c r="D147" s="10">
        <v>0.42104302999999998</v>
      </c>
      <c r="E147" s="10">
        <v>0.44705757000000002</v>
      </c>
      <c r="F147" s="10">
        <v>0.1318994</v>
      </c>
      <c r="G147" s="10">
        <v>0</v>
      </c>
      <c r="H147" s="10">
        <v>0</v>
      </c>
      <c r="I147" s="10">
        <v>2.0560575000000002E-3</v>
      </c>
      <c r="J147" s="10">
        <v>5.1336304999999999E-2</v>
      </c>
      <c r="K147" s="10">
        <v>1</v>
      </c>
      <c r="L147" s="10">
        <v>0.99975016999999999</v>
      </c>
      <c r="M147" s="10">
        <v>1.0851561999999999E-3</v>
      </c>
      <c r="N147" s="10">
        <v>-104547.35</v>
      </c>
      <c r="O147" s="10">
        <f t="shared" si="4"/>
        <v>3.1550062999999997</v>
      </c>
      <c r="P147" s="10">
        <f t="shared" si="5"/>
        <v>0.10454735000000001</v>
      </c>
      <c r="S147" s="10"/>
      <c r="T147" s="10"/>
      <c r="U147" s="10"/>
      <c r="V147" s="10"/>
      <c r="W147" s="10"/>
    </row>
    <row r="148" spans="1:23">
      <c r="A148" s="1">
        <v>0.72600000000000009</v>
      </c>
      <c r="B148" s="10">
        <v>3171908.9</v>
      </c>
      <c r="C148" s="10">
        <v>1.9706737000000001</v>
      </c>
      <c r="D148" s="10">
        <v>0.42258705000000002</v>
      </c>
      <c r="E148" s="10">
        <v>0.44568815000000001</v>
      </c>
      <c r="F148" s="10">
        <v>0.1317248</v>
      </c>
      <c r="G148" s="10">
        <v>0</v>
      </c>
      <c r="H148" s="10">
        <v>0</v>
      </c>
      <c r="I148" s="10">
        <v>2.0464482999999999E-3</v>
      </c>
      <c r="J148" s="10">
        <v>5.069415E-2</v>
      </c>
      <c r="K148" s="10">
        <v>1</v>
      </c>
      <c r="L148" s="10">
        <v>0.99975058999999999</v>
      </c>
      <c r="M148" s="10">
        <v>1.0894747E-3</v>
      </c>
      <c r="N148" s="10">
        <v>-104948.33</v>
      </c>
      <c r="O148" s="10">
        <f t="shared" si="4"/>
        <v>3.1719089</v>
      </c>
      <c r="P148" s="10">
        <f t="shared" si="5"/>
        <v>0.10494833000000001</v>
      </c>
      <c r="S148" s="10"/>
      <c r="T148" s="10"/>
      <c r="U148" s="10"/>
      <c r="V148" s="10"/>
      <c r="W148" s="10"/>
    </row>
    <row r="149" spans="1:23">
      <c r="A149" s="1">
        <v>0.77600000000000013</v>
      </c>
      <c r="B149" s="10">
        <v>3188034.5</v>
      </c>
      <c r="C149" s="10">
        <v>2.0192456999999999</v>
      </c>
      <c r="D149" s="10">
        <v>0.42404806</v>
      </c>
      <c r="E149" s="10">
        <v>0.44440392000000001</v>
      </c>
      <c r="F149" s="10">
        <v>0.13154801999999999</v>
      </c>
      <c r="G149" s="10">
        <v>0</v>
      </c>
      <c r="H149" s="10">
        <v>0</v>
      </c>
      <c r="I149" s="10">
        <v>2.0367494000000002E-3</v>
      </c>
      <c r="J149" s="10">
        <v>5.0096832000000001E-2</v>
      </c>
      <c r="K149" s="10">
        <v>1</v>
      </c>
      <c r="L149" s="10">
        <v>0.99975099000000001</v>
      </c>
      <c r="M149" s="10">
        <v>1.0935872999999999E-3</v>
      </c>
      <c r="N149" s="10">
        <v>-105325.64</v>
      </c>
      <c r="O149" s="10">
        <f t="shared" si="4"/>
        <v>3.1880345000000001</v>
      </c>
      <c r="P149" s="10">
        <f t="shared" si="5"/>
        <v>0.10532564</v>
      </c>
      <c r="S149" s="10"/>
      <c r="T149" s="10"/>
      <c r="U149" s="10"/>
      <c r="V149" s="10"/>
      <c r="W149" s="10"/>
    </row>
    <row r="150" spans="1:23">
      <c r="A150" s="1">
        <v>0.82600000000000018</v>
      </c>
      <c r="B150" s="10">
        <v>3203335.6</v>
      </c>
      <c r="C150" s="10">
        <v>2.0651807</v>
      </c>
      <c r="D150" s="10">
        <v>0.42541918000000001</v>
      </c>
      <c r="E150" s="10">
        <v>0.44320728999999998</v>
      </c>
      <c r="F150" s="10">
        <v>0.13137351999999999</v>
      </c>
      <c r="G150" s="10">
        <v>0</v>
      </c>
      <c r="H150" s="10">
        <v>0</v>
      </c>
      <c r="I150" s="10">
        <v>2.0272059000000001E-3</v>
      </c>
      <c r="J150" s="10">
        <v>4.9544498999999999E-2</v>
      </c>
      <c r="K150" s="10">
        <v>1</v>
      </c>
      <c r="L150" s="10">
        <v>0.99975135999999998</v>
      </c>
      <c r="M150" s="10">
        <v>1.0974832999999999E-3</v>
      </c>
      <c r="N150" s="10">
        <v>-105678.5</v>
      </c>
      <c r="O150" s="10">
        <f t="shared" si="4"/>
        <v>3.2033355999999999</v>
      </c>
      <c r="P150" s="10">
        <f t="shared" si="5"/>
        <v>0.10567849999999999</v>
      </c>
      <c r="S150" s="10"/>
      <c r="T150" s="10"/>
      <c r="U150" s="10"/>
      <c r="V150" s="10"/>
      <c r="W150" s="10"/>
    </row>
    <row r="151" spans="1:23">
      <c r="A151" s="1">
        <v>0.87600000000000022</v>
      </c>
      <c r="B151" s="10">
        <v>3217768.5</v>
      </c>
      <c r="C151" s="10">
        <v>2.1083721</v>
      </c>
      <c r="D151" s="10">
        <v>0.42671008999999999</v>
      </c>
      <c r="E151" s="10">
        <v>0.44209280000000001</v>
      </c>
      <c r="F151" s="10">
        <v>0.13119711000000001</v>
      </c>
      <c r="G151" s="10">
        <v>0</v>
      </c>
      <c r="H151" s="10">
        <v>0</v>
      </c>
      <c r="I151" s="10">
        <v>2.0175879999999998E-3</v>
      </c>
      <c r="J151" s="10">
        <v>4.9033740999999999E-2</v>
      </c>
      <c r="K151" s="10">
        <v>1</v>
      </c>
      <c r="L151" s="10">
        <v>0.99975170999999996</v>
      </c>
      <c r="M151" s="10">
        <v>1.1011526E-3</v>
      </c>
      <c r="N151" s="10">
        <v>-106007.71</v>
      </c>
      <c r="O151" s="10">
        <f t="shared" si="4"/>
        <v>3.2177685</v>
      </c>
      <c r="P151" s="10">
        <f t="shared" si="5"/>
        <v>0.10600771</v>
      </c>
      <c r="S151" s="10"/>
      <c r="T151" s="10"/>
      <c r="U151" s="10"/>
      <c r="V151" s="10"/>
      <c r="W151" s="10"/>
    </row>
    <row r="152" spans="1:23">
      <c r="A152" s="1">
        <v>0.92600000000000027</v>
      </c>
      <c r="B152" s="10">
        <v>3231287.1</v>
      </c>
      <c r="C152" s="10">
        <v>2.1487064999999999</v>
      </c>
      <c r="D152" s="10">
        <v>0.42790223999999999</v>
      </c>
      <c r="E152" s="10">
        <v>0.44106838999999998</v>
      </c>
      <c r="F152" s="10">
        <v>0.13102937000000001</v>
      </c>
      <c r="G152" s="10">
        <v>0</v>
      </c>
      <c r="H152" s="10">
        <v>0</v>
      </c>
      <c r="I152" s="10">
        <v>2.0084712E-3</v>
      </c>
      <c r="J152" s="10">
        <v>4.8567374000000003E-2</v>
      </c>
      <c r="K152" s="10">
        <v>1</v>
      </c>
      <c r="L152" s="10">
        <v>0.99975203999999995</v>
      </c>
      <c r="M152" s="10">
        <v>1.1045844E-3</v>
      </c>
      <c r="N152" s="10">
        <v>-106311.44</v>
      </c>
      <c r="O152" s="10">
        <f t="shared" si="4"/>
        <v>3.2312871000000003</v>
      </c>
      <c r="P152" s="10">
        <f t="shared" si="5"/>
        <v>0.10631144000000001</v>
      </c>
      <c r="S152" s="10"/>
      <c r="T152" s="10"/>
      <c r="U152" s="10"/>
      <c r="V152" s="10"/>
      <c r="W152" s="10"/>
    </row>
    <row r="153" spans="1:23">
      <c r="A153" s="1">
        <v>0.97600000000000031</v>
      </c>
      <c r="B153" s="10">
        <v>3243847.4</v>
      </c>
      <c r="C153" s="10">
        <v>2.1860775000000001</v>
      </c>
      <c r="D153" s="10">
        <v>0.42899294999999998</v>
      </c>
      <c r="E153" s="10">
        <v>0.44013601000000002</v>
      </c>
      <c r="F153" s="10">
        <v>0.13087103999999999</v>
      </c>
      <c r="G153" s="10">
        <v>0</v>
      </c>
      <c r="H153" s="10">
        <v>0</v>
      </c>
      <c r="I153" s="10">
        <v>1.9998911000000002E-3</v>
      </c>
      <c r="J153" s="10">
        <v>4.8145485000000002E-2</v>
      </c>
      <c r="K153" s="10">
        <v>1</v>
      </c>
      <c r="L153" s="10">
        <v>0.99975234000000002</v>
      </c>
      <c r="M153" s="10">
        <v>1.1077687000000001E-3</v>
      </c>
      <c r="N153" s="10">
        <v>-106588.74</v>
      </c>
      <c r="O153" s="10">
        <f t="shared" si="4"/>
        <v>3.2438473999999999</v>
      </c>
      <c r="P153" s="10">
        <f t="shared" si="5"/>
        <v>0.10658874</v>
      </c>
      <c r="S153" s="10"/>
      <c r="T153" s="10"/>
      <c r="U153" s="10"/>
      <c r="V153" s="10"/>
      <c r="W153" s="10"/>
    </row>
    <row r="154" spans="1:23">
      <c r="A154" s="1">
        <v>1.0260000000000002</v>
      </c>
      <c r="B154" s="10">
        <v>3255411.2</v>
      </c>
      <c r="C154" s="10">
        <v>2.2203943000000002</v>
      </c>
      <c r="D154" s="10">
        <v>0.42999938999999998</v>
      </c>
      <c r="E154" s="10">
        <v>0.43928689999999998</v>
      </c>
      <c r="F154" s="10">
        <v>0.13071371000000001</v>
      </c>
      <c r="G154" s="10">
        <v>0</v>
      </c>
      <c r="H154" s="10">
        <v>0</v>
      </c>
      <c r="I154" s="10">
        <v>1.9913894999999998E-3</v>
      </c>
      <c r="J154" s="10">
        <v>4.7763406000000001E-2</v>
      </c>
      <c r="K154" s="10">
        <v>1</v>
      </c>
      <c r="L154" s="10">
        <v>0.99975261000000004</v>
      </c>
      <c r="M154" s="10">
        <v>1.1106968E-3</v>
      </c>
      <c r="N154" s="10">
        <v>-106841.11</v>
      </c>
      <c r="O154" s="10">
        <f t="shared" si="4"/>
        <v>3.2554112000000002</v>
      </c>
      <c r="P154" s="10">
        <f t="shared" si="5"/>
        <v>0.10684111</v>
      </c>
      <c r="S154" s="10"/>
      <c r="T154" s="10"/>
      <c r="U154" s="10"/>
      <c r="V154" s="10"/>
      <c r="W154" s="10"/>
    </row>
    <row r="155" spans="1:23">
      <c r="A155" s="1">
        <v>1.0760000000000003</v>
      </c>
      <c r="B155" s="10">
        <v>3265939.4</v>
      </c>
      <c r="C155" s="10">
        <v>2.2515635999999999</v>
      </c>
      <c r="D155" s="10">
        <v>0.43090782</v>
      </c>
      <c r="E155" s="10">
        <v>0.43852545999999998</v>
      </c>
      <c r="F155" s="10">
        <v>0.13056672</v>
      </c>
      <c r="G155" s="10">
        <v>0</v>
      </c>
      <c r="H155" s="10">
        <v>0</v>
      </c>
      <c r="I155" s="10">
        <v>1.9834685000000001E-3</v>
      </c>
      <c r="J155" s="10">
        <v>4.7422498E-2</v>
      </c>
      <c r="K155" s="10">
        <v>1</v>
      </c>
      <c r="L155" s="10">
        <v>0.99975285999999997</v>
      </c>
      <c r="M155" s="10">
        <v>1.1133597E-3</v>
      </c>
      <c r="N155" s="10">
        <v>-107067.77</v>
      </c>
      <c r="O155" s="10">
        <f t="shared" si="4"/>
        <v>3.2659393999999997</v>
      </c>
      <c r="P155" s="10">
        <f t="shared" si="5"/>
        <v>0.10706777000000001</v>
      </c>
      <c r="S155" s="10"/>
      <c r="T155" s="10"/>
      <c r="U155" s="10"/>
      <c r="V155" s="10"/>
      <c r="W155" s="10"/>
    </row>
    <row r="156" spans="1:23">
      <c r="A156" s="1">
        <v>1.1260000000000003</v>
      </c>
      <c r="B156" s="10">
        <v>3275394.5</v>
      </c>
      <c r="C156" s="10">
        <v>2.2794957</v>
      </c>
      <c r="D156" s="10">
        <v>0.43170665000000003</v>
      </c>
      <c r="E156" s="10">
        <v>0.43785691999999998</v>
      </c>
      <c r="F156" s="10">
        <v>0.13043642999999999</v>
      </c>
      <c r="G156" s="10">
        <v>0</v>
      </c>
      <c r="H156" s="10">
        <v>0</v>
      </c>
      <c r="I156" s="10">
        <v>1.9764645E-3</v>
      </c>
      <c r="J156" s="10">
        <v>4.7124526E-2</v>
      </c>
      <c r="K156" s="10">
        <v>1</v>
      </c>
      <c r="L156" s="10">
        <v>0.99975307999999996</v>
      </c>
      <c r="M156" s="10">
        <v>1.1157488E-3</v>
      </c>
      <c r="N156" s="10">
        <v>-107267.42</v>
      </c>
      <c r="O156" s="10">
        <f t="shared" si="4"/>
        <v>3.2753945</v>
      </c>
      <c r="P156" s="10">
        <f t="shared" si="5"/>
        <v>0.10726742</v>
      </c>
      <c r="S156" s="10"/>
      <c r="T156" s="10"/>
      <c r="U156" s="10"/>
      <c r="V156" s="10"/>
      <c r="W156" s="10"/>
    </row>
    <row r="157" spans="1:23">
      <c r="A157" s="1">
        <v>1.1760000000000004</v>
      </c>
      <c r="B157" s="10">
        <v>3283745.5</v>
      </c>
      <c r="C157" s="10">
        <v>2.3041189000000002</v>
      </c>
      <c r="D157" s="10">
        <v>0.43241929000000001</v>
      </c>
      <c r="E157" s="10">
        <v>0.43727072</v>
      </c>
      <c r="F157" s="10">
        <v>0.13030998999999999</v>
      </c>
      <c r="G157" s="10">
        <v>0</v>
      </c>
      <c r="H157" s="10">
        <v>0</v>
      </c>
      <c r="I157" s="10">
        <v>1.9696839000000002E-3</v>
      </c>
      <c r="J157" s="10">
        <v>4.6864280000000001E-2</v>
      </c>
      <c r="K157" s="10">
        <v>1</v>
      </c>
      <c r="L157" s="10">
        <v>0.99975327999999997</v>
      </c>
      <c r="M157" s="10">
        <v>1.1178570999999999E-3</v>
      </c>
      <c r="N157" s="10">
        <v>-107441.78</v>
      </c>
      <c r="O157" s="10">
        <f t="shared" si="4"/>
        <v>3.2837455000000002</v>
      </c>
      <c r="P157" s="10">
        <f t="shared" si="5"/>
        <v>0.10744178</v>
      </c>
      <c r="S157" s="10"/>
      <c r="T157" s="10"/>
      <c r="U157" s="10"/>
      <c r="V157" s="10"/>
      <c r="W157" s="10"/>
    </row>
    <row r="158" spans="1:23">
      <c r="A158" s="1">
        <v>1.2260000000000004</v>
      </c>
      <c r="B158" s="10">
        <v>3290961.8</v>
      </c>
      <c r="C158" s="10">
        <v>2.3253604000000001</v>
      </c>
      <c r="D158" s="10">
        <v>0.43302532999999999</v>
      </c>
      <c r="E158" s="10">
        <v>0.43677332000000002</v>
      </c>
      <c r="F158" s="10">
        <v>0.13020134999999999</v>
      </c>
      <c r="G158" s="10">
        <v>0</v>
      </c>
      <c r="H158" s="10">
        <v>0</v>
      </c>
      <c r="I158" s="10">
        <v>1.9638699999999999E-3</v>
      </c>
      <c r="J158" s="10">
        <v>4.6644211999999997E-2</v>
      </c>
      <c r="K158" s="10">
        <v>1</v>
      </c>
      <c r="L158" s="10">
        <v>0.99975345000000004</v>
      </c>
      <c r="M158" s="10">
        <v>1.1196775000000001E-3</v>
      </c>
      <c r="N158" s="10">
        <v>-107590.03</v>
      </c>
      <c r="O158" s="10">
        <f t="shared" si="4"/>
        <v>3.2909617999999998</v>
      </c>
      <c r="P158" s="10">
        <f t="shared" si="5"/>
        <v>0.10759003</v>
      </c>
      <c r="S158" s="10"/>
      <c r="T158" s="10"/>
      <c r="U158" s="10"/>
      <c r="V158" s="10"/>
      <c r="W158" s="10"/>
    </row>
    <row r="159" spans="1:23">
      <c r="A159" s="1">
        <v>1.2760000000000005</v>
      </c>
      <c r="B159" s="10">
        <v>3297016.9</v>
      </c>
      <c r="C159" s="10">
        <v>2.3431581000000001</v>
      </c>
      <c r="D159" s="10">
        <v>0.43352828999999998</v>
      </c>
      <c r="E159" s="10">
        <v>0.43636303999999998</v>
      </c>
      <c r="F159" s="10">
        <v>0.13010867000000001</v>
      </c>
      <c r="G159" s="10">
        <v>0</v>
      </c>
      <c r="H159" s="10">
        <v>0</v>
      </c>
      <c r="I159" s="10">
        <v>1.9589191E-3</v>
      </c>
      <c r="J159" s="10">
        <v>4.6463208999999998E-2</v>
      </c>
      <c r="K159" s="10">
        <v>1</v>
      </c>
      <c r="L159" s="10">
        <v>0.99975358999999997</v>
      </c>
      <c r="M159" s="10">
        <v>1.121204E-3</v>
      </c>
      <c r="N159" s="10">
        <v>-107712.28</v>
      </c>
      <c r="O159" s="10">
        <f t="shared" si="4"/>
        <v>3.2970169</v>
      </c>
      <c r="P159" s="10">
        <f t="shared" si="5"/>
        <v>0.10771227999999999</v>
      </c>
      <c r="S159" s="10"/>
      <c r="T159" s="10"/>
      <c r="U159" s="10"/>
      <c r="V159" s="10"/>
      <c r="W159" s="10"/>
    </row>
    <row r="160" spans="1:23">
      <c r="A160" s="1">
        <v>1.3260000000000005</v>
      </c>
      <c r="B160" s="10">
        <v>3301888.9</v>
      </c>
      <c r="C160" s="10">
        <v>2.3574617</v>
      </c>
      <c r="D160" s="10">
        <v>0.43393617000000001</v>
      </c>
      <c r="E160" s="10">
        <v>0.43603552000000001</v>
      </c>
      <c r="F160" s="10">
        <v>0.13002830000000001</v>
      </c>
      <c r="G160" s="10">
        <v>0</v>
      </c>
      <c r="H160" s="10">
        <v>0</v>
      </c>
      <c r="I160" s="10">
        <v>1.9546329999999999E-3</v>
      </c>
      <c r="J160" s="10">
        <v>4.6319054999999998E-2</v>
      </c>
      <c r="K160" s="10">
        <v>1</v>
      </c>
      <c r="L160" s="10">
        <v>0.99975369999999997</v>
      </c>
      <c r="M160" s="10">
        <v>1.1224315999999999E-3</v>
      </c>
      <c r="N160" s="10">
        <v>-107809.39</v>
      </c>
      <c r="O160" s="10">
        <f t="shared" si="4"/>
        <v>3.3018888999999998</v>
      </c>
      <c r="P160" s="10">
        <f t="shared" si="5"/>
        <v>0.10780939</v>
      </c>
      <c r="S160" s="10"/>
      <c r="T160" s="10"/>
      <c r="U160" s="10"/>
      <c r="V160" s="10"/>
      <c r="W160" s="10"/>
    </row>
    <row r="161" spans="1:23">
      <c r="A161" s="1">
        <v>1.3760000000000006</v>
      </c>
      <c r="B161" s="10">
        <v>3305557.4</v>
      </c>
      <c r="C161" s="10">
        <v>2.3682219</v>
      </c>
      <c r="D161" s="10">
        <v>0.43421166</v>
      </c>
      <c r="E161" s="10">
        <v>0.43580287000000001</v>
      </c>
      <c r="F161" s="10">
        <v>0.12998547999999999</v>
      </c>
      <c r="G161" s="10">
        <v>0</v>
      </c>
      <c r="H161" s="10">
        <v>0</v>
      </c>
      <c r="I161" s="10">
        <v>1.9523515999999999E-3</v>
      </c>
      <c r="J161" s="10">
        <v>4.6216832999999999E-2</v>
      </c>
      <c r="K161" s="10">
        <v>1</v>
      </c>
      <c r="L161" s="10">
        <v>0.99975378999999998</v>
      </c>
      <c r="M161" s="10">
        <v>1.1233555000000001E-3</v>
      </c>
      <c r="N161" s="10">
        <v>-107879.98</v>
      </c>
      <c r="O161" s="10">
        <f t="shared" si="4"/>
        <v>3.3055574000000001</v>
      </c>
      <c r="P161" s="10">
        <f t="shared" si="5"/>
        <v>0.10787998</v>
      </c>
      <c r="S161" s="10"/>
      <c r="T161" s="10"/>
      <c r="U161" s="10"/>
      <c r="V161" s="10"/>
      <c r="W161" s="10"/>
    </row>
    <row r="162" spans="1:23">
      <c r="A162" s="1">
        <v>1.4260000000000006</v>
      </c>
      <c r="B162" s="10">
        <v>3308010.9</v>
      </c>
      <c r="C162" s="10">
        <v>2.3754135000000001</v>
      </c>
      <c r="D162" s="10">
        <v>0.43441289</v>
      </c>
      <c r="E162" s="10">
        <v>0.43564419999999998</v>
      </c>
      <c r="F162" s="10">
        <v>0.12994290999999999</v>
      </c>
      <c r="G162" s="10">
        <v>0</v>
      </c>
      <c r="H162" s="10">
        <v>0</v>
      </c>
      <c r="I162" s="10">
        <v>1.9500855E-3</v>
      </c>
      <c r="J162" s="10">
        <v>4.6147206000000003E-2</v>
      </c>
      <c r="K162" s="10">
        <v>1</v>
      </c>
      <c r="L162" s="10">
        <v>0.99975384</v>
      </c>
      <c r="M162" s="10">
        <v>1.1239733E-3</v>
      </c>
      <c r="N162" s="10">
        <v>-107926.77</v>
      </c>
      <c r="O162" s="10">
        <f t="shared" si="4"/>
        <v>3.3080108999999998</v>
      </c>
      <c r="P162" s="10">
        <f t="shared" si="5"/>
        <v>0.10792677000000001</v>
      </c>
      <c r="S162" s="10"/>
      <c r="T162" s="10"/>
      <c r="U162" s="10"/>
      <c r="V162" s="10"/>
      <c r="W162" s="10"/>
    </row>
    <row r="163" spans="1:23">
      <c r="A163" s="1">
        <v>1.4760000000000006</v>
      </c>
      <c r="B163" s="10">
        <v>3309239.7</v>
      </c>
      <c r="C163" s="10">
        <v>2.3790138999999999</v>
      </c>
      <c r="D163" s="10">
        <v>0.43450271000000001</v>
      </c>
      <c r="E163" s="10">
        <v>0.43556832000000001</v>
      </c>
      <c r="F163" s="10">
        <v>0.12992897</v>
      </c>
      <c r="G163" s="10">
        <v>0</v>
      </c>
      <c r="H163" s="10">
        <v>0</v>
      </c>
      <c r="I163" s="10">
        <v>1.9493437000000001E-3</v>
      </c>
      <c r="J163" s="10">
        <v>4.6113935000000002E-2</v>
      </c>
      <c r="K163" s="10">
        <v>1</v>
      </c>
      <c r="L163" s="10">
        <v>0.99975387000000004</v>
      </c>
      <c r="M163" s="10">
        <v>1.1242826000000001E-3</v>
      </c>
      <c r="N163" s="10">
        <v>-107949.83</v>
      </c>
      <c r="O163" s="10">
        <f t="shared" si="4"/>
        <v>3.3092397</v>
      </c>
      <c r="P163" s="10">
        <f t="shared" si="5"/>
        <v>0.10794983</v>
      </c>
      <c r="S163" s="10"/>
      <c r="T163" s="10"/>
      <c r="U163" s="10"/>
      <c r="V163" s="10"/>
      <c r="W163" s="10"/>
    </row>
    <row r="164" spans="1:23" ht="15">
      <c r="A164" s="7" t="s">
        <v>128</v>
      </c>
      <c r="P164" s="10"/>
      <c r="S164" s="10"/>
      <c r="T164" s="10"/>
      <c r="U164" s="10"/>
      <c r="V164" s="10"/>
      <c r="W164" s="10"/>
    </row>
    <row r="165" spans="1:23">
      <c r="A165" s="1">
        <v>5.0000000000000001E-4</v>
      </c>
      <c r="B165" s="10">
        <v>2800000</v>
      </c>
      <c r="C165" s="10">
        <v>6</v>
      </c>
      <c r="D165" s="10">
        <v>0</v>
      </c>
      <c r="E165" s="10">
        <v>1</v>
      </c>
      <c r="F165" s="10">
        <v>0</v>
      </c>
      <c r="G165" s="10">
        <v>0</v>
      </c>
      <c r="H165" s="10">
        <v>0</v>
      </c>
      <c r="I165" s="10">
        <v>0</v>
      </c>
      <c r="J165" s="10">
        <v>1</v>
      </c>
      <c r="K165" s="10">
        <v>1</v>
      </c>
      <c r="L165" s="10">
        <v>0</v>
      </c>
      <c r="M165" s="10">
        <v>0</v>
      </c>
      <c r="N165" s="10">
        <v>0</v>
      </c>
      <c r="O165" s="10">
        <f t="shared" si="4"/>
        <v>2.8</v>
      </c>
      <c r="P165" s="10">
        <f t="shared" si="5"/>
        <v>0</v>
      </c>
      <c r="S165" s="10"/>
      <c r="T165" s="10"/>
      <c r="U165" s="10"/>
      <c r="V165" s="10"/>
      <c r="W165" s="10"/>
    </row>
    <row r="166" spans="1:23">
      <c r="A166" s="1">
        <v>2.5999999999999999E-2</v>
      </c>
      <c r="B166" s="10">
        <v>2838875.3</v>
      </c>
      <c r="C166" s="10">
        <v>1.9110156</v>
      </c>
      <c r="D166" s="10">
        <v>0</v>
      </c>
      <c r="E166" s="10">
        <v>0.91923684000000006</v>
      </c>
      <c r="F166" s="10">
        <v>8.0763161999999999E-2</v>
      </c>
      <c r="G166" s="10">
        <v>0</v>
      </c>
      <c r="H166" s="10">
        <v>0</v>
      </c>
      <c r="I166" s="10">
        <v>3.2921003999999998E-4</v>
      </c>
      <c r="J166" s="10">
        <v>0.74916669999999996</v>
      </c>
      <c r="K166" s="10">
        <v>1</v>
      </c>
      <c r="L166" s="10">
        <v>0.99972251999999995</v>
      </c>
      <c r="M166" s="10">
        <v>9.7639411E-4</v>
      </c>
      <c r="N166" s="10">
        <v>-38719.311999999998</v>
      </c>
      <c r="O166" s="10">
        <f t="shared" ref="O166:O195" si="6">B166/1000000</f>
        <v>2.8388752999999998</v>
      </c>
      <c r="P166" s="10">
        <f t="shared" ref="P166:P229" si="7">-N166/1000000</f>
        <v>3.8719311999999999E-2</v>
      </c>
      <c r="S166" s="10"/>
      <c r="T166" s="10"/>
      <c r="U166" s="10"/>
      <c r="V166" s="10"/>
      <c r="W166" s="10"/>
    </row>
    <row r="167" spans="1:23">
      <c r="A167" s="1">
        <v>7.5999999999999998E-2</v>
      </c>
      <c r="B167" s="10">
        <v>2882880.3</v>
      </c>
      <c r="C167" s="10">
        <v>1.071885</v>
      </c>
      <c r="D167" s="10">
        <v>0.38350107</v>
      </c>
      <c r="E167" s="10">
        <v>0.52472434999999995</v>
      </c>
      <c r="F167" s="10">
        <v>9.1774583000000007E-2</v>
      </c>
      <c r="G167" s="10">
        <v>0</v>
      </c>
      <c r="H167" s="10">
        <v>0</v>
      </c>
      <c r="I167" s="10">
        <v>5.4258029999999997E-4</v>
      </c>
      <c r="J167" s="10">
        <v>9.7281438999999997E-2</v>
      </c>
      <c r="K167" s="10">
        <v>1</v>
      </c>
      <c r="L167" s="10">
        <v>0.99974273000000002</v>
      </c>
      <c r="M167" s="10">
        <v>1.0144803E-3</v>
      </c>
      <c r="N167" s="10">
        <v>-79318.807000000001</v>
      </c>
      <c r="O167" s="10">
        <f t="shared" si="6"/>
        <v>2.8828802999999996</v>
      </c>
      <c r="P167" s="10">
        <f t="shared" si="7"/>
        <v>7.9318807000000005E-2</v>
      </c>
      <c r="S167" s="10"/>
      <c r="T167" s="10"/>
      <c r="U167" s="10"/>
      <c r="V167" s="10"/>
      <c r="W167" s="10"/>
    </row>
    <row r="168" spans="1:23">
      <c r="A168" s="1">
        <v>0.126</v>
      </c>
      <c r="B168" s="10">
        <v>2899399.5</v>
      </c>
      <c r="C168" s="10">
        <v>1.1246927</v>
      </c>
      <c r="D168" s="10">
        <v>0.39178183</v>
      </c>
      <c r="E168" s="10">
        <v>0.49069273000000002</v>
      </c>
      <c r="F168" s="10">
        <v>0.11752543999999999</v>
      </c>
      <c r="G168" s="10">
        <v>0</v>
      </c>
      <c r="H168" s="10">
        <v>0</v>
      </c>
      <c r="I168" s="10">
        <v>1.3611491999999999E-3</v>
      </c>
      <c r="J168" s="10">
        <v>7.4747069999999999E-2</v>
      </c>
      <c r="K168" s="10">
        <v>1</v>
      </c>
      <c r="L168" s="10">
        <v>0.99974322000000004</v>
      </c>
      <c r="M168" s="10">
        <v>1.0188365999999999E-3</v>
      </c>
      <c r="N168" s="10">
        <v>-90925.653999999995</v>
      </c>
      <c r="O168" s="10">
        <f t="shared" si="6"/>
        <v>2.8993994999999999</v>
      </c>
      <c r="P168" s="10">
        <f t="shared" si="7"/>
        <v>9.0925653999999995E-2</v>
      </c>
      <c r="S168" s="10"/>
      <c r="T168" s="10"/>
      <c r="U168" s="10"/>
      <c r="V168" s="10"/>
      <c r="W168" s="10"/>
    </row>
    <row r="169" spans="1:23">
      <c r="A169" s="1">
        <v>0.17599999999999999</v>
      </c>
      <c r="B169" s="10">
        <v>2910776.9</v>
      </c>
      <c r="C169" s="10">
        <v>1.1609619</v>
      </c>
      <c r="D169" s="10">
        <v>0.39493648999999997</v>
      </c>
      <c r="E169" s="10">
        <v>0.47535720999999997</v>
      </c>
      <c r="F169" s="10">
        <v>0.12970630999999999</v>
      </c>
      <c r="G169" s="10">
        <v>0</v>
      </c>
      <c r="H169" s="10">
        <v>0</v>
      </c>
      <c r="I169" s="10">
        <v>1.9375225000000001E-3</v>
      </c>
      <c r="J169" s="10">
        <v>6.5848724999999997E-2</v>
      </c>
      <c r="K169" s="10">
        <v>1</v>
      </c>
      <c r="L169" s="10">
        <v>0.99974355000000004</v>
      </c>
      <c r="M169" s="10">
        <v>1.0218317E-3</v>
      </c>
      <c r="N169" s="10">
        <v>-96266.705000000002</v>
      </c>
      <c r="O169" s="10">
        <f t="shared" si="6"/>
        <v>2.9107769000000001</v>
      </c>
      <c r="P169" s="10">
        <f t="shared" si="7"/>
        <v>9.6266705000000008E-2</v>
      </c>
      <c r="S169" s="10"/>
      <c r="T169" s="10"/>
      <c r="U169" s="10"/>
      <c r="V169" s="10"/>
      <c r="W169" s="10"/>
    </row>
    <row r="170" spans="1:23">
      <c r="A170" s="1">
        <v>0.22599999999999998</v>
      </c>
      <c r="B170" s="10">
        <v>2920346.3</v>
      </c>
      <c r="C170" s="10">
        <v>1.1914039000000001</v>
      </c>
      <c r="D170" s="10">
        <v>0.39749174999999998</v>
      </c>
      <c r="E170" s="10">
        <v>0.46699100999999998</v>
      </c>
      <c r="F170" s="10">
        <v>0.13551724000000001</v>
      </c>
      <c r="G170" s="10">
        <v>0</v>
      </c>
      <c r="H170" s="10">
        <v>0</v>
      </c>
      <c r="I170" s="10">
        <v>2.2619987000000001E-3</v>
      </c>
      <c r="J170" s="10">
        <v>6.1306518999999997E-2</v>
      </c>
      <c r="K170" s="10">
        <v>1</v>
      </c>
      <c r="L170" s="10">
        <v>0.99974383</v>
      </c>
      <c r="M170" s="10">
        <v>1.0243475000000001E-3</v>
      </c>
      <c r="N170" s="10">
        <v>-99124.637000000002</v>
      </c>
      <c r="O170" s="10">
        <f t="shared" si="6"/>
        <v>2.9203462999999998</v>
      </c>
      <c r="P170" s="10">
        <f t="shared" si="7"/>
        <v>9.9124637000000002E-2</v>
      </c>
      <c r="S170" s="10"/>
      <c r="T170" s="10"/>
      <c r="U170" s="10"/>
      <c r="V170" s="10"/>
      <c r="W170" s="10"/>
    </row>
    <row r="171" spans="1:23">
      <c r="A171" s="1">
        <v>0.27599999999999997</v>
      </c>
      <c r="B171" s="10">
        <v>2929076</v>
      </c>
      <c r="C171" s="10">
        <v>1.2191234</v>
      </c>
      <c r="D171" s="10">
        <v>0.39963559999999998</v>
      </c>
      <c r="E171" s="10">
        <v>0.46196167999999999</v>
      </c>
      <c r="F171" s="10">
        <v>0.13840272000000001</v>
      </c>
      <c r="G171" s="10">
        <v>0</v>
      </c>
      <c r="H171" s="10">
        <v>0</v>
      </c>
      <c r="I171" s="10">
        <v>2.4357738999999999E-3</v>
      </c>
      <c r="J171" s="10">
        <v>5.8679217999999998E-2</v>
      </c>
      <c r="K171" s="10">
        <v>1</v>
      </c>
      <c r="L171" s="10">
        <v>0.99974408999999997</v>
      </c>
      <c r="M171" s="10">
        <v>1.0266400000000001E-3</v>
      </c>
      <c r="N171" s="10">
        <v>-100805.66</v>
      </c>
      <c r="O171" s="10">
        <f t="shared" si="6"/>
        <v>2.9290759999999998</v>
      </c>
      <c r="P171" s="10">
        <f t="shared" si="7"/>
        <v>0.10080566000000001</v>
      </c>
      <c r="S171" s="10"/>
      <c r="T171" s="10"/>
      <c r="U171" s="10"/>
      <c r="V171" s="10"/>
      <c r="W171" s="10"/>
    </row>
    <row r="172" spans="1:23">
      <c r="A172" s="1">
        <v>0.32599999999999996</v>
      </c>
      <c r="B172" s="10">
        <v>2937337.8</v>
      </c>
      <c r="C172" s="10">
        <v>1.2453126000000001</v>
      </c>
      <c r="D172" s="10">
        <v>0.40156451999999998</v>
      </c>
      <c r="E172" s="10">
        <v>0.45859169</v>
      </c>
      <c r="F172" s="10">
        <v>0.13984379</v>
      </c>
      <c r="G172" s="10">
        <v>0</v>
      </c>
      <c r="H172" s="10">
        <v>0</v>
      </c>
      <c r="I172" s="10">
        <v>2.5257981000000001E-3</v>
      </c>
      <c r="J172" s="10">
        <v>5.6961426000000003E-2</v>
      </c>
      <c r="K172" s="10">
        <v>1</v>
      </c>
      <c r="L172" s="10">
        <v>0.99974432999999996</v>
      </c>
      <c r="M172" s="10">
        <v>1.0288074E-3</v>
      </c>
      <c r="N172" s="10">
        <v>-101899.46</v>
      </c>
      <c r="O172" s="10">
        <f t="shared" si="6"/>
        <v>2.9373377999999999</v>
      </c>
      <c r="P172" s="10">
        <f t="shared" si="7"/>
        <v>0.10189946000000001</v>
      </c>
      <c r="S172" s="10"/>
      <c r="T172" s="10"/>
      <c r="U172" s="10"/>
      <c r="V172" s="10"/>
      <c r="W172" s="10"/>
    </row>
    <row r="173" spans="1:23">
      <c r="A173" s="1">
        <v>0.37599999999999995</v>
      </c>
      <c r="B173" s="10">
        <v>2945254.7</v>
      </c>
      <c r="C173" s="10">
        <v>1.2703675000000001</v>
      </c>
      <c r="D173" s="10">
        <v>0.40306948999999997</v>
      </c>
      <c r="E173" s="10">
        <v>0.45620729999999998</v>
      </c>
      <c r="F173" s="10">
        <v>0.14072320999999999</v>
      </c>
      <c r="G173" s="10">
        <v>0</v>
      </c>
      <c r="H173" s="10">
        <v>0</v>
      </c>
      <c r="I173" s="10">
        <v>2.5818105000000001E-3</v>
      </c>
      <c r="J173" s="10">
        <v>5.5766501000000003E-2</v>
      </c>
      <c r="K173" s="10">
        <v>1</v>
      </c>
      <c r="L173" s="10">
        <v>0.99974454999999995</v>
      </c>
      <c r="M173" s="10">
        <v>1.0308822E-3</v>
      </c>
      <c r="N173" s="10">
        <v>-102668.33</v>
      </c>
      <c r="O173" s="10">
        <f t="shared" si="6"/>
        <v>2.9452547</v>
      </c>
      <c r="P173" s="10">
        <f t="shared" si="7"/>
        <v>0.10266833</v>
      </c>
      <c r="S173" s="10"/>
      <c r="T173" s="10"/>
      <c r="U173" s="10"/>
      <c r="V173" s="10"/>
      <c r="W173" s="10"/>
    </row>
    <row r="174" spans="1:23">
      <c r="A174" s="1">
        <v>0.42599999999999993</v>
      </c>
      <c r="B174" s="10">
        <v>2952892.1</v>
      </c>
      <c r="C174" s="10">
        <v>1.2944998999999999</v>
      </c>
      <c r="D174" s="10">
        <v>0.40443010000000001</v>
      </c>
      <c r="E174" s="10">
        <v>0.45433568000000002</v>
      </c>
      <c r="F174" s="10">
        <v>0.14123421999999999</v>
      </c>
      <c r="G174" s="10">
        <v>0</v>
      </c>
      <c r="H174" s="10">
        <v>0</v>
      </c>
      <c r="I174" s="10">
        <v>2.6147348999999999E-3</v>
      </c>
      <c r="J174" s="10">
        <v>5.4840343E-2</v>
      </c>
      <c r="K174" s="10">
        <v>1</v>
      </c>
      <c r="L174" s="10">
        <v>0.99974476999999995</v>
      </c>
      <c r="M174" s="10">
        <v>1.0328818000000001E-3</v>
      </c>
      <c r="N174" s="10">
        <v>-103260.69</v>
      </c>
      <c r="O174" s="10">
        <f t="shared" si="6"/>
        <v>2.9528921000000001</v>
      </c>
      <c r="P174" s="10">
        <f t="shared" si="7"/>
        <v>0.10326069</v>
      </c>
      <c r="S174" s="10"/>
      <c r="T174" s="10"/>
      <c r="U174" s="10"/>
      <c r="V174" s="10"/>
      <c r="W174" s="10"/>
    </row>
    <row r="175" spans="1:23">
      <c r="A175" s="1">
        <v>0.47599999999999992</v>
      </c>
      <c r="B175" s="10">
        <v>2960276.6</v>
      </c>
      <c r="C175" s="10">
        <v>1.3177977999999999</v>
      </c>
      <c r="D175" s="10">
        <v>0.40571574999999999</v>
      </c>
      <c r="E175" s="10">
        <v>0.45275007</v>
      </c>
      <c r="F175" s="10">
        <v>0.14153418000000001</v>
      </c>
      <c r="G175" s="10">
        <v>0</v>
      </c>
      <c r="H175" s="10">
        <v>0</v>
      </c>
      <c r="I175" s="10">
        <v>2.6341911000000002E-3</v>
      </c>
      <c r="J175" s="10">
        <v>5.4063786000000003E-2</v>
      </c>
      <c r="K175" s="10">
        <v>1</v>
      </c>
      <c r="L175" s="10">
        <v>0.99974498000000001</v>
      </c>
      <c r="M175" s="10">
        <v>1.0348135E-3</v>
      </c>
      <c r="N175" s="10">
        <v>-103754.37</v>
      </c>
      <c r="O175" s="10">
        <f t="shared" si="6"/>
        <v>2.9602766000000003</v>
      </c>
      <c r="P175" s="10">
        <f t="shared" si="7"/>
        <v>0.10375437</v>
      </c>
      <c r="S175" s="10"/>
      <c r="T175" s="10"/>
      <c r="U175" s="10"/>
      <c r="V175" s="10"/>
      <c r="W175" s="10"/>
    </row>
    <row r="176" spans="1:23">
      <c r="A176" s="1">
        <v>0.52599999999999991</v>
      </c>
      <c r="B176" s="10">
        <v>2967400.9</v>
      </c>
      <c r="C176" s="10">
        <v>1.3402417</v>
      </c>
      <c r="D176" s="10">
        <v>0.40681640000000002</v>
      </c>
      <c r="E176" s="10">
        <v>0.45139417999999998</v>
      </c>
      <c r="F176" s="10">
        <v>0.14178942</v>
      </c>
      <c r="G176" s="10">
        <v>0</v>
      </c>
      <c r="H176" s="10">
        <v>0</v>
      </c>
      <c r="I176" s="10">
        <v>2.6508223999999999E-3</v>
      </c>
      <c r="J176" s="10">
        <v>5.3405579000000002E-2</v>
      </c>
      <c r="K176" s="10">
        <v>1</v>
      </c>
      <c r="L176" s="10">
        <v>0.99974518000000001</v>
      </c>
      <c r="M176" s="10">
        <v>1.0366755000000001E-3</v>
      </c>
      <c r="N176" s="10">
        <v>-104179.17</v>
      </c>
      <c r="O176" s="10">
        <f t="shared" si="6"/>
        <v>2.9674008999999999</v>
      </c>
      <c r="P176" s="10">
        <f t="shared" si="7"/>
        <v>0.10417917</v>
      </c>
      <c r="S176" s="10"/>
      <c r="T176" s="10"/>
      <c r="U176" s="10"/>
      <c r="V176" s="10"/>
      <c r="W176" s="10"/>
    </row>
    <row r="177" spans="1:23">
      <c r="A177" s="1">
        <v>0.57599999999999996</v>
      </c>
      <c r="B177" s="10">
        <v>2974260.9</v>
      </c>
      <c r="C177" s="10">
        <v>1.3618226</v>
      </c>
      <c r="D177" s="10">
        <v>0.40784050999999999</v>
      </c>
      <c r="E177" s="10">
        <v>0.45018226</v>
      </c>
      <c r="F177" s="10">
        <v>0.14197723000000001</v>
      </c>
      <c r="G177" s="10">
        <v>0</v>
      </c>
      <c r="H177" s="10">
        <v>0</v>
      </c>
      <c r="I177" s="10">
        <v>2.6631051999999999E-3</v>
      </c>
      <c r="J177" s="10">
        <v>5.2821798000000003E-2</v>
      </c>
      <c r="K177" s="10">
        <v>1</v>
      </c>
      <c r="L177" s="10">
        <v>0.99974538000000002</v>
      </c>
      <c r="M177" s="10">
        <v>1.0384668999999999E-3</v>
      </c>
      <c r="N177" s="10">
        <v>-104557.51</v>
      </c>
      <c r="O177" s="10">
        <f t="shared" si="6"/>
        <v>2.9742609</v>
      </c>
      <c r="P177" s="10">
        <f t="shared" si="7"/>
        <v>0.10455750999999999</v>
      </c>
      <c r="S177" s="10"/>
      <c r="T177" s="10"/>
      <c r="U177" s="10"/>
      <c r="V177" s="10"/>
      <c r="W177" s="10"/>
    </row>
    <row r="178" spans="1:23">
      <c r="A178" s="1">
        <v>0.626</v>
      </c>
      <c r="B178" s="10">
        <v>2980849.4</v>
      </c>
      <c r="C178" s="10">
        <v>1.3825209000000001</v>
      </c>
      <c r="D178" s="10">
        <v>0.40881357000000002</v>
      </c>
      <c r="E178" s="10">
        <v>0.44907265000000002</v>
      </c>
      <c r="F178" s="10">
        <v>0.14211377</v>
      </c>
      <c r="G178" s="10">
        <v>0</v>
      </c>
      <c r="H178" s="10">
        <v>0</v>
      </c>
      <c r="I178" s="10">
        <v>2.6720583999999999E-3</v>
      </c>
      <c r="J178" s="10">
        <v>5.2291050999999998E-2</v>
      </c>
      <c r="K178" s="10">
        <v>1</v>
      </c>
      <c r="L178" s="10">
        <v>0.99974556000000003</v>
      </c>
      <c r="M178" s="10">
        <v>1.040186E-3</v>
      </c>
      <c r="N178" s="10">
        <v>-104902.66</v>
      </c>
      <c r="O178" s="10">
        <f t="shared" si="6"/>
        <v>2.9808493999999999</v>
      </c>
      <c r="P178" s="10">
        <f t="shared" si="7"/>
        <v>0.10490266000000001</v>
      </c>
      <c r="S178" s="10"/>
      <c r="T178" s="10"/>
      <c r="U178" s="10"/>
      <c r="V178" s="10"/>
      <c r="W178" s="10"/>
    </row>
    <row r="179" spans="1:23">
      <c r="A179" s="1">
        <v>0.67600000000000005</v>
      </c>
      <c r="B179" s="10">
        <v>2987153.3</v>
      </c>
      <c r="C179" s="10">
        <v>1.402299</v>
      </c>
      <c r="D179" s="10">
        <v>0.40970810000000002</v>
      </c>
      <c r="E179" s="10">
        <v>0.44805778000000002</v>
      </c>
      <c r="F179" s="10">
        <v>0.14223411999999999</v>
      </c>
      <c r="G179" s="10">
        <v>0</v>
      </c>
      <c r="H179" s="10">
        <v>0</v>
      </c>
      <c r="I179" s="10">
        <v>2.6799664999999999E-3</v>
      </c>
      <c r="J179" s="10">
        <v>5.1808737000000001E-2</v>
      </c>
      <c r="K179" s="10">
        <v>1</v>
      </c>
      <c r="L179" s="10">
        <v>0.99974574000000005</v>
      </c>
      <c r="M179" s="10">
        <v>1.0418296E-3</v>
      </c>
      <c r="N179" s="10">
        <v>-105219.51</v>
      </c>
      <c r="O179" s="10">
        <f t="shared" si="6"/>
        <v>2.9871532999999997</v>
      </c>
      <c r="P179" s="10">
        <f t="shared" si="7"/>
        <v>0.10521950999999999</v>
      </c>
      <c r="S179" s="10"/>
      <c r="T179" s="10"/>
      <c r="U179" s="10"/>
      <c r="V179" s="10"/>
      <c r="W179" s="10"/>
    </row>
    <row r="180" spans="1:23">
      <c r="A180" s="1">
        <v>0.72600000000000009</v>
      </c>
      <c r="B180" s="10">
        <v>2993162.1</v>
      </c>
      <c r="C180" s="10">
        <v>1.4211275999999999</v>
      </c>
      <c r="D180" s="10">
        <v>0.41055997999999999</v>
      </c>
      <c r="E180" s="10">
        <v>0.44711581</v>
      </c>
      <c r="F180" s="10">
        <v>0.14232421000000001</v>
      </c>
      <c r="G180" s="10">
        <v>0</v>
      </c>
      <c r="H180" s="10">
        <v>0</v>
      </c>
      <c r="I180" s="10">
        <v>2.6858965999999999E-3</v>
      </c>
      <c r="J180" s="10">
        <v>5.1363732000000002E-2</v>
      </c>
      <c r="K180" s="10">
        <v>1</v>
      </c>
      <c r="L180" s="10">
        <v>0.99974589999999997</v>
      </c>
      <c r="M180" s="10">
        <v>1.0433949999999999E-3</v>
      </c>
      <c r="N180" s="10">
        <v>-105513.08</v>
      </c>
      <c r="O180" s="10">
        <f t="shared" si="6"/>
        <v>2.9931621000000002</v>
      </c>
      <c r="P180" s="10">
        <f t="shared" si="7"/>
        <v>0.10551308</v>
      </c>
      <c r="S180" s="10"/>
      <c r="T180" s="10"/>
      <c r="U180" s="10"/>
      <c r="V180" s="10"/>
      <c r="W180" s="10"/>
    </row>
    <row r="181" spans="1:23">
      <c r="A181" s="1">
        <v>0.77600000000000013</v>
      </c>
      <c r="B181" s="10">
        <v>2998863.9</v>
      </c>
      <c r="C181" s="10">
        <v>1.4389730999999999</v>
      </c>
      <c r="D181" s="10">
        <v>0.41136274</v>
      </c>
      <c r="E181" s="10">
        <v>0.44624160000000002</v>
      </c>
      <c r="F181" s="10">
        <v>0.14239566000000001</v>
      </c>
      <c r="G181" s="10">
        <v>0</v>
      </c>
      <c r="H181" s="10">
        <v>0</v>
      </c>
      <c r="I181" s="10">
        <v>2.6906058999999999E-3</v>
      </c>
      <c r="J181" s="10">
        <v>5.0953025999999998E-2</v>
      </c>
      <c r="K181" s="10">
        <v>1</v>
      </c>
      <c r="L181" s="10">
        <v>0.99974605999999999</v>
      </c>
      <c r="M181" s="10">
        <v>1.0448795E-3</v>
      </c>
      <c r="N181" s="10">
        <v>-105785.65</v>
      </c>
      <c r="O181" s="10">
        <f t="shared" si="6"/>
        <v>2.9988638999999999</v>
      </c>
      <c r="P181" s="10">
        <f t="shared" si="7"/>
        <v>0.10578564999999999</v>
      </c>
      <c r="S181" s="10"/>
      <c r="T181" s="10"/>
      <c r="U181" s="10"/>
      <c r="V181" s="10"/>
      <c r="W181" s="10"/>
    </row>
    <row r="182" spans="1:23">
      <c r="A182" s="1">
        <v>0.82600000000000018</v>
      </c>
      <c r="B182" s="10">
        <v>3004246.4</v>
      </c>
      <c r="C182" s="10">
        <v>1.4558002999999999</v>
      </c>
      <c r="D182" s="10">
        <v>0.41211103999999998</v>
      </c>
      <c r="E182" s="10">
        <v>0.44543336</v>
      </c>
      <c r="F182" s="10">
        <v>0.14245561000000001</v>
      </c>
      <c r="G182" s="10">
        <v>0</v>
      </c>
      <c r="H182" s="10">
        <v>0</v>
      </c>
      <c r="I182" s="10">
        <v>2.6945608000000002E-3</v>
      </c>
      <c r="J182" s="10">
        <v>5.0575267E-2</v>
      </c>
      <c r="K182" s="10">
        <v>1</v>
      </c>
      <c r="L182" s="10">
        <v>0.99974620999999997</v>
      </c>
      <c r="M182" s="10">
        <v>1.0462799999999999E-3</v>
      </c>
      <c r="N182" s="10">
        <v>-106038.15</v>
      </c>
      <c r="O182" s="10">
        <f t="shared" si="6"/>
        <v>3.0042464</v>
      </c>
      <c r="P182" s="10">
        <f t="shared" si="7"/>
        <v>0.10603815</v>
      </c>
      <c r="S182" s="10"/>
      <c r="T182" s="10"/>
      <c r="U182" s="10"/>
      <c r="V182" s="10"/>
      <c r="W182" s="10"/>
    </row>
    <row r="183" spans="1:23">
      <c r="A183" s="1">
        <v>0.87600000000000022</v>
      </c>
      <c r="B183" s="10">
        <v>3009298.8</v>
      </c>
      <c r="C183" s="10">
        <v>1.4715781999999999</v>
      </c>
      <c r="D183" s="10">
        <v>0.41281614999999999</v>
      </c>
      <c r="E183" s="10">
        <v>0.44468491999999998</v>
      </c>
      <c r="F183" s="10">
        <v>0.14249893</v>
      </c>
      <c r="G183" s="10">
        <v>0</v>
      </c>
      <c r="H183" s="10">
        <v>0</v>
      </c>
      <c r="I183" s="10">
        <v>2.6974218E-3</v>
      </c>
      <c r="J183" s="10">
        <v>5.0227124999999997E-2</v>
      </c>
      <c r="K183" s="10">
        <v>1</v>
      </c>
      <c r="L183" s="10">
        <v>0.99974635000000001</v>
      </c>
      <c r="M183" s="10">
        <v>1.0475936999999999E-3</v>
      </c>
      <c r="N183" s="10">
        <v>-106271.79</v>
      </c>
      <c r="O183" s="10">
        <f t="shared" si="6"/>
        <v>3.0092987999999998</v>
      </c>
      <c r="P183" s="10">
        <f t="shared" si="7"/>
        <v>0.10627178999999999</v>
      </c>
      <c r="S183" s="10"/>
      <c r="T183" s="10"/>
      <c r="U183" s="10"/>
      <c r="V183" s="10"/>
      <c r="W183" s="10"/>
    </row>
    <row r="184" spans="1:23">
      <c r="A184" s="1">
        <v>0.92600000000000027</v>
      </c>
      <c r="B184" s="10">
        <v>3014008.9</v>
      </c>
      <c r="C184" s="10">
        <v>1.4862728999999999</v>
      </c>
      <c r="D184" s="10">
        <v>0.41346100000000002</v>
      </c>
      <c r="E184" s="10">
        <v>0.44400024999999999</v>
      </c>
      <c r="F184" s="10">
        <v>0.14253874999999999</v>
      </c>
      <c r="G184" s="10">
        <v>0</v>
      </c>
      <c r="H184" s="10">
        <v>0</v>
      </c>
      <c r="I184" s="10">
        <v>2.7000532000000001E-3</v>
      </c>
      <c r="J184" s="10">
        <v>4.9910049999999997E-2</v>
      </c>
      <c r="K184" s="10">
        <v>1</v>
      </c>
      <c r="L184" s="10">
        <v>0.99974647999999999</v>
      </c>
      <c r="M184" s="10">
        <v>1.0488177000000001E-3</v>
      </c>
      <c r="N184" s="10">
        <v>-106486.3</v>
      </c>
      <c r="O184" s="10">
        <f t="shared" si="6"/>
        <v>3.0140088999999999</v>
      </c>
      <c r="P184" s="10">
        <f t="shared" si="7"/>
        <v>0.10648630000000001</v>
      </c>
      <c r="S184" s="10"/>
      <c r="T184" s="10"/>
      <c r="U184" s="10"/>
      <c r="V184" s="10"/>
      <c r="W184" s="10"/>
    </row>
    <row r="185" spans="1:23">
      <c r="A185" s="1">
        <v>0.97600000000000031</v>
      </c>
      <c r="B185" s="10">
        <v>3018365.7</v>
      </c>
      <c r="C185" s="10">
        <v>1.4998525</v>
      </c>
      <c r="D185" s="10">
        <v>0.41404426999999999</v>
      </c>
      <c r="E185" s="10">
        <v>0.44337958999999999</v>
      </c>
      <c r="F185" s="10">
        <v>0.14257613999999999</v>
      </c>
      <c r="G185" s="10">
        <v>0</v>
      </c>
      <c r="H185" s="10">
        <v>0</v>
      </c>
      <c r="I185" s="10">
        <v>2.7025259000000002E-3</v>
      </c>
      <c r="J185" s="10">
        <v>4.9623773000000003E-2</v>
      </c>
      <c r="K185" s="10">
        <v>1</v>
      </c>
      <c r="L185" s="10">
        <v>0.99974660000000004</v>
      </c>
      <c r="M185" s="10">
        <v>1.0499493E-3</v>
      </c>
      <c r="N185" s="10">
        <v>-106681.48</v>
      </c>
      <c r="O185" s="10">
        <f t="shared" si="6"/>
        <v>3.0183657000000004</v>
      </c>
      <c r="P185" s="10">
        <f t="shared" si="7"/>
        <v>0.10668148</v>
      </c>
      <c r="S185" s="10"/>
      <c r="T185" s="10"/>
      <c r="U185" s="10"/>
      <c r="V185" s="10"/>
      <c r="W185" s="10"/>
    </row>
    <row r="186" spans="1:23">
      <c r="A186" s="1">
        <v>1.0260000000000002</v>
      </c>
      <c r="B186" s="10">
        <v>3022360.1</v>
      </c>
      <c r="C186" s="10">
        <v>1.5122917</v>
      </c>
      <c r="D186" s="10">
        <v>0.41458455</v>
      </c>
      <c r="E186" s="10">
        <v>0.44281597</v>
      </c>
      <c r="F186" s="10">
        <v>0.14259948</v>
      </c>
      <c r="G186" s="10">
        <v>0</v>
      </c>
      <c r="H186" s="10">
        <v>0</v>
      </c>
      <c r="I186" s="10">
        <v>2.7040695000000001E-3</v>
      </c>
      <c r="J186" s="10">
        <v>4.9364760000000001E-2</v>
      </c>
      <c r="K186" s="10">
        <v>1</v>
      </c>
      <c r="L186" s="10">
        <v>0.99974671000000004</v>
      </c>
      <c r="M186" s="10">
        <v>1.0509862999999999E-3</v>
      </c>
      <c r="N186" s="10">
        <v>-106858.32</v>
      </c>
      <c r="O186" s="10">
        <f t="shared" si="6"/>
        <v>3.0223601000000002</v>
      </c>
      <c r="P186" s="10">
        <f t="shared" si="7"/>
        <v>0.10685832000000001</v>
      </c>
      <c r="S186" s="10"/>
      <c r="T186" s="10"/>
      <c r="U186" s="10"/>
      <c r="V186" s="10"/>
      <c r="W186" s="10"/>
    </row>
    <row r="187" spans="1:23">
      <c r="A187" s="1">
        <v>1.0760000000000003</v>
      </c>
      <c r="B187" s="10">
        <v>3025982.5</v>
      </c>
      <c r="C187" s="10">
        <v>1.5235639000000001</v>
      </c>
      <c r="D187" s="10">
        <v>0.41506936999999999</v>
      </c>
      <c r="E187" s="10">
        <v>0.44231174000000001</v>
      </c>
      <c r="F187" s="10">
        <v>0.14261889</v>
      </c>
      <c r="G187" s="10">
        <v>0</v>
      </c>
      <c r="H187" s="10">
        <v>0</v>
      </c>
      <c r="I187" s="10">
        <v>2.7053542000000002E-3</v>
      </c>
      <c r="J187" s="10">
        <v>4.9133798999999999E-2</v>
      </c>
      <c r="K187" s="10">
        <v>1</v>
      </c>
      <c r="L187" s="10">
        <v>0.99974680000000005</v>
      </c>
      <c r="M187" s="10">
        <v>1.0519263E-3</v>
      </c>
      <c r="N187" s="10">
        <v>-107016.82</v>
      </c>
      <c r="O187" s="10">
        <f t="shared" si="6"/>
        <v>3.0259825</v>
      </c>
      <c r="P187" s="10">
        <f t="shared" si="7"/>
        <v>0.10701682000000001</v>
      </c>
      <c r="S187" s="10"/>
      <c r="T187" s="10"/>
      <c r="U187" s="10"/>
      <c r="V187" s="10"/>
      <c r="W187" s="10"/>
    </row>
    <row r="188" spans="1:23">
      <c r="A188" s="1">
        <v>1.1260000000000003</v>
      </c>
      <c r="B188" s="10">
        <v>3029224</v>
      </c>
      <c r="C188" s="10">
        <v>1.5336434999999999</v>
      </c>
      <c r="D188" s="10">
        <v>0.41548828999999998</v>
      </c>
      <c r="E188" s="10">
        <v>0.44186978999999998</v>
      </c>
      <c r="F188" s="10">
        <v>0.14264192000000001</v>
      </c>
      <c r="G188" s="10">
        <v>0</v>
      </c>
      <c r="H188" s="10">
        <v>0</v>
      </c>
      <c r="I188" s="10">
        <v>2.7068785E-3</v>
      </c>
      <c r="J188" s="10">
        <v>4.8931963000000002E-2</v>
      </c>
      <c r="K188" s="10">
        <v>1</v>
      </c>
      <c r="L188" s="10">
        <v>0.99974689000000005</v>
      </c>
      <c r="M188" s="10">
        <v>1.0527671000000001E-3</v>
      </c>
      <c r="N188" s="10">
        <v>-107156.58</v>
      </c>
      <c r="O188" s="10">
        <f t="shared" si="6"/>
        <v>3.0292240000000001</v>
      </c>
      <c r="P188" s="10">
        <f t="shared" si="7"/>
        <v>0.10715658</v>
      </c>
      <c r="S188" s="10"/>
      <c r="T188" s="10"/>
      <c r="U188" s="10"/>
      <c r="V188" s="10"/>
      <c r="W188" s="10"/>
    </row>
    <row r="189" spans="1:23">
      <c r="A189" s="1">
        <v>1.1760000000000004</v>
      </c>
      <c r="B189" s="10">
        <v>3032077.6</v>
      </c>
      <c r="C189" s="10">
        <v>1.5425115</v>
      </c>
      <c r="D189" s="10">
        <v>0.41586588000000002</v>
      </c>
      <c r="E189" s="10">
        <v>0.44148226000000002</v>
      </c>
      <c r="F189" s="10">
        <v>0.14265185</v>
      </c>
      <c r="G189" s="10">
        <v>0</v>
      </c>
      <c r="H189" s="10">
        <v>0</v>
      </c>
      <c r="I189" s="10">
        <v>2.7075366000000002E-3</v>
      </c>
      <c r="J189" s="10">
        <v>4.8755434E-2</v>
      </c>
      <c r="K189" s="10">
        <v>1</v>
      </c>
      <c r="L189" s="10">
        <v>0.99974697000000001</v>
      </c>
      <c r="M189" s="10">
        <v>1.053507E-3</v>
      </c>
      <c r="N189" s="10">
        <v>-107278.5</v>
      </c>
      <c r="O189" s="10">
        <f t="shared" si="6"/>
        <v>3.0320776</v>
      </c>
      <c r="P189" s="10">
        <f t="shared" si="7"/>
        <v>0.1072785</v>
      </c>
      <c r="S189" s="10"/>
      <c r="T189" s="10"/>
      <c r="U189" s="10"/>
      <c r="V189" s="10"/>
      <c r="W189" s="10"/>
    </row>
    <row r="190" spans="1:23">
      <c r="A190" s="1">
        <v>1.2260000000000004</v>
      </c>
      <c r="B190" s="10">
        <v>3034536.2</v>
      </c>
      <c r="C190" s="10">
        <v>1.5501479</v>
      </c>
      <c r="D190" s="10">
        <v>0.41618271000000001</v>
      </c>
      <c r="E190" s="10">
        <v>0.44115346</v>
      </c>
      <c r="F190" s="10">
        <v>0.14266382999999999</v>
      </c>
      <c r="G190" s="10">
        <v>0</v>
      </c>
      <c r="H190" s="10">
        <v>0</v>
      </c>
      <c r="I190" s="10">
        <v>2.7083296E-3</v>
      </c>
      <c r="J190" s="10">
        <v>4.8605992000000001E-2</v>
      </c>
      <c r="K190" s="10">
        <v>1</v>
      </c>
      <c r="L190" s="10">
        <v>0.99974704000000003</v>
      </c>
      <c r="M190" s="10">
        <v>1.0541443E-3</v>
      </c>
      <c r="N190" s="10">
        <v>-107382.44</v>
      </c>
      <c r="O190" s="10">
        <f t="shared" si="6"/>
        <v>3.0345362000000002</v>
      </c>
      <c r="P190" s="10">
        <f t="shared" si="7"/>
        <v>0.10738244</v>
      </c>
      <c r="S190" s="10"/>
      <c r="T190" s="10"/>
      <c r="U190" s="10"/>
      <c r="V190" s="10"/>
      <c r="W190" s="10"/>
    </row>
    <row r="191" spans="1:23">
      <c r="A191" s="1">
        <v>1.2760000000000005</v>
      </c>
      <c r="B191" s="10">
        <v>3036594.1</v>
      </c>
      <c r="C191" s="10">
        <v>1.5565363999999999</v>
      </c>
      <c r="D191" s="10">
        <v>0.41644318000000002</v>
      </c>
      <c r="E191" s="10">
        <v>0.44088184000000002</v>
      </c>
      <c r="F191" s="10">
        <v>0.14267498000000001</v>
      </c>
      <c r="G191" s="10">
        <v>0</v>
      </c>
      <c r="H191" s="10">
        <v>0</v>
      </c>
      <c r="I191" s="10">
        <v>2.7090683999999999E-3</v>
      </c>
      <c r="J191" s="10">
        <v>4.8482768000000002E-2</v>
      </c>
      <c r="K191" s="10">
        <v>1</v>
      </c>
      <c r="L191" s="10">
        <v>0.99974708999999995</v>
      </c>
      <c r="M191" s="10">
        <v>1.0546775999999999E-3</v>
      </c>
      <c r="N191" s="10">
        <v>-107468.53</v>
      </c>
      <c r="O191" s="10">
        <f t="shared" si="6"/>
        <v>3.0365941000000003</v>
      </c>
      <c r="P191" s="10">
        <f t="shared" si="7"/>
        <v>0.10746852999999999</v>
      </c>
      <c r="S191" s="10"/>
      <c r="T191" s="10"/>
      <c r="U191" s="10"/>
      <c r="V191" s="10"/>
      <c r="W191" s="10"/>
    </row>
    <row r="192" spans="1:23">
      <c r="A192" s="1">
        <v>1.3260000000000005</v>
      </c>
      <c r="B192" s="10">
        <v>3038246.4</v>
      </c>
      <c r="C192" s="10">
        <v>1.5616639999999999</v>
      </c>
      <c r="D192" s="10">
        <v>0.41665611000000002</v>
      </c>
      <c r="E192" s="10">
        <v>0.44066430000000001</v>
      </c>
      <c r="F192" s="10">
        <v>0.14267959</v>
      </c>
      <c r="G192" s="10">
        <v>0</v>
      </c>
      <c r="H192" s="10">
        <v>0</v>
      </c>
      <c r="I192" s="10">
        <v>2.7093742000000001E-3</v>
      </c>
      <c r="J192" s="10">
        <v>4.8384227000000002E-2</v>
      </c>
      <c r="K192" s="10">
        <v>1</v>
      </c>
      <c r="L192" s="10">
        <v>0.99974713999999998</v>
      </c>
      <c r="M192" s="10">
        <v>1.0551057E-3</v>
      </c>
      <c r="N192" s="10">
        <v>-107537.2</v>
      </c>
      <c r="O192" s="10">
        <f t="shared" si="6"/>
        <v>3.0382463999999998</v>
      </c>
      <c r="P192" s="10">
        <f t="shared" si="7"/>
        <v>0.1075372</v>
      </c>
      <c r="S192" s="10"/>
      <c r="T192" s="10"/>
      <c r="U192" s="10"/>
      <c r="V192" s="10"/>
      <c r="W192" s="10"/>
    </row>
    <row r="193" spans="1:23">
      <c r="A193" s="1">
        <v>1.3760000000000006</v>
      </c>
      <c r="B193" s="10">
        <v>3039488.5</v>
      </c>
      <c r="C193" s="10">
        <v>1.5655174999999999</v>
      </c>
      <c r="D193" s="10">
        <v>0.41678474999999998</v>
      </c>
      <c r="E193" s="10">
        <v>0.44050978000000002</v>
      </c>
      <c r="F193" s="10">
        <v>0.14270547</v>
      </c>
      <c r="G193" s="10">
        <v>0</v>
      </c>
      <c r="H193" s="10">
        <v>0</v>
      </c>
      <c r="I193" s="10">
        <v>2.7110888999999998E-3</v>
      </c>
      <c r="J193" s="10">
        <v>4.8314317000000002E-2</v>
      </c>
      <c r="K193" s="10">
        <v>1</v>
      </c>
      <c r="L193" s="10">
        <v>0.99974717000000002</v>
      </c>
      <c r="M193" s="10">
        <v>1.0554275E-3</v>
      </c>
      <c r="N193" s="10">
        <v>-107587.96</v>
      </c>
      <c r="O193" s="10">
        <f t="shared" si="6"/>
        <v>3.0394885</v>
      </c>
      <c r="P193" s="10">
        <f t="shared" si="7"/>
        <v>0.10758796000000001</v>
      </c>
      <c r="S193" s="10"/>
      <c r="T193" s="10"/>
      <c r="U193" s="10"/>
      <c r="V193" s="10"/>
      <c r="W193" s="10"/>
    </row>
    <row r="194" spans="1:23">
      <c r="A194" s="1">
        <v>1.4260000000000006</v>
      </c>
      <c r="B194" s="10">
        <v>3040318.2</v>
      </c>
      <c r="C194" s="10">
        <v>1.5680911</v>
      </c>
      <c r="D194" s="10">
        <v>0.41688778999999998</v>
      </c>
      <c r="E194" s="10">
        <v>0.44040319</v>
      </c>
      <c r="F194" s="10">
        <v>0.14270902999999999</v>
      </c>
      <c r="G194" s="10">
        <v>0</v>
      </c>
      <c r="H194" s="10">
        <v>0</v>
      </c>
      <c r="I194" s="10">
        <v>2.7113246E-3</v>
      </c>
      <c r="J194" s="10">
        <v>4.8266128999999998E-2</v>
      </c>
      <c r="K194" s="10">
        <v>1</v>
      </c>
      <c r="L194" s="10">
        <v>0.99974719000000001</v>
      </c>
      <c r="M194" s="10">
        <v>1.0556424E-3</v>
      </c>
      <c r="N194" s="10">
        <v>-107621.77</v>
      </c>
      <c r="O194" s="10">
        <f t="shared" si="6"/>
        <v>3.0403182000000002</v>
      </c>
      <c r="P194" s="10">
        <f t="shared" si="7"/>
        <v>0.10762177000000001</v>
      </c>
      <c r="S194" s="10"/>
      <c r="T194" s="10"/>
      <c r="U194" s="10"/>
      <c r="V194" s="10"/>
      <c r="W194" s="10"/>
    </row>
    <row r="195" spans="1:23">
      <c r="A195" s="1">
        <v>1.4760000000000006</v>
      </c>
      <c r="B195" s="10">
        <v>3040733.5</v>
      </c>
      <c r="C195" s="10">
        <v>1.5693790999999999</v>
      </c>
      <c r="D195" s="10">
        <v>0.41692834000000001</v>
      </c>
      <c r="E195" s="10">
        <v>0.44035236999999999</v>
      </c>
      <c r="F195" s="10">
        <v>0.14271929</v>
      </c>
      <c r="G195" s="10">
        <v>0</v>
      </c>
      <c r="H195" s="10">
        <v>0</v>
      </c>
      <c r="I195" s="10">
        <v>2.7120048999999999E-3</v>
      </c>
      <c r="J195" s="10">
        <v>4.8243167000000003E-2</v>
      </c>
      <c r="K195" s="10">
        <v>1</v>
      </c>
      <c r="L195" s="10">
        <v>0.99974719999999995</v>
      </c>
      <c r="M195" s="10">
        <v>1.0557499E-3</v>
      </c>
      <c r="N195" s="10">
        <v>-107638.63</v>
      </c>
      <c r="O195" s="10">
        <f t="shared" si="6"/>
        <v>3.0407335</v>
      </c>
      <c r="P195" s="10">
        <f t="shared" si="7"/>
        <v>0.10763863</v>
      </c>
      <c r="S195" s="10"/>
      <c r="T195" s="10"/>
      <c r="U195" s="10"/>
      <c r="V195" s="10"/>
      <c r="W195" s="10"/>
    </row>
    <row r="196" spans="1:23" ht="15">
      <c r="A196" s="7" t="s">
        <v>12</v>
      </c>
      <c r="P196" s="10"/>
      <c r="S196" s="10"/>
      <c r="T196" s="10"/>
      <c r="U196" s="10"/>
      <c r="V196" s="10"/>
      <c r="W196" s="10"/>
    </row>
    <row r="197" spans="1:23">
      <c r="A197" s="1">
        <v>5.0000000000000001E-4</v>
      </c>
      <c r="B197" s="10">
        <v>2800000</v>
      </c>
      <c r="C197" s="10">
        <v>6</v>
      </c>
      <c r="D197" s="10">
        <v>0</v>
      </c>
      <c r="E197" s="10">
        <v>1</v>
      </c>
      <c r="F197" s="10">
        <v>0</v>
      </c>
      <c r="G197" s="10">
        <v>0</v>
      </c>
      <c r="H197" s="10">
        <v>0</v>
      </c>
      <c r="I197" s="10">
        <v>0</v>
      </c>
      <c r="J197" s="10">
        <v>1</v>
      </c>
      <c r="K197" s="10">
        <v>1</v>
      </c>
      <c r="L197" s="10">
        <v>0</v>
      </c>
      <c r="M197" s="10">
        <v>0</v>
      </c>
      <c r="N197" s="10">
        <v>0</v>
      </c>
      <c r="O197" s="10">
        <f t="shared" ref="O197:O227" si="8">B197/1000000</f>
        <v>2.8</v>
      </c>
      <c r="P197" s="10">
        <f t="shared" si="7"/>
        <v>0</v>
      </c>
      <c r="S197" s="10"/>
      <c r="T197" s="10"/>
      <c r="U197" s="10"/>
      <c r="V197" s="10"/>
      <c r="W197" s="10"/>
    </row>
    <row r="198" spans="1:23">
      <c r="A198" s="1">
        <v>2.5999999999999999E-2</v>
      </c>
      <c r="B198" s="10">
        <v>2832416.9</v>
      </c>
      <c r="C198" s="10">
        <v>4.9978914000000003</v>
      </c>
      <c r="D198" s="10">
        <v>0</v>
      </c>
      <c r="E198" s="10">
        <v>0.94862214</v>
      </c>
      <c r="F198" s="10">
        <v>5.1377864000000002E-2</v>
      </c>
      <c r="G198" s="10">
        <v>0</v>
      </c>
      <c r="H198" s="10">
        <v>0</v>
      </c>
      <c r="I198" s="10">
        <v>4.5333799E-5</v>
      </c>
      <c r="J198" s="10">
        <v>0.83487522999999997</v>
      </c>
      <c r="K198" s="10">
        <v>1</v>
      </c>
      <c r="L198" s="10">
        <v>0.99965411999999998</v>
      </c>
      <c r="M198" s="10">
        <v>8.9787728999999998E-4</v>
      </c>
      <c r="N198" s="10">
        <v>-32456.473000000002</v>
      </c>
      <c r="O198" s="10">
        <f t="shared" si="8"/>
        <v>2.8324169000000001</v>
      </c>
      <c r="P198" s="10">
        <f t="shared" si="7"/>
        <v>3.2456473E-2</v>
      </c>
      <c r="S198" s="10"/>
      <c r="T198" s="10"/>
      <c r="U198" s="10"/>
      <c r="V198" s="10"/>
      <c r="W198" s="10"/>
    </row>
    <row r="199" spans="1:23">
      <c r="A199" s="1">
        <v>7.5999999999999998E-2</v>
      </c>
      <c r="B199" s="10">
        <v>2839427.2</v>
      </c>
      <c r="C199" s="10">
        <v>3.0001285000000002</v>
      </c>
      <c r="D199" s="10">
        <v>0</v>
      </c>
      <c r="E199" s="10">
        <v>0.91477779999999997</v>
      </c>
      <c r="F199" s="10">
        <v>8.5222199999999998E-2</v>
      </c>
      <c r="G199" s="10">
        <v>0</v>
      </c>
      <c r="H199" s="10">
        <v>0</v>
      </c>
      <c r="I199" s="10">
        <v>4.0713487999999998E-4</v>
      </c>
      <c r="J199" s="10">
        <v>0.73669744999999998</v>
      </c>
      <c r="K199" s="10">
        <v>1</v>
      </c>
      <c r="L199" s="10">
        <v>0.99970020000000004</v>
      </c>
      <c r="M199" s="10">
        <v>9.4856211999999997E-4</v>
      </c>
      <c r="N199" s="10">
        <v>-39562.898000000001</v>
      </c>
      <c r="O199" s="10">
        <f t="shared" si="8"/>
        <v>2.8394272000000003</v>
      </c>
      <c r="P199" s="10">
        <f t="shared" si="7"/>
        <v>3.9562897999999999E-2</v>
      </c>
      <c r="S199" s="10"/>
      <c r="T199" s="10"/>
      <c r="U199" s="10"/>
      <c r="V199" s="10"/>
      <c r="W199" s="10"/>
    </row>
    <row r="200" spans="1:23">
      <c r="A200" s="1">
        <v>0.126</v>
      </c>
      <c r="B200" s="10">
        <v>2843167</v>
      </c>
      <c r="C200" s="10">
        <v>0.94422030000000001</v>
      </c>
      <c r="D200" s="10">
        <v>3.7226357000000002E-2</v>
      </c>
      <c r="E200" s="10">
        <v>0.86281695000000003</v>
      </c>
      <c r="F200" s="10">
        <v>9.9956691E-2</v>
      </c>
      <c r="G200" s="10">
        <v>0</v>
      </c>
      <c r="H200" s="10">
        <v>0</v>
      </c>
      <c r="I200" s="10">
        <v>7.5009527E-4</v>
      </c>
      <c r="J200" s="10">
        <v>0.60144704999999998</v>
      </c>
      <c r="K200" s="10">
        <v>1</v>
      </c>
      <c r="L200" s="10">
        <v>0.99974152000000005</v>
      </c>
      <c r="M200" s="10">
        <v>1.0039699E-3</v>
      </c>
      <c r="N200" s="10">
        <v>-43418.41</v>
      </c>
      <c r="O200" s="10">
        <f t="shared" si="8"/>
        <v>2.8431670000000002</v>
      </c>
      <c r="P200" s="10">
        <f t="shared" si="7"/>
        <v>4.3418410000000005E-2</v>
      </c>
      <c r="S200" s="10"/>
      <c r="T200" s="10"/>
      <c r="U200" s="10"/>
      <c r="V200" s="10"/>
      <c r="W200" s="10"/>
    </row>
    <row r="201" spans="1:23">
      <c r="A201" s="1">
        <v>0.17599999999999999</v>
      </c>
      <c r="B201" s="10">
        <v>2861411.6</v>
      </c>
      <c r="C201" s="10">
        <v>1.0029952</v>
      </c>
      <c r="D201" s="10">
        <v>0.39779595000000001</v>
      </c>
      <c r="E201" s="10">
        <v>0.55595636999999998</v>
      </c>
      <c r="F201" s="10">
        <v>4.6247680999999999E-2</v>
      </c>
      <c r="G201" s="10">
        <v>0</v>
      </c>
      <c r="H201" s="10">
        <v>0</v>
      </c>
      <c r="I201" s="10">
        <v>2.6535349000000001E-5</v>
      </c>
      <c r="J201" s="10">
        <v>0.12158529999999999</v>
      </c>
      <c r="K201" s="10">
        <v>1</v>
      </c>
      <c r="L201" s="10">
        <v>0.99974207999999998</v>
      </c>
      <c r="M201" s="10">
        <v>1.0088051E-3</v>
      </c>
      <c r="N201" s="10">
        <v>-61804.290999999997</v>
      </c>
      <c r="O201" s="10">
        <f t="shared" si="8"/>
        <v>2.8614116000000003</v>
      </c>
      <c r="P201" s="10">
        <f t="shared" si="7"/>
        <v>6.1804290999999997E-2</v>
      </c>
      <c r="S201" s="10"/>
      <c r="T201" s="10"/>
      <c r="U201" s="10"/>
      <c r="V201" s="10"/>
      <c r="W201" s="10"/>
    </row>
    <row r="202" spans="1:23">
      <c r="A202" s="1">
        <v>0.22599999999999998</v>
      </c>
      <c r="B202" s="10">
        <v>2867028</v>
      </c>
      <c r="C202" s="10">
        <v>1.0210456999999999</v>
      </c>
      <c r="D202" s="10">
        <v>0.39541618000000001</v>
      </c>
      <c r="E202" s="10">
        <v>0.54485675</v>
      </c>
      <c r="F202" s="10">
        <v>5.9727075999999997E-2</v>
      </c>
      <c r="G202" s="10">
        <v>0</v>
      </c>
      <c r="H202" s="10">
        <v>0</v>
      </c>
      <c r="I202" s="10">
        <v>9.2005076000000006E-5</v>
      </c>
      <c r="J202" s="10">
        <v>0.11253291</v>
      </c>
      <c r="K202" s="10">
        <v>1</v>
      </c>
      <c r="L202" s="10">
        <v>0.99974225000000005</v>
      </c>
      <c r="M202" s="10">
        <v>1.0102913000000001E-3</v>
      </c>
      <c r="N202" s="10">
        <v>-68106.12</v>
      </c>
      <c r="O202" s="10">
        <f t="shared" si="8"/>
        <v>2.8670279999999999</v>
      </c>
      <c r="P202" s="10">
        <f t="shared" si="7"/>
        <v>6.8106119999999992E-2</v>
      </c>
      <c r="S202" s="10"/>
      <c r="T202" s="10"/>
      <c r="U202" s="10"/>
      <c r="V202" s="10"/>
      <c r="W202" s="10"/>
    </row>
    <row r="203" spans="1:23">
      <c r="A203" s="1">
        <v>0.27599999999999997</v>
      </c>
      <c r="B203" s="10">
        <v>2870207.6</v>
      </c>
      <c r="C203" s="10">
        <v>1.0312557</v>
      </c>
      <c r="D203" s="10">
        <v>0.39627962999999999</v>
      </c>
      <c r="E203" s="10">
        <v>0.53578859999999995</v>
      </c>
      <c r="F203" s="10">
        <v>6.7931768000000003E-2</v>
      </c>
      <c r="G203" s="10">
        <v>0</v>
      </c>
      <c r="H203" s="10">
        <v>0</v>
      </c>
      <c r="I203" s="10">
        <v>1.6159291999999999E-4</v>
      </c>
      <c r="J203" s="10">
        <v>0.10547991</v>
      </c>
      <c r="K203" s="10">
        <v>1</v>
      </c>
      <c r="L203" s="10">
        <v>0.99974235</v>
      </c>
      <c r="M203" s="10">
        <v>1.0111321999999999E-3</v>
      </c>
      <c r="N203" s="10">
        <v>-72011.966</v>
      </c>
      <c r="O203" s="10">
        <f t="shared" si="8"/>
        <v>2.8702076000000001</v>
      </c>
      <c r="P203" s="10">
        <f t="shared" si="7"/>
        <v>7.2011965999999997E-2</v>
      </c>
      <c r="S203" s="10"/>
      <c r="T203" s="10"/>
      <c r="U203" s="10"/>
      <c r="V203" s="10"/>
      <c r="W203" s="10"/>
    </row>
    <row r="204" spans="1:23">
      <c r="A204" s="1">
        <v>0.32599999999999996</v>
      </c>
      <c r="B204" s="10">
        <v>2872382.1</v>
      </c>
      <c r="C204" s="10">
        <v>1.0382346</v>
      </c>
      <c r="D204" s="10">
        <v>0.39746469000000001</v>
      </c>
      <c r="E204" s="10">
        <v>0.52844460999999998</v>
      </c>
      <c r="F204" s="10">
        <v>7.4090703999999993E-2</v>
      </c>
      <c r="G204" s="10">
        <v>0</v>
      </c>
      <c r="H204" s="10">
        <v>0</v>
      </c>
      <c r="I204" s="10">
        <v>2.3223084E-4</v>
      </c>
      <c r="J204" s="10">
        <v>9.9988831E-2</v>
      </c>
      <c r="K204" s="10">
        <v>1</v>
      </c>
      <c r="L204" s="10">
        <v>0.99974240999999997</v>
      </c>
      <c r="M204" s="10">
        <v>1.0117071E-3</v>
      </c>
      <c r="N204" s="10">
        <v>-74944.572</v>
      </c>
      <c r="O204" s="10">
        <f t="shared" si="8"/>
        <v>2.8723821000000003</v>
      </c>
      <c r="P204" s="10">
        <f t="shared" si="7"/>
        <v>7.4944572000000001E-2</v>
      </c>
      <c r="S204" s="10"/>
      <c r="T204" s="10"/>
      <c r="U204" s="10"/>
      <c r="V204" s="10"/>
      <c r="W204" s="10"/>
    </row>
    <row r="205" spans="1:23">
      <c r="A205" s="1">
        <v>0.37599999999999995</v>
      </c>
      <c r="B205" s="10">
        <v>2873998.4</v>
      </c>
      <c r="C205" s="10">
        <v>1.0434197999999999</v>
      </c>
      <c r="D205" s="10">
        <v>0.39837314000000001</v>
      </c>
      <c r="E205" s="10">
        <v>0.52236283999999999</v>
      </c>
      <c r="F205" s="10">
        <v>7.9264016000000007E-2</v>
      </c>
      <c r="G205" s="10">
        <v>0</v>
      </c>
      <c r="H205" s="10">
        <v>0</v>
      </c>
      <c r="I205" s="10">
        <v>3.0543952E-4</v>
      </c>
      <c r="J205" s="10">
        <v>9.5588487E-2</v>
      </c>
      <c r="K205" s="10">
        <v>1</v>
      </c>
      <c r="L205" s="10">
        <v>0.99974246</v>
      </c>
      <c r="M205" s="10">
        <v>1.0121342999999999E-3</v>
      </c>
      <c r="N205" s="10">
        <v>-77341.235000000001</v>
      </c>
      <c r="O205" s="10">
        <f t="shared" si="8"/>
        <v>2.8739984000000001</v>
      </c>
      <c r="P205" s="10">
        <f t="shared" si="7"/>
        <v>7.7341234999999994E-2</v>
      </c>
      <c r="S205" s="10"/>
      <c r="T205" s="10"/>
      <c r="U205" s="10"/>
      <c r="V205" s="10"/>
      <c r="W205" s="10"/>
    </row>
    <row r="206" spans="1:23">
      <c r="A206" s="1">
        <v>0.42599999999999993</v>
      </c>
      <c r="B206" s="10">
        <v>2875262.5</v>
      </c>
      <c r="C206" s="10">
        <v>1.0474741000000001</v>
      </c>
      <c r="D206" s="10">
        <v>0.39920466999999998</v>
      </c>
      <c r="E206" s="10">
        <v>0.51704245000000004</v>
      </c>
      <c r="F206" s="10">
        <v>8.3752882000000001E-2</v>
      </c>
      <c r="G206" s="10">
        <v>0</v>
      </c>
      <c r="H206" s="10">
        <v>0</v>
      </c>
      <c r="I206" s="10">
        <v>3.8023444E-4</v>
      </c>
      <c r="J206" s="10">
        <v>9.1846539000000005E-2</v>
      </c>
      <c r="K206" s="10">
        <v>1</v>
      </c>
      <c r="L206" s="10">
        <v>0.99974249999999998</v>
      </c>
      <c r="M206" s="10">
        <v>1.0124683E-3</v>
      </c>
      <c r="N206" s="10">
        <v>-79399.745999999999</v>
      </c>
      <c r="O206" s="10">
        <f t="shared" si="8"/>
        <v>2.8752624999999998</v>
      </c>
      <c r="P206" s="10">
        <f t="shared" si="7"/>
        <v>7.9399745999999993E-2</v>
      </c>
      <c r="S206" s="10"/>
      <c r="T206" s="10"/>
      <c r="U206" s="10"/>
      <c r="V206" s="10"/>
      <c r="W206" s="10"/>
    </row>
    <row r="207" spans="1:23">
      <c r="A207" s="1">
        <v>0.47599999999999992</v>
      </c>
      <c r="B207" s="10">
        <v>2876284.5</v>
      </c>
      <c r="C207" s="10">
        <v>1.0507514</v>
      </c>
      <c r="D207" s="10">
        <v>0.40000064000000002</v>
      </c>
      <c r="E207" s="10">
        <v>0.51225346000000005</v>
      </c>
      <c r="F207" s="10">
        <v>8.7745895000000004E-2</v>
      </c>
      <c r="G207" s="10">
        <v>0</v>
      </c>
      <c r="H207" s="10">
        <v>0</v>
      </c>
      <c r="I207" s="10">
        <v>4.5624796999999998E-4</v>
      </c>
      <c r="J207" s="10">
        <v>8.8563005E-2</v>
      </c>
      <c r="K207" s="10">
        <v>1</v>
      </c>
      <c r="L207" s="10">
        <v>0.99974253000000002</v>
      </c>
      <c r="M207" s="10">
        <v>1.0127383999999999E-3</v>
      </c>
      <c r="N207" s="10">
        <v>-81223.974000000002</v>
      </c>
      <c r="O207" s="10">
        <f t="shared" si="8"/>
        <v>2.8762845000000001</v>
      </c>
      <c r="P207" s="10">
        <f t="shared" si="7"/>
        <v>8.1223974000000004E-2</v>
      </c>
      <c r="S207" s="10"/>
      <c r="T207" s="10"/>
      <c r="U207" s="10"/>
      <c r="V207" s="10"/>
      <c r="W207" s="10"/>
    </row>
    <row r="208" spans="1:23">
      <c r="A208" s="1">
        <v>0.52599999999999991</v>
      </c>
      <c r="B208" s="10">
        <v>2877127.5</v>
      </c>
      <c r="C208" s="10">
        <v>1.0534540999999999</v>
      </c>
      <c r="D208" s="10">
        <v>0.40063525999999999</v>
      </c>
      <c r="E208" s="10">
        <v>0.50793562000000003</v>
      </c>
      <c r="F208" s="10">
        <v>9.1429122000000002E-2</v>
      </c>
      <c r="G208" s="10">
        <v>0</v>
      </c>
      <c r="H208" s="10">
        <v>0</v>
      </c>
      <c r="I208" s="10">
        <v>5.3478339000000001E-4</v>
      </c>
      <c r="J208" s="10">
        <v>8.5670434000000004E-2</v>
      </c>
      <c r="K208" s="10">
        <v>1</v>
      </c>
      <c r="L208" s="10">
        <v>0.99974255999999995</v>
      </c>
      <c r="M208" s="10">
        <v>1.0129611E-3</v>
      </c>
      <c r="N208" s="10">
        <v>-82871.570000000007</v>
      </c>
      <c r="O208" s="10">
        <f t="shared" si="8"/>
        <v>2.8771274999999998</v>
      </c>
      <c r="P208" s="10">
        <f t="shared" si="7"/>
        <v>8.2871570000000006E-2</v>
      </c>
      <c r="S208" s="10"/>
      <c r="T208" s="10"/>
      <c r="U208" s="10"/>
      <c r="V208" s="10"/>
      <c r="W208" s="10"/>
    </row>
    <row r="209" spans="1:23">
      <c r="A209" s="1">
        <v>0.57599999999999996</v>
      </c>
      <c r="B209" s="10">
        <v>2877834</v>
      </c>
      <c r="C209" s="10">
        <v>1.0557186000000001</v>
      </c>
      <c r="D209" s="10">
        <v>0.40121428999999997</v>
      </c>
      <c r="E209" s="10">
        <v>0.50395957999999996</v>
      </c>
      <c r="F209" s="10">
        <v>9.4826123999999998E-2</v>
      </c>
      <c r="G209" s="10">
        <v>0</v>
      </c>
      <c r="H209" s="10">
        <v>0</v>
      </c>
      <c r="I209" s="10">
        <v>6.1476868999999997E-4</v>
      </c>
      <c r="J209" s="10">
        <v>8.3063173000000004E-2</v>
      </c>
      <c r="K209" s="10">
        <v>1</v>
      </c>
      <c r="L209" s="10">
        <v>0.99974258000000005</v>
      </c>
      <c r="M209" s="10">
        <v>1.0131477000000001E-3</v>
      </c>
      <c r="N209" s="10">
        <v>-84379.675000000003</v>
      </c>
      <c r="O209" s="10">
        <f t="shared" si="8"/>
        <v>2.877834</v>
      </c>
      <c r="P209" s="10">
        <f t="shared" si="7"/>
        <v>8.4379675000000001E-2</v>
      </c>
      <c r="S209" s="10"/>
      <c r="T209" s="10"/>
      <c r="U209" s="10"/>
      <c r="V209" s="10"/>
      <c r="W209" s="10"/>
    </row>
    <row r="210" spans="1:23">
      <c r="A210" s="1">
        <v>0.626</v>
      </c>
      <c r="B210" s="10">
        <v>2878433.1</v>
      </c>
      <c r="C210" s="10">
        <v>1.0576387</v>
      </c>
      <c r="D210" s="10">
        <v>0.40176210000000001</v>
      </c>
      <c r="E210" s="10">
        <v>0.50026324</v>
      </c>
      <c r="F210" s="10">
        <v>9.7974662000000004E-2</v>
      </c>
      <c r="G210" s="10">
        <v>0</v>
      </c>
      <c r="H210" s="10">
        <v>0</v>
      </c>
      <c r="I210" s="10">
        <v>6.9568476000000001E-4</v>
      </c>
      <c r="J210" s="10">
        <v>8.0687271000000005E-2</v>
      </c>
      <c r="K210" s="10">
        <v>1</v>
      </c>
      <c r="L210" s="10">
        <v>0.99974260000000004</v>
      </c>
      <c r="M210" s="10">
        <v>1.0133060000000001E-3</v>
      </c>
      <c r="N210" s="10">
        <v>-85772.75</v>
      </c>
      <c r="O210" s="10">
        <f t="shared" si="8"/>
        <v>2.8784331000000001</v>
      </c>
      <c r="P210" s="10">
        <f t="shared" si="7"/>
        <v>8.5772749999999995E-2</v>
      </c>
      <c r="S210" s="10"/>
      <c r="T210" s="10"/>
      <c r="U210" s="10"/>
      <c r="V210" s="10"/>
      <c r="W210" s="10"/>
    </row>
    <row r="211" spans="1:23">
      <c r="A211" s="1">
        <v>0.67600000000000005</v>
      </c>
      <c r="B211" s="10">
        <v>2878945.3</v>
      </c>
      <c r="C211" s="10">
        <v>1.0592803</v>
      </c>
      <c r="D211" s="10">
        <v>0.40225000999999999</v>
      </c>
      <c r="E211" s="10">
        <v>0.49682520000000002</v>
      </c>
      <c r="F211" s="10">
        <v>0.10092479</v>
      </c>
      <c r="G211" s="10">
        <v>0</v>
      </c>
      <c r="H211" s="10">
        <v>0</v>
      </c>
      <c r="I211" s="10">
        <v>7.7767245999999998E-4</v>
      </c>
      <c r="J211" s="10">
        <v>7.8518462999999997E-2</v>
      </c>
      <c r="K211" s="10">
        <v>1</v>
      </c>
      <c r="L211" s="10">
        <v>0.99974260999999998</v>
      </c>
      <c r="M211" s="10">
        <v>1.0134413E-3</v>
      </c>
      <c r="N211" s="10">
        <v>-87066.716</v>
      </c>
      <c r="O211" s="10">
        <f t="shared" si="8"/>
        <v>2.8789452999999998</v>
      </c>
      <c r="P211" s="10">
        <f t="shared" si="7"/>
        <v>8.7066716000000002E-2</v>
      </c>
      <c r="S211" s="10"/>
      <c r="T211" s="10"/>
      <c r="U211" s="10"/>
      <c r="V211" s="10"/>
      <c r="W211" s="10"/>
    </row>
    <row r="212" spans="1:23">
      <c r="A212" s="1">
        <v>0.72600000000000009</v>
      </c>
      <c r="B212" s="10">
        <v>2879386.2</v>
      </c>
      <c r="C212" s="10">
        <v>1.0606930999999999</v>
      </c>
      <c r="D212" s="10">
        <v>0.40271457999999999</v>
      </c>
      <c r="E212" s="10">
        <v>0.49360731000000002</v>
      </c>
      <c r="F212" s="10">
        <v>0.10367811</v>
      </c>
      <c r="G212" s="10">
        <v>0</v>
      </c>
      <c r="H212" s="10">
        <v>0</v>
      </c>
      <c r="I212" s="10">
        <v>8.5978037000000002E-4</v>
      </c>
      <c r="J212" s="10">
        <v>7.6524073999999997E-2</v>
      </c>
      <c r="K212" s="10">
        <v>1</v>
      </c>
      <c r="L212" s="10">
        <v>0.99974262000000003</v>
      </c>
      <c r="M212" s="10">
        <v>1.0135577E-3</v>
      </c>
      <c r="N212" s="10">
        <v>-88272.524000000005</v>
      </c>
      <c r="O212" s="10">
        <f t="shared" si="8"/>
        <v>2.8793862000000003</v>
      </c>
      <c r="P212" s="10">
        <f t="shared" si="7"/>
        <v>8.8272524000000005E-2</v>
      </c>
      <c r="S212" s="10"/>
      <c r="T212" s="10"/>
      <c r="U212" s="10"/>
      <c r="V212" s="10"/>
      <c r="W212" s="10"/>
    </row>
    <row r="213" spans="1:23">
      <c r="A213" s="1">
        <v>0.77600000000000013</v>
      </c>
      <c r="B213" s="10">
        <v>2879767.5</v>
      </c>
      <c r="C213" s="10">
        <v>1.0619145999999999</v>
      </c>
      <c r="D213" s="10">
        <v>0.4031498</v>
      </c>
      <c r="E213" s="10">
        <v>0.49059721000000001</v>
      </c>
      <c r="F213" s="10">
        <v>0.10625299000000001</v>
      </c>
      <c r="G213" s="10">
        <v>0</v>
      </c>
      <c r="H213" s="10">
        <v>0</v>
      </c>
      <c r="I213" s="10">
        <v>9.4161726E-4</v>
      </c>
      <c r="J213" s="10">
        <v>7.4689307999999996E-2</v>
      </c>
      <c r="K213" s="10">
        <v>1</v>
      </c>
      <c r="L213" s="10">
        <v>0.99974264000000002</v>
      </c>
      <c r="M213" s="10">
        <v>1.0136584000000001E-3</v>
      </c>
      <c r="N213" s="10">
        <v>-89397.481</v>
      </c>
      <c r="O213" s="10">
        <f t="shared" si="8"/>
        <v>2.8797674999999998</v>
      </c>
      <c r="P213" s="10">
        <f t="shared" si="7"/>
        <v>8.9397481000000001E-2</v>
      </c>
      <c r="S213" s="10"/>
      <c r="T213" s="10"/>
      <c r="U213" s="10"/>
      <c r="V213" s="10"/>
      <c r="W213" s="10"/>
    </row>
    <row r="214" spans="1:23">
      <c r="A214" s="1">
        <v>0.82600000000000018</v>
      </c>
      <c r="B214" s="10">
        <v>2880098.1</v>
      </c>
      <c r="C214" s="10">
        <v>1.0629739</v>
      </c>
      <c r="D214" s="10">
        <v>0.40355089999999999</v>
      </c>
      <c r="E214" s="10">
        <v>0.48778735000000001</v>
      </c>
      <c r="F214" s="10">
        <v>0.10866175</v>
      </c>
      <c r="G214" s="10">
        <v>0</v>
      </c>
      <c r="H214" s="10">
        <v>0</v>
      </c>
      <c r="I214" s="10">
        <v>1.0227296E-3</v>
      </c>
      <c r="J214" s="10">
        <v>7.3003276000000006E-2</v>
      </c>
      <c r="K214" s="10">
        <v>1</v>
      </c>
      <c r="L214" s="10">
        <v>0.99974264999999995</v>
      </c>
      <c r="M214" s="10">
        <v>1.0137456999999999E-3</v>
      </c>
      <c r="N214" s="10">
        <v>-90446.29</v>
      </c>
      <c r="O214" s="10">
        <f t="shared" si="8"/>
        <v>2.8800981000000001</v>
      </c>
      <c r="P214" s="10">
        <f t="shared" si="7"/>
        <v>9.0446289999999999E-2</v>
      </c>
      <c r="S214" s="10"/>
      <c r="T214" s="10"/>
      <c r="U214" s="10"/>
      <c r="V214" s="10"/>
      <c r="W214" s="10"/>
    </row>
    <row r="215" spans="1:23">
      <c r="A215" s="1">
        <v>0.87600000000000022</v>
      </c>
      <c r="B215" s="10">
        <v>2880385.3</v>
      </c>
      <c r="C215" s="10">
        <v>1.0638941</v>
      </c>
      <c r="D215" s="10">
        <v>0.40393005999999998</v>
      </c>
      <c r="E215" s="10">
        <v>0.48516766</v>
      </c>
      <c r="F215" s="10">
        <v>0.11090228000000001</v>
      </c>
      <c r="G215" s="10">
        <v>0</v>
      </c>
      <c r="H215" s="10">
        <v>0</v>
      </c>
      <c r="I215" s="10">
        <v>1.1022403999999999E-3</v>
      </c>
      <c r="J215" s="10">
        <v>7.1454386999999994E-2</v>
      </c>
      <c r="K215" s="10">
        <v>1</v>
      </c>
      <c r="L215" s="10">
        <v>0.99974264999999995</v>
      </c>
      <c r="M215" s="10">
        <v>1.0138216E-3</v>
      </c>
      <c r="N215" s="10">
        <v>-91421.906000000003</v>
      </c>
      <c r="O215" s="10">
        <f t="shared" si="8"/>
        <v>2.8803852999999999</v>
      </c>
      <c r="P215" s="10">
        <f t="shared" si="7"/>
        <v>9.1421905999999997E-2</v>
      </c>
      <c r="S215" s="10"/>
      <c r="T215" s="10"/>
      <c r="U215" s="10"/>
      <c r="V215" s="10"/>
      <c r="W215" s="10"/>
    </row>
    <row r="216" spans="1:23">
      <c r="A216" s="1">
        <v>0.92600000000000027</v>
      </c>
      <c r="B216" s="10">
        <v>2880634.9</v>
      </c>
      <c r="C216" s="10">
        <v>1.0646936</v>
      </c>
      <c r="D216" s="10">
        <v>0.40427085000000001</v>
      </c>
      <c r="E216" s="10">
        <v>0.48274152999999997</v>
      </c>
      <c r="F216" s="10">
        <v>0.11298762</v>
      </c>
      <c r="G216" s="10">
        <v>0</v>
      </c>
      <c r="H216" s="10">
        <v>0</v>
      </c>
      <c r="I216" s="10">
        <v>1.1798514999999999E-3</v>
      </c>
      <c r="J216" s="10">
        <v>7.0039628000000007E-2</v>
      </c>
      <c r="K216" s="10">
        <v>1</v>
      </c>
      <c r="L216" s="10">
        <v>0.99974266000000001</v>
      </c>
      <c r="M216" s="10">
        <v>1.0138873999999999E-3</v>
      </c>
      <c r="N216" s="10">
        <v>-92325.880999999994</v>
      </c>
      <c r="O216" s="10">
        <f t="shared" si="8"/>
        <v>2.8806349</v>
      </c>
      <c r="P216" s="10">
        <f t="shared" si="7"/>
        <v>9.2325880999999999E-2</v>
      </c>
      <c r="S216" s="10"/>
      <c r="T216" s="10"/>
      <c r="U216" s="10"/>
      <c r="V216" s="10"/>
      <c r="W216" s="10"/>
    </row>
    <row r="217" spans="1:23">
      <c r="A217" s="1">
        <v>0.97600000000000031</v>
      </c>
      <c r="B217" s="10">
        <v>2880851.4</v>
      </c>
      <c r="C217" s="10">
        <v>1.0653870999999999</v>
      </c>
      <c r="D217" s="10">
        <v>0.40457263999999998</v>
      </c>
      <c r="E217" s="10">
        <v>0.48050852999999999</v>
      </c>
      <c r="F217" s="10">
        <v>0.11491883999999999</v>
      </c>
      <c r="G217" s="10">
        <v>0</v>
      </c>
      <c r="H217" s="10">
        <v>0</v>
      </c>
      <c r="I217" s="10">
        <v>1.2549002000000001E-3</v>
      </c>
      <c r="J217" s="10">
        <v>6.8754099999999999E-2</v>
      </c>
      <c r="K217" s="10">
        <v>1</v>
      </c>
      <c r="L217" s="10">
        <v>0.99974267000000006</v>
      </c>
      <c r="M217" s="10">
        <v>1.0139445999999999E-3</v>
      </c>
      <c r="N217" s="10">
        <v>-93158.788</v>
      </c>
      <c r="O217" s="10">
        <f t="shared" si="8"/>
        <v>2.8808514000000001</v>
      </c>
      <c r="P217" s="10">
        <f t="shared" si="7"/>
        <v>9.3158788000000006E-2</v>
      </c>
      <c r="S217" s="10"/>
      <c r="T217" s="10"/>
      <c r="U217" s="10"/>
      <c r="V217" s="10"/>
      <c r="W217" s="10"/>
    </row>
    <row r="218" spans="1:23">
      <c r="A218" s="1">
        <v>1.0260000000000002</v>
      </c>
      <c r="B218" s="10">
        <v>2881038.7</v>
      </c>
      <c r="C218" s="10">
        <v>1.0659871999999999</v>
      </c>
      <c r="D218" s="10">
        <v>0.40485479000000002</v>
      </c>
      <c r="E218" s="10">
        <v>0.47846285</v>
      </c>
      <c r="F218" s="10">
        <v>0.11668236</v>
      </c>
      <c r="G218" s="10">
        <v>0</v>
      </c>
      <c r="H218" s="10">
        <v>0</v>
      </c>
      <c r="I218" s="10">
        <v>1.3261531000000001E-3</v>
      </c>
      <c r="J218" s="10">
        <v>6.7590312E-2</v>
      </c>
      <c r="K218" s="10">
        <v>1</v>
      </c>
      <c r="L218" s="10">
        <v>0.99974267000000006</v>
      </c>
      <c r="M218" s="10">
        <v>1.0139941000000001E-3</v>
      </c>
      <c r="N218" s="10">
        <v>-93920.597999999998</v>
      </c>
      <c r="O218" s="10">
        <f t="shared" si="8"/>
        <v>2.8810387000000004</v>
      </c>
      <c r="P218" s="10">
        <f t="shared" si="7"/>
        <v>9.3920597999999994E-2</v>
      </c>
      <c r="S218" s="10"/>
      <c r="T218" s="10"/>
      <c r="U218" s="10"/>
      <c r="V218" s="10"/>
      <c r="W218" s="10"/>
    </row>
    <row r="219" spans="1:23">
      <c r="A219" s="1">
        <v>1.0760000000000003</v>
      </c>
      <c r="B219" s="10">
        <v>2881200.1</v>
      </c>
      <c r="C219" s="10">
        <v>1.0665039999999999</v>
      </c>
      <c r="D219" s="10">
        <v>0.40510547000000002</v>
      </c>
      <c r="E219" s="10">
        <v>0.47661049</v>
      </c>
      <c r="F219" s="10">
        <v>0.11828403999999999</v>
      </c>
      <c r="G219" s="10">
        <v>0</v>
      </c>
      <c r="H219" s="10">
        <v>0</v>
      </c>
      <c r="I219" s="10">
        <v>1.3931599E-3</v>
      </c>
      <c r="J219" s="10">
        <v>6.6547896999999995E-2</v>
      </c>
      <c r="K219" s="10">
        <v>1</v>
      </c>
      <c r="L219" s="10">
        <v>0.99974267999999999</v>
      </c>
      <c r="M219" s="10">
        <v>1.0140367000000001E-3</v>
      </c>
      <c r="N219" s="10">
        <v>-94610.767999999996</v>
      </c>
      <c r="O219" s="10">
        <f t="shared" si="8"/>
        <v>2.8812001</v>
      </c>
      <c r="P219" s="10">
        <f t="shared" si="7"/>
        <v>9.4610767999999998E-2</v>
      </c>
      <c r="S219" s="10"/>
      <c r="T219" s="10"/>
      <c r="U219" s="10"/>
      <c r="V219" s="10"/>
      <c r="W219" s="10"/>
    </row>
    <row r="220" spans="1:23">
      <c r="A220" s="1">
        <v>1.1260000000000003</v>
      </c>
      <c r="B220" s="10">
        <v>2881337.9</v>
      </c>
      <c r="C220" s="10">
        <v>1.0669455999999999</v>
      </c>
      <c r="D220" s="10">
        <v>0.40531472000000002</v>
      </c>
      <c r="E220" s="10">
        <v>0.47495726999999999</v>
      </c>
      <c r="F220" s="10">
        <v>0.11972801</v>
      </c>
      <c r="G220" s="10">
        <v>0</v>
      </c>
      <c r="H220" s="10">
        <v>0</v>
      </c>
      <c r="I220" s="10">
        <v>1.4554708E-3</v>
      </c>
      <c r="J220" s="10">
        <v>6.5626643999999998E-2</v>
      </c>
      <c r="K220" s="10">
        <v>1</v>
      </c>
      <c r="L220" s="10">
        <v>0.99974267999999999</v>
      </c>
      <c r="M220" s="10">
        <v>1.0140730999999999E-3</v>
      </c>
      <c r="N220" s="10">
        <v>-95228.384999999995</v>
      </c>
      <c r="O220" s="10">
        <f t="shared" si="8"/>
        <v>2.8813379000000001</v>
      </c>
      <c r="P220" s="10">
        <f t="shared" si="7"/>
        <v>9.5228384999999999E-2</v>
      </c>
      <c r="S220" s="10"/>
      <c r="T220" s="10"/>
      <c r="U220" s="10"/>
      <c r="V220" s="10"/>
      <c r="W220" s="10"/>
    </row>
    <row r="221" spans="1:23">
      <c r="A221" s="1">
        <v>1.1760000000000004</v>
      </c>
      <c r="B221" s="10">
        <v>2881454.5</v>
      </c>
      <c r="C221" s="10">
        <v>1.0673189999999999</v>
      </c>
      <c r="D221" s="10">
        <v>0.40550774000000001</v>
      </c>
      <c r="E221" s="10">
        <v>0.47349804000000001</v>
      </c>
      <c r="F221" s="10">
        <v>0.12099422</v>
      </c>
      <c r="G221" s="10">
        <v>0</v>
      </c>
      <c r="H221" s="10">
        <v>0</v>
      </c>
      <c r="I221" s="10">
        <v>1.5116163E-3</v>
      </c>
      <c r="J221" s="10">
        <v>6.4820595999999994E-2</v>
      </c>
      <c r="K221" s="10">
        <v>1</v>
      </c>
      <c r="L221" s="10">
        <v>0.99974269000000004</v>
      </c>
      <c r="M221" s="10">
        <v>1.0141039E-3</v>
      </c>
      <c r="N221" s="10">
        <v>-95772.4</v>
      </c>
      <c r="O221" s="10">
        <f t="shared" si="8"/>
        <v>2.8814544999999998</v>
      </c>
      <c r="P221" s="10">
        <f t="shared" si="7"/>
        <v>9.5772399999999994E-2</v>
      </c>
      <c r="S221" s="10"/>
      <c r="T221" s="10"/>
      <c r="U221" s="10"/>
      <c r="V221" s="10"/>
      <c r="W221" s="10"/>
    </row>
    <row r="222" spans="1:23">
      <c r="A222" s="1">
        <v>1.2260000000000004</v>
      </c>
      <c r="B222" s="10">
        <v>2881551.6</v>
      </c>
      <c r="C222" s="10">
        <v>1.0676299</v>
      </c>
      <c r="D222" s="10">
        <v>0.40566549000000002</v>
      </c>
      <c r="E222" s="10">
        <v>0.47224198000000001</v>
      </c>
      <c r="F222" s="10">
        <v>0.12209253</v>
      </c>
      <c r="G222" s="10">
        <v>0</v>
      </c>
      <c r="H222" s="10">
        <v>0</v>
      </c>
      <c r="I222" s="10">
        <v>1.5614706999999999E-3</v>
      </c>
      <c r="J222" s="10">
        <v>6.4132082000000007E-2</v>
      </c>
      <c r="K222" s="10">
        <v>1</v>
      </c>
      <c r="L222" s="10">
        <v>0.99974269000000004</v>
      </c>
      <c r="M222" s="10">
        <v>1.0141295000000001E-3</v>
      </c>
      <c r="N222" s="10">
        <v>-96241.650999999998</v>
      </c>
      <c r="O222" s="10">
        <f t="shared" si="8"/>
        <v>2.8815515999999999</v>
      </c>
      <c r="P222" s="10">
        <f t="shared" si="7"/>
        <v>9.6241650999999998E-2</v>
      </c>
      <c r="S222" s="10"/>
      <c r="T222" s="10"/>
      <c r="U222" s="10"/>
      <c r="V222" s="10"/>
      <c r="W222" s="10"/>
    </row>
    <row r="223" spans="1:23">
      <c r="A223" s="1">
        <v>1.2760000000000005</v>
      </c>
      <c r="B223" s="10">
        <v>2881630.5</v>
      </c>
      <c r="C223" s="10">
        <v>1.0678827</v>
      </c>
      <c r="D223" s="10">
        <v>0.40579278000000002</v>
      </c>
      <c r="E223" s="10">
        <v>0.47119064999999999</v>
      </c>
      <c r="F223" s="10">
        <v>0.12301657000000001</v>
      </c>
      <c r="G223" s="10">
        <v>0</v>
      </c>
      <c r="H223" s="10">
        <v>0</v>
      </c>
      <c r="I223" s="10">
        <v>1.6042545E-3</v>
      </c>
      <c r="J223" s="10">
        <v>6.3559549000000007E-2</v>
      </c>
      <c r="K223" s="10">
        <v>1</v>
      </c>
      <c r="L223" s="10">
        <v>0.99974269000000004</v>
      </c>
      <c r="M223" s="10">
        <v>1.0141503E-3</v>
      </c>
      <c r="N223" s="10">
        <v>-96634.963000000003</v>
      </c>
      <c r="O223" s="10">
        <f t="shared" si="8"/>
        <v>2.8816305</v>
      </c>
      <c r="P223" s="10">
        <f t="shared" si="7"/>
        <v>9.6634963000000004E-2</v>
      </c>
      <c r="S223" s="10"/>
      <c r="T223" s="10"/>
      <c r="U223" s="10"/>
      <c r="V223" s="10"/>
      <c r="W223" s="10"/>
    </row>
    <row r="224" spans="1:23">
      <c r="A224" s="1">
        <v>1.3260000000000005</v>
      </c>
      <c r="B224" s="10">
        <v>2881692.4</v>
      </c>
      <c r="C224" s="10">
        <v>1.0680810000000001</v>
      </c>
      <c r="D224" s="10">
        <v>0.40589881</v>
      </c>
      <c r="E224" s="10">
        <v>0.47034409999999999</v>
      </c>
      <c r="F224" s="10">
        <v>0.12375708000000001</v>
      </c>
      <c r="G224" s="10">
        <v>0</v>
      </c>
      <c r="H224" s="10">
        <v>0</v>
      </c>
      <c r="I224" s="10">
        <v>1.6390993000000001E-3</v>
      </c>
      <c r="J224" s="10">
        <v>6.3101025000000005E-2</v>
      </c>
      <c r="K224" s="10">
        <v>1</v>
      </c>
      <c r="L224" s="10">
        <v>0.99974269000000004</v>
      </c>
      <c r="M224" s="10">
        <v>1.0141667E-3</v>
      </c>
      <c r="N224" s="10">
        <v>-96951.24</v>
      </c>
      <c r="O224" s="10">
        <f t="shared" si="8"/>
        <v>2.8816923999999999</v>
      </c>
      <c r="P224" s="10">
        <f t="shared" si="7"/>
        <v>9.6951240000000008E-2</v>
      </c>
      <c r="S224" s="10"/>
      <c r="T224" s="10"/>
      <c r="U224" s="10"/>
      <c r="V224" s="10"/>
      <c r="W224" s="10"/>
    </row>
    <row r="225" spans="1:23">
      <c r="A225" s="1">
        <v>1.3760000000000006</v>
      </c>
      <c r="B225" s="10">
        <v>2881738.2</v>
      </c>
      <c r="C225" s="10">
        <v>1.0682275000000001</v>
      </c>
      <c r="D225" s="10">
        <v>0.40594702999999999</v>
      </c>
      <c r="E225" s="10">
        <v>0.46971587999999997</v>
      </c>
      <c r="F225" s="10">
        <v>0.12433709</v>
      </c>
      <c r="G225" s="10">
        <v>0</v>
      </c>
      <c r="H225" s="10">
        <v>0</v>
      </c>
      <c r="I225" s="10">
        <v>1.6667411E-3</v>
      </c>
      <c r="J225" s="10">
        <v>6.2762182999999999E-2</v>
      </c>
      <c r="K225" s="10">
        <v>1</v>
      </c>
      <c r="L225" s="10">
        <v>0.99974269000000004</v>
      </c>
      <c r="M225" s="10">
        <v>1.0141788E-3</v>
      </c>
      <c r="N225" s="10">
        <v>-97189.471999999994</v>
      </c>
      <c r="O225" s="10">
        <f t="shared" si="8"/>
        <v>2.8817382</v>
      </c>
      <c r="P225" s="10">
        <f t="shared" si="7"/>
        <v>9.7189471999999999E-2</v>
      </c>
      <c r="S225" s="10"/>
      <c r="T225" s="10"/>
      <c r="U225" s="10"/>
      <c r="V225" s="10"/>
      <c r="W225" s="10"/>
    </row>
    <row r="226" spans="1:23">
      <c r="A226" s="1">
        <v>1.4260000000000006</v>
      </c>
      <c r="B226" s="10">
        <v>2881768.4</v>
      </c>
      <c r="C226" s="10">
        <v>1.0683243</v>
      </c>
      <c r="D226" s="10">
        <v>0.40599637</v>
      </c>
      <c r="E226" s="10">
        <v>0.46929048000000001</v>
      </c>
      <c r="F226" s="10">
        <v>0.12471314999999999</v>
      </c>
      <c r="G226" s="10">
        <v>0</v>
      </c>
      <c r="H226" s="10">
        <v>0</v>
      </c>
      <c r="I226" s="10">
        <v>1.6848286E-3</v>
      </c>
      <c r="J226" s="10">
        <v>6.2533427000000003E-2</v>
      </c>
      <c r="K226" s="10">
        <v>1</v>
      </c>
      <c r="L226" s="10">
        <v>0.99974269999999998</v>
      </c>
      <c r="M226" s="10">
        <v>1.0141867000000001E-3</v>
      </c>
      <c r="N226" s="10">
        <v>-97348.847999999998</v>
      </c>
      <c r="O226" s="10">
        <f t="shared" si="8"/>
        <v>2.8817683999999999</v>
      </c>
      <c r="P226" s="10">
        <f t="shared" si="7"/>
        <v>9.7348848000000002E-2</v>
      </c>
      <c r="S226" s="10"/>
      <c r="T226" s="10"/>
      <c r="U226" s="10"/>
      <c r="V226" s="10"/>
      <c r="W226" s="10"/>
    </row>
    <row r="227" spans="1:23">
      <c r="A227" s="1">
        <v>1.4760000000000006</v>
      </c>
      <c r="B227" s="10">
        <v>2881783.4</v>
      </c>
      <c r="C227" s="10">
        <v>1.0683724000000001</v>
      </c>
      <c r="D227" s="10">
        <v>0.40601004000000002</v>
      </c>
      <c r="E227" s="10">
        <v>0.46908048000000002</v>
      </c>
      <c r="F227" s="10">
        <v>0.12490948</v>
      </c>
      <c r="G227" s="10">
        <v>0</v>
      </c>
      <c r="H227" s="10">
        <v>0</v>
      </c>
      <c r="I227" s="10">
        <v>1.6943228999999999E-3</v>
      </c>
      <c r="J227" s="10">
        <v>6.2420706999999999E-2</v>
      </c>
      <c r="K227" s="10">
        <v>1</v>
      </c>
      <c r="L227" s="10">
        <v>0.99974269999999998</v>
      </c>
      <c r="M227" s="10">
        <v>1.0141906999999999E-3</v>
      </c>
      <c r="N227" s="10">
        <v>-97428.745999999999</v>
      </c>
      <c r="O227" s="10">
        <f t="shared" si="8"/>
        <v>2.8817833999999998</v>
      </c>
      <c r="P227" s="10">
        <f t="shared" si="7"/>
        <v>9.7428745999999997E-2</v>
      </c>
      <c r="S227" s="10"/>
      <c r="T227" s="10"/>
      <c r="U227" s="10"/>
      <c r="V227" s="10"/>
      <c r="W227" s="10"/>
    </row>
    <row r="228" spans="1:23" ht="15">
      <c r="A228" s="7" t="s">
        <v>70</v>
      </c>
      <c r="P228" s="10">
        <f t="shared" si="7"/>
        <v>0</v>
      </c>
      <c r="S228" s="10"/>
      <c r="T228" s="10"/>
      <c r="U228" s="10"/>
      <c r="V228" s="10"/>
      <c r="W228" s="10"/>
    </row>
    <row r="229" spans="1:23">
      <c r="A229" s="1">
        <v>5.0000000000000001E-4</v>
      </c>
      <c r="B229" s="10">
        <v>2800000</v>
      </c>
      <c r="C229" s="10">
        <v>6</v>
      </c>
      <c r="D229" s="10">
        <v>0</v>
      </c>
      <c r="E229" s="10">
        <v>1</v>
      </c>
      <c r="F229" s="10">
        <v>0</v>
      </c>
      <c r="G229" s="10">
        <v>0</v>
      </c>
      <c r="H229" s="10">
        <v>0</v>
      </c>
      <c r="I229" s="10">
        <v>0</v>
      </c>
      <c r="J229" s="10">
        <v>1</v>
      </c>
      <c r="K229" s="10">
        <v>1</v>
      </c>
      <c r="L229" s="10">
        <v>0</v>
      </c>
      <c r="M229" s="10">
        <v>0</v>
      </c>
      <c r="N229" s="10">
        <v>0</v>
      </c>
      <c r="O229" s="10">
        <f t="shared" ref="O229:O259" si="9">B229/1000000</f>
        <v>2.8</v>
      </c>
      <c r="P229" s="10">
        <f t="shared" si="7"/>
        <v>0</v>
      </c>
      <c r="S229" s="10"/>
      <c r="T229" s="10"/>
      <c r="U229" s="10"/>
      <c r="V229" s="10"/>
      <c r="W229" s="10"/>
    </row>
    <row r="230" spans="1:23">
      <c r="A230" s="1">
        <v>2.5999999999999999E-2</v>
      </c>
      <c r="B230" s="10">
        <v>2830397.5</v>
      </c>
      <c r="C230" s="10">
        <v>5.3121836</v>
      </c>
      <c r="D230" s="10">
        <v>0</v>
      </c>
      <c r="E230" s="10">
        <v>0.95664567</v>
      </c>
      <c r="F230" s="10">
        <v>4.3354333000000002E-2</v>
      </c>
      <c r="G230" s="10">
        <v>0</v>
      </c>
      <c r="H230" s="10">
        <v>0</v>
      </c>
      <c r="I230" s="10">
        <v>1.8691939999999999E-5</v>
      </c>
      <c r="J230" s="10">
        <v>0.85936305999999996</v>
      </c>
      <c r="K230" s="10">
        <v>1</v>
      </c>
      <c r="L230" s="10">
        <v>0.99964620999999998</v>
      </c>
      <c r="M230" s="10">
        <v>8.8997608000000001E-4</v>
      </c>
      <c r="N230" s="10">
        <v>-30430.067999999999</v>
      </c>
      <c r="O230" s="10">
        <f t="shared" si="9"/>
        <v>2.8303975000000001</v>
      </c>
      <c r="P230" s="10">
        <f t="shared" ref="P230:P291" si="10">-N230/1000000</f>
        <v>3.0430067999999998E-2</v>
      </c>
      <c r="S230" s="10"/>
      <c r="T230" s="10"/>
      <c r="U230" s="10"/>
      <c r="V230" s="10"/>
      <c r="W230" s="10"/>
    </row>
    <row r="231" spans="1:23">
      <c r="A231" s="1">
        <v>7.5999999999999998E-2</v>
      </c>
      <c r="B231" s="10">
        <v>2836428.5</v>
      </c>
      <c r="C231" s="10">
        <v>3.9655523000000001</v>
      </c>
      <c r="D231" s="10">
        <v>0</v>
      </c>
      <c r="E231" s="10">
        <v>0.93026041000000004</v>
      </c>
      <c r="F231" s="10">
        <v>6.9739592000000003E-2</v>
      </c>
      <c r="G231" s="10">
        <v>0</v>
      </c>
      <c r="H231" s="10">
        <v>0</v>
      </c>
      <c r="I231" s="10">
        <v>1.8057541999999999E-4</v>
      </c>
      <c r="J231" s="10">
        <v>0.78059513000000003</v>
      </c>
      <c r="K231" s="10">
        <v>1</v>
      </c>
      <c r="L231" s="10">
        <v>0.99967870000000003</v>
      </c>
      <c r="M231" s="10">
        <v>9.2369559999999997E-4</v>
      </c>
      <c r="N231" s="10">
        <v>-36532.31</v>
      </c>
      <c r="O231" s="10">
        <f t="shared" si="9"/>
        <v>2.8364284999999998</v>
      </c>
      <c r="P231" s="10">
        <f t="shared" si="10"/>
        <v>3.6532309999999998E-2</v>
      </c>
      <c r="S231" s="10"/>
      <c r="T231" s="10"/>
      <c r="U231" s="10"/>
      <c r="V231" s="10"/>
      <c r="W231" s="10"/>
    </row>
    <row r="232" spans="1:23">
      <c r="A232" s="1">
        <v>0.126</v>
      </c>
      <c r="B232" s="10">
        <v>2839107.4</v>
      </c>
      <c r="C232" s="10">
        <v>2.6739049000000001</v>
      </c>
      <c r="D232" s="10">
        <v>0</v>
      </c>
      <c r="E232" s="10">
        <v>0.91627563999999995</v>
      </c>
      <c r="F232" s="10">
        <v>8.3724359999999998E-2</v>
      </c>
      <c r="G232" s="10">
        <v>0</v>
      </c>
      <c r="H232" s="10">
        <v>0</v>
      </c>
      <c r="I232" s="10">
        <v>3.7972434000000001E-4</v>
      </c>
      <c r="J232" s="10">
        <v>0.74087044999999996</v>
      </c>
      <c r="K232" s="10">
        <v>1</v>
      </c>
      <c r="L232" s="10">
        <v>0.99970703000000005</v>
      </c>
      <c r="M232" s="10">
        <v>9.5672805000000002E-4</v>
      </c>
      <c r="N232" s="10">
        <v>-39281.887000000002</v>
      </c>
      <c r="O232" s="10">
        <f t="shared" si="9"/>
        <v>2.8391074000000001</v>
      </c>
      <c r="P232" s="10">
        <f t="shared" si="10"/>
        <v>3.9281887000000001E-2</v>
      </c>
      <c r="S232" s="10"/>
      <c r="T232" s="10"/>
      <c r="U232" s="10"/>
      <c r="V232" s="10"/>
      <c r="W232" s="10"/>
    </row>
    <row r="233" spans="1:23">
      <c r="A233" s="1">
        <v>0.17599999999999999</v>
      </c>
      <c r="B233" s="10">
        <v>2840735.7</v>
      </c>
      <c r="C233" s="10">
        <v>1.5747823999999999</v>
      </c>
      <c r="D233" s="10">
        <v>0</v>
      </c>
      <c r="E233" s="10">
        <v>0.90708739000000005</v>
      </c>
      <c r="F233" s="10">
        <v>9.2912613000000005E-2</v>
      </c>
      <c r="G233" s="10">
        <v>0</v>
      </c>
      <c r="H233" s="10">
        <v>0</v>
      </c>
      <c r="I233" s="10">
        <v>5.6880050000000001E-4</v>
      </c>
      <c r="J233" s="10">
        <v>0.71551845999999997</v>
      </c>
      <c r="K233" s="10">
        <v>1</v>
      </c>
      <c r="L233" s="10">
        <v>0.99972930000000004</v>
      </c>
      <c r="M233" s="10">
        <v>9.8592041000000004E-4</v>
      </c>
      <c r="N233" s="10">
        <v>-40971.33</v>
      </c>
      <c r="O233" s="10">
        <f t="shared" si="9"/>
        <v>2.8407357000000002</v>
      </c>
      <c r="P233" s="10">
        <f t="shared" si="10"/>
        <v>4.097133E-2</v>
      </c>
      <c r="S233" s="10"/>
      <c r="T233" s="10"/>
      <c r="U233" s="10"/>
      <c r="V233" s="10"/>
      <c r="W233" s="10"/>
    </row>
    <row r="234" spans="1:23">
      <c r="A234" s="1">
        <v>0.22599999999999998</v>
      </c>
      <c r="B234" s="10">
        <v>2861160.3</v>
      </c>
      <c r="C234" s="10">
        <v>1.0021869999999999</v>
      </c>
      <c r="D234" s="10">
        <v>0.38330291</v>
      </c>
      <c r="E234" s="10">
        <v>0.56667100999999998</v>
      </c>
      <c r="F234" s="10">
        <v>5.0026072999999997E-2</v>
      </c>
      <c r="G234" s="10">
        <v>0</v>
      </c>
      <c r="H234" s="10">
        <v>0</v>
      </c>
      <c r="I234" s="10">
        <v>3.9723506000000003E-5</v>
      </c>
      <c r="J234" s="10">
        <v>0.13077216</v>
      </c>
      <c r="K234" s="10">
        <v>1</v>
      </c>
      <c r="L234" s="10">
        <v>0.99974207000000004</v>
      </c>
      <c r="M234" s="10">
        <v>1.0087385999999999E-3</v>
      </c>
      <c r="N234" s="10">
        <v>-61439.786</v>
      </c>
      <c r="O234" s="10">
        <f t="shared" si="9"/>
        <v>2.8611602999999999</v>
      </c>
      <c r="P234" s="10">
        <f t="shared" si="10"/>
        <v>6.1439786000000003E-2</v>
      </c>
      <c r="S234" s="10"/>
      <c r="T234" s="10"/>
      <c r="U234" s="10"/>
      <c r="V234" s="10"/>
      <c r="W234" s="10"/>
    </row>
    <row r="235" spans="1:23">
      <c r="A235" s="1">
        <v>0.27599999999999997</v>
      </c>
      <c r="B235" s="10">
        <v>2865154.9</v>
      </c>
      <c r="C235" s="10">
        <v>1.0150281000000001</v>
      </c>
      <c r="D235" s="10">
        <v>0.39781160999999998</v>
      </c>
      <c r="E235" s="10">
        <v>0.54830604000000005</v>
      </c>
      <c r="F235" s="10">
        <v>5.3882350000000002E-2</v>
      </c>
      <c r="G235" s="10">
        <v>0</v>
      </c>
      <c r="H235" s="10">
        <v>0</v>
      </c>
      <c r="I235" s="10">
        <v>5.7078499999999999E-5</v>
      </c>
      <c r="J235" s="10">
        <v>0.11529609</v>
      </c>
      <c r="K235" s="10">
        <v>1</v>
      </c>
      <c r="L235" s="10">
        <v>0.99974220000000003</v>
      </c>
      <c r="M235" s="10">
        <v>1.0097958E-3</v>
      </c>
      <c r="N235" s="10">
        <v>-65712.803</v>
      </c>
      <c r="O235" s="10">
        <f t="shared" si="9"/>
        <v>2.8651548999999998</v>
      </c>
      <c r="P235" s="10">
        <f t="shared" si="10"/>
        <v>6.5712803E-2</v>
      </c>
      <c r="S235" s="10"/>
      <c r="T235" s="10"/>
      <c r="U235" s="10"/>
      <c r="V235" s="10"/>
      <c r="W235" s="10"/>
    </row>
    <row r="236" spans="1:23">
      <c r="A236" s="1">
        <v>0.32599999999999996</v>
      </c>
      <c r="B236" s="10">
        <v>2867719.6</v>
      </c>
      <c r="C236" s="10">
        <v>1.0232673000000001</v>
      </c>
      <c r="D236" s="10">
        <v>0.39800246</v>
      </c>
      <c r="E236" s="10">
        <v>0.54220838999999998</v>
      </c>
      <c r="F236" s="10">
        <v>5.9789150999999999E-2</v>
      </c>
      <c r="G236" s="10">
        <v>0</v>
      </c>
      <c r="H236" s="10">
        <v>0</v>
      </c>
      <c r="I236" s="10">
        <v>9.2437032000000004E-5</v>
      </c>
      <c r="J236" s="10">
        <v>0.11044155999999999</v>
      </c>
      <c r="K236" s="10">
        <v>1</v>
      </c>
      <c r="L236" s="10">
        <v>0.99974227000000004</v>
      </c>
      <c r="M236" s="10">
        <v>1.0104742E-3</v>
      </c>
      <c r="N236" s="10">
        <v>-68598.067999999999</v>
      </c>
      <c r="O236" s="10">
        <f t="shared" si="9"/>
        <v>2.8677196</v>
      </c>
      <c r="P236" s="10">
        <f t="shared" si="10"/>
        <v>6.8598067999999998E-2</v>
      </c>
      <c r="S236" s="10"/>
      <c r="T236" s="10"/>
      <c r="U236" s="10"/>
      <c r="V236" s="10"/>
      <c r="W236" s="10"/>
    </row>
    <row r="237" spans="1:23">
      <c r="A237" s="1">
        <v>0.37599999999999995</v>
      </c>
      <c r="B237" s="10">
        <v>2869589.7</v>
      </c>
      <c r="C237" s="10">
        <v>1.029272</v>
      </c>
      <c r="D237" s="10">
        <v>0.39855916000000002</v>
      </c>
      <c r="E237" s="10">
        <v>0.53713485999999999</v>
      </c>
      <c r="F237" s="10">
        <v>6.4305984999999996E-2</v>
      </c>
      <c r="G237" s="10">
        <v>0</v>
      </c>
      <c r="H237" s="10">
        <v>0</v>
      </c>
      <c r="I237" s="10">
        <v>1.2762599999999999E-4</v>
      </c>
      <c r="J237" s="10">
        <v>0.1065078</v>
      </c>
      <c r="K237" s="10">
        <v>1</v>
      </c>
      <c r="L237" s="10">
        <v>0.99974233000000001</v>
      </c>
      <c r="M237" s="10">
        <v>1.0109687999999999E-3</v>
      </c>
      <c r="N237" s="10">
        <v>-70801.562999999995</v>
      </c>
      <c r="O237" s="10">
        <f t="shared" si="9"/>
        <v>2.8695897000000001</v>
      </c>
      <c r="P237" s="10">
        <f t="shared" si="10"/>
        <v>7.0801562999999998E-2</v>
      </c>
      <c r="S237" s="10"/>
      <c r="T237" s="10"/>
      <c r="U237" s="10"/>
      <c r="V237" s="10"/>
      <c r="W237" s="10"/>
    </row>
    <row r="238" spans="1:23">
      <c r="A238" s="1">
        <v>0.42599999999999993</v>
      </c>
      <c r="B238" s="10">
        <v>2871048.4</v>
      </c>
      <c r="C238" s="10">
        <v>1.0339544000000001</v>
      </c>
      <c r="D238" s="10">
        <v>0.39923027999999999</v>
      </c>
      <c r="E238" s="10">
        <v>0.53277865999999996</v>
      </c>
      <c r="F238" s="10">
        <v>6.7991057999999993E-2</v>
      </c>
      <c r="G238" s="10">
        <v>0</v>
      </c>
      <c r="H238" s="10">
        <v>0</v>
      </c>
      <c r="I238" s="10">
        <v>1.6219332000000001E-4</v>
      </c>
      <c r="J238" s="10">
        <v>0.1032057</v>
      </c>
      <c r="K238" s="10">
        <v>1</v>
      </c>
      <c r="L238" s="10">
        <v>0.99974236999999999</v>
      </c>
      <c r="M238" s="10">
        <v>1.0113545000000001E-3</v>
      </c>
      <c r="N238" s="10">
        <v>-72601.303</v>
      </c>
      <c r="O238" s="10">
        <f t="shared" si="9"/>
        <v>2.8710483999999998</v>
      </c>
      <c r="P238" s="10">
        <f t="shared" si="10"/>
        <v>7.2601303000000006E-2</v>
      </c>
      <c r="S238" s="10"/>
      <c r="T238" s="10"/>
      <c r="U238" s="10"/>
      <c r="V238" s="10"/>
      <c r="W238" s="10"/>
    </row>
    <row r="239" spans="1:23">
      <c r="A239" s="1">
        <v>0.47599999999999992</v>
      </c>
      <c r="B239" s="10">
        <v>2872234.1</v>
      </c>
      <c r="C239" s="10">
        <v>1.0377596</v>
      </c>
      <c r="D239" s="10">
        <v>0.39994510999999999</v>
      </c>
      <c r="E239" s="10">
        <v>0.52894304000000003</v>
      </c>
      <c r="F239" s="10">
        <v>7.1111841999999995E-2</v>
      </c>
      <c r="G239" s="10">
        <v>0</v>
      </c>
      <c r="H239" s="10">
        <v>0</v>
      </c>
      <c r="I239" s="10">
        <v>1.9593706000000001E-4</v>
      </c>
      <c r="J239" s="10">
        <v>0.10035533000000001</v>
      </c>
      <c r="K239" s="10">
        <v>1</v>
      </c>
      <c r="L239" s="10">
        <v>0.99974240999999997</v>
      </c>
      <c r="M239" s="10">
        <v>1.0116679E-3</v>
      </c>
      <c r="N239" s="10">
        <v>-74131.736000000004</v>
      </c>
      <c r="O239" s="10">
        <f t="shared" si="9"/>
        <v>2.8722341</v>
      </c>
      <c r="P239" s="10">
        <f t="shared" si="10"/>
        <v>7.4131736000000004E-2</v>
      </c>
      <c r="S239" s="10"/>
      <c r="T239" s="10"/>
      <c r="U239" s="10"/>
      <c r="V239" s="10"/>
      <c r="W239" s="10"/>
    </row>
    <row r="240" spans="1:23">
      <c r="A240" s="1">
        <v>0.52599999999999991</v>
      </c>
      <c r="B240" s="10">
        <v>2873221.4</v>
      </c>
      <c r="C240" s="10">
        <v>1.0409276000000001</v>
      </c>
      <c r="D240" s="10">
        <v>0.40053087999999998</v>
      </c>
      <c r="E240" s="10">
        <v>0.52559146000000001</v>
      </c>
      <c r="F240" s="10">
        <v>7.3877662999999996E-2</v>
      </c>
      <c r="G240" s="10">
        <v>0</v>
      </c>
      <c r="H240" s="10">
        <v>0</v>
      </c>
      <c r="I240" s="10">
        <v>2.2949763999999999E-4</v>
      </c>
      <c r="J240" s="10">
        <v>9.7908045999999999E-2</v>
      </c>
      <c r="K240" s="10">
        <v>1</v>
      </c>
      <c r="L240" s="10">
        <v>0.99974244000000001</v>
      </c>
      <c r="M240" s="10">
        <v>1.0119288999999999E-3</v>
      </c>
      <c r="N240" s="10">
        <v>-75464.341</v>
      </c>
      <c r="O240" s="10">
        <f t="shared" si="9"/>
        <v>2.8732213999999998</v>
      </c>
      <c r="P240" s="10">
        <f t="shared" si="10"/>
        <v>7.5464341000000004E-2</v>
      </c>
      <c r="S240" s="10"/>
      <c r="T240" s="10"/>
      <c r="U240" s="10"/>
      <c r="V240" s="10"/>
      <c r="W240" s="10"/>
    </row>
    <row r="241" spans="1:23">
      <c r="A241" s="1">
        <v>0.57599999999999996</v>
      </c>
      <c r="B241" s="10">
        <v>2874059</v>
      </c>
      <c r="C241" s="10">
        <v>1.0436144000000001</v>
      </c>
      <c r="D241" s="10">
        <v>0.40108006000000002</v>
      </c>
      <c r="E241" s="10">
        <v>0.52258278999999996</v>
      </c>
      <c r="F241" s="10">
        <v>7.6337147999999994E-2</v>
      </c>
      <c r="G241" s="10">
        <v>0</v>
      </c>
      <c r="H241" s="10">
        <v>0</v>
      </c>
      <c r="I241" s="10">
        <v>2.6238352999999998E-4</v>
      </c>
      <c r="J241" s="10">
        <v>9.5745331000000003E-2</v>
      </c>
      <c r="K241" s="10">
        <v>1</v>
      </c>
      <c r="L241" s="10">
        <v>0.99974246</v>
      </c>
      <c r="M241" s="10">
        <v>1.0121503E-3</v>
      </c>
      <c r="N241" s="10">
        <v>-76644.854000000007</v>
      </c>
      <c r="O241" s="10">
        <f t="shared" si="9"/>
        <v>2.8740589999999999</v>
      </c>
      <c r="P241" s="10">
        <f t="shared" si="10"/>
        <v>7.6644854000000012E-2</v>
      </c>
      <c r="S241" s="10"/>
      <c r="T241" s="10"/>
      <c r="U241" s="10"/>
      <c r="V241" s="10"/>
      <c r="W241" s="10"/>
    </row>
    <row r="242" spans="1:23">
      <c r="A242" s="1">
        <v>0.626</v>
      </c>
      <c r="B242" s="10">
        <v>2874779.3</v>
      </c>
      <c r="C242" s="10">
        <v>1.0459247</v>
      </c>
      <c r="D242" s="10">
        <v>0.40160979000000002</v>
      </c>
      <c r="E242" s="10">
        <v>0.51984878000000001</v>
      </c>
      <c r="F242" s="10">
        <v>7.8541432999999994E-2</v>
      </c>
      <c r="G242" s="10">
        <v>0</v>
      </c>
      <c r="H242" s="10">
        <v>0</v>
      </c>
      <c r="I242" s="10">
        <v>2.9440286000000001E-4</v>
      </c>
      <c r="J242" s="10">
        <v>9.3807873999999999E-2</v>
      </c>
      <c r="K242" s="10">
        <v>1</v>
      </c>
      <c r="L242" s="10">
        <v>0.99974249000000004</v>
      </c>
      <c r="M242" s="10">
        <v>1.0123406E-3</v>
      </c>
      <c r="N242" s="10">
        <v>-77703.433999999994</v>
      </c>
      <c r="O242" s="10">
        <f t="shared" si="9"/>
        <v>2.8747792999999997</v>
      </c>
      <c r="P242" s="10">
        <f t="shared" si="10"/>
        <v>7.7703433999999988E-2</v>
      </c>
      <c r="S242" s="10"/>
      <c r="T242" s="10"/>
      <c r="U242" s="10"/>
      <c r="V242" s="10"/>
      <c r="W242" s="10"/>
    </row>
    <row r="243" spans="1:23">
      <c r="A243" s="1">
        <v>0.67600000000000005</v>
      </c>
      <c r="B243" s="10">
        <v>2875404.5</v>
      </c>
      <c r="C243" s="10">
        <v>1.0479296</v>
      </c>
      <c r="D243" s="10">
        <v>0.40208597000000001</v>
      </c>
      <c r="E243" s="10">
        <v>0.51736711999999996</v>
      </c>
      <c r="F243" s="10">
        <v>8.0546907000000001E-2</v>
      </c>
      <c r="G243" s="10">
        <v>0</v>
      </c>
      <c r="H243" s="10">
        <v>0</v>
      </c>
      <c r="I243" s="10">
        <v>3.2570758000000002E-4</v>
      </c>
      <c r="J243" s="10">
        <v>9.2072039999999994E-2</v>
      </c>
      <c r="K243" s="10">
        <v>1</v>
      </c>
      <c r="L243" s="10">
        <v>0.99974249999999998</v>
      </c>
      <c r="M243" s="10">
        <v>1.0125058E-3</v>
      </c>
      <c r="N243" s="10">
        <v>-78660.129000000001</v>
      </c>
      <c r="O243" s="10">
        <f t="shared" si="9"/>
        <v>2.8754045000000001</v>
      </c>
      <c r="P243" s="10">
        <f t="shared" si="10"/>
        <v>7.8660128999999995E-2</v>
      </c>
      <c r="S243" s="10"/>
      <c r="T243" s="10"/>
      <c r="U243" s="10"/>
      <c r="V243" s="10"/>
      <c r="W243" s="10"/>
    </row>
    <row r="244" spans="1:23">
      <c r="A244" s="1">
        <v>0.72600000000000009</v>
      </c>
      <c r="B244" s="10">
        <v>2875951</v>
      </c>
      <c r="C244" s="10">
        <v>1.0496821999999999</v>
      </c>
      <c r="D244" s="10">
        <v>0.40254340999999999</v>
      </c>
      <c r="E244" s="10">
        <v>0.51509048000000002</v>
      </c>
      <c r="F244" s="10">
        <v>8.2366105999999994E-2</v>
      </c>
      <c r="G244" s="10">
        <v>0</v>
      </c>
      <c r="H244" s="10">
        <v>0</v>
      </c>
      <c r="I244" s="10">
        <v>3.5595727000000001E-4</v>
      </c>
      <c r="J244" s="10">
        <v>9.0498563000000004E-2</v>
      </c>
      <c r="K244" s="10">
        <v>1</v>
      </c>
      <c r="L244" s="10">
        <v>0.99974251999999997</v>
      </c>
      <c r="M244" s="10">
        <v>1.0126503E-3</v>
      </c>
      <c r="N244" s="10">
        <v>-79529.490999999995</v>
      </c>
      <c r="O244" s="10">
        <f t="shared" si="9"/>
        <v>2.8759510000000001</v>
      </c>
      <c r="P244" s="10">
        <f t="shared" si="10"/>
        <v>7.9529490999999994E-2</v>
      </c>
      <c r="S244" s="10"/>
      <c r="T244" s="10"/>
      <c r="U244" s="10"/>
      <c r="V244" s="10"/>
      <c r="W244" s="10"/>
    </row>
    <row r="245" spans="1:23">
      <c r="A245" s="1">
        <v>0.77600000000000013</v>
      </c>
      <c r="B245" s="10">
        <v>2876431.3</v>
      </c>
      <c r="C245" s="10">
        <v>1.0512219</v>
      </c>
      <c r="D245" s="10">
        <v>0.40297451000000001</v>
      </c>
      <c r="E245" s="10">
        <v>0.51300157999999996</v>
      </c>
      <c r="F245" s="10">
        <v>8.4023906999999995E-2</v>
      </c>
      <c r="G245" s="10">
        <v>0</v>
      </c>
      <c r="H245" s="10">
        <v>0</v>
      </c>
      <c r="I245" s="10">
        <v>3.8510440999999998E-4</v>
      </c>
      <c r="J245" s="10">
        <v>8.9070704000000001E-2</v>
      </c>
      <c r="K245" s="10">
        <v>1</v>
      </c>
      <c r="L245" s="10">
        <v>0.99974253999999996</v>
      </c>
      <c r="M245" s="10">
        <v>1.0127770999999999E-3</v>
      </c>
      <c r="N245" s="10">
        <v>-80321.953999999998</v>
      </c>
      <c r="O245" s="10">
        <f t="shared" si="9"/>
        <v>2.8764312999999997</v>
      </c>
      <c r="P245" s="10">
        <f t="shared" si="10"/>
        <v>8.0321954000000001E-2</v>
      </c>
      <c r="S245" s="10"/>
      <c r="T245" s="10"/>
      <c r="U245" s="10"/>
      <c r="V245" s="10"/>
      <c r="W245" s="10"/>
    </row>
    <row r="246" spans="1:23">
      <c r="A246" s="1">
        <v>0.82600000000000018</v>
      </c>
      <c r="B246" s="10">
        <v>2876854.4</v>
      </c>
      <c r="C246" s="10">
        <v>1.0525785999999999</v>
      </c>
      <c r="D246" s="10">
        <v>0.40337337000000001</v>
      </c>
      <c r="E246" s="10">
        <v>0.51108772000000002</v>
      </c>
      <c r="F246" s="10">
        <v>8.5538910999999995E-2</v>
      </c>
      <c r="G246" s="10">
        <v>0</v>
      </c>
      <c r="H246" s="10">
        <v>0</v>
      </c>
      <c r="I246" s="10">
        <v>4.1309472999999998E-4</v>
      </c>
      <c r="J246" s="10">
        <v>8.7775741000000004E-2</v>
      </c>
      <c r="K246" s="10">
        <v>1</v>
      </c>
      <c r="L246" s="10">
        <v>0.99974255000000001</v>
      </c>
      <c r="M246" s="10">
        <v>1.0128889000000001E-3</v>
      </c>
      <c r="N246" s="10">
        <v>-81045.111999999994</v>
      </c>
      <c r="O246" s="10">
        <f t="shared" si="9"/>
        <v>2.8768544</v>
      </c>
      <c r="P246" s="10">
        <f t="shared" si="10"/>
        <v>8.1045111999999989E-2</v>
      </c>
      <c r="S246" s="10"/>
      <c r="T246" s="10"/>
      <c r="U246" s="10"/>
      <c r="V246" s="10"/>
      <c r="W246" s="10"/>
    </row>
    <row r="247" spans="1:23">
      <c r="A247" s="1">
        <v>0.87600000000000022</v>
      </c>
      <c r="B247" s="10">
        <v>2877227.9</v>
      </c>
      <c r="C247" s="10">
        <v>1.0537759</v>
      </c>
      <c r="D247" s="10">
        <v>0.40375178</v>
      </c>
      <c r="E247" s="10">
        <v>0.50933136999999995</v>
      </c>
      <c r="F247" s="10">
        <v>8.6916851000000003E-2</v>
      </c>
      <c r="G247" s="10">
        <v>0</v>
      </c>
      <c r="H247" s="10">
        <v>0</v>
      </c>
      <c r="I247" s="10">
        <v>4.3970202999999997E-4</v>
      </c>
      <c r="J247" s="10">
        <v>8.6598460000000002E-2</v>
      </c>
      <c r="K247" s="10">
        <v>1</v>
      </c>
      <c r="L247" s="10">
        <v>0.99974255999999995</v>
      </c>
      <c r="M247" s="10">
        <v>1.0129875999999999E-3</v>
      </c>
      <c r="N247" s="10">
        <v>-81704.707999999999</v>
      </c>
      <c r="O247" s="10">
        <f t="shared" si="9"/>
        <v>2.8772278999999998</v>
      </c>
      <c r="P247" s="10">
        <f t="shared" si="10"/>
        <v>8.1704708000000001E-2</v>
      </c>
      <c r="S247" s="10"/>
      <c r="T247" s="10"/>
      <c r="U247" s="10"/>
      <c r="V247" s="10"/>
      <c r="W247" s="10"/>
    </row>
    <row r="248" spans="1:23">
      <c r="A248" s="1">
        <v>0.92600000000000027</v>
      </c>
      <c r="B248" s="10">
        <v>2877557.5</v>
      </c>
      <c r="C248" s="10">
        <v>1.0548322000000001</v>
      </c>
      <c r="D248" s="10">
        <v>0.40409271000000002</v>
      </c>
      <c r="E248" s="10">
        <v>0.50773195000000004</v>
      </c>
      <c r="F248" s="10">
        <v>8.8175336000000007E-2</v>
      </c>
      <c r="G248" s="10">
        <v>0</v>
      </c>
      <c r="H248" s="10">
        <v>0</v>
      </c>
      <c r="I248" s="10">
        <v>4.6497953000000002E-4</v>
      </c>
      <c r="J248" s="10">
        <v>8.5535572000000004E-2</v>
      </c>
      <c r="K248" s="10">
        <v>1</v>
      </c>
      <c r="L248" s="10">
        <v>0.99974257</v>
      </c>
      <c r="M248" s="10">
        <v>1.0130746999999999E-3</v>
      </c>
      <c r="N248" s="10">
        <v>-82304.918000000005</v>
      </c>
      <c r="O248" s="10">
        <f t="shared" si="9"/>
        <v>2.8775575</v>
      </c>
      <c r="P248" s="10">
        <f t="shared" si="10"/>
        <v>8.2304918000000005E-2</v>
      </c>
      <c r="S248" s="10"/>
      <c r="T248" s="10"/>
      <c r="U248" s="10"/>
      <c r="V248" s="10"/>
      <c r="W248" s="10"/>
    </row>
    <row r="249" spans="1:23">
      <c r="A249" s="1">
        <v>0.97600000000000031</v>
      </c>
      <c r="B249" s="10">
        <v>2877847.6</v>
      </c>
      <c r="C249" s="10">
        <v>1.0557623</v>
      </c>
      <c r="D249" s="10">
        <v>0.40439511</v>
      </c>
      <c r="E249" s="10">
        <v>0.50628331000000004</v>
      </c>
      <c r="F249" s="10">
        <v>8.9321579999999998E-2</v>
      </c>
      <c r="G249" s="10">
        <v>0</v>
      </c>
      <c r="H249" s="10">
        <v>0</v>
      </c>
      <c r="I249" s="10">
        <v>4.8882942000000003E-4</v>
      </c>
      <c r="J249" s="10">
        <v>8.4580418000000004E-2</v>
      </c>
      <c r="K249" s="10">
        <v>1</v>
      </c>
      <c r="L249" s="10">
        <v>0.99974258000000005</v>
      </c>
      <c r="M249" s="10">
        <v>1.0131513E-3</v>
      </c>
      <c r="N249" s="10">
        <v>-82848.865999999995</v>
      </c>
      <c r="O249" s="10">
        <f t="shared" si="9"/>
        <v>2.8778476</v>
      </c>
      <c r="P249" s="10">
        <f t="shared" si="10"/>
        <v>8.2848865999999993E-2</v>
      </c>
      <c r="S249" s="10"/>
      <c r="T249" s="10"/>
      <c r="U249" s="10"/>
      <c r="V249" s="10"/>
      <c r="W249" s="10"/>
    </row>
    <row r="250" spans="1:23">
      <c r="A250" s="1">
        <v>1.0260000000000002</v>
      </c>
      <c r="B250" s="10">
        <v>2878102.3</v>
      </c>
      <c r="C250" s="10">
        <v>1.0565785000000001</v>
      </c>
      <c r="D250" s="10">
        <v>0.40467832999999998</v>
      </c>
      <c r="E250" s="10">
        <v>0.50497139000000002</v>
      </c>
      <c r="F250" s="10">
        <v>9.0350282000000004E-2</v>
      </c>
      <c r="G250" s="10">
        <v>0</v>
      </c>
      <c r="H250" s="10">
        <v>0</v>
      </c>
      <c r="I250" s="10">
        <v>5.1091601E-4</v>
      </c>
      <c r="J250" s="10">
        <v>8.3721567999999996E-2</v>
      </c>
      <c r="K250" s="10">
        <v>1</v>
      </c>
      <c r="L250" s="10">
        <v>0.99974258999999999</v>
      </c>
      <c r="M250" s="10">
        <v>1.0132186E-3</v>
      </c>
      <c r="N250" s="10">
        <v>-83339.010999999999</v>
      </c>
      <c r="O250" s="10">
        <f t="shared" si="9"/>
        <v>2.8781022999999997</v>
      </c>
      <c r="P250" s="10">
        <f t="shared" si="10"/>
        <v>8.3339011000000005E-2</v>
      </c>
      <c r="S250" s="10"/>
      <c r="T250" s="10"/>
      <c r="U250" s="10"/>
      <c r="V250" s="10"/>
      <c r="W250" s="10"/>
    </row>
    <row r="251" spans="1:23">
      <c r="A251" s="1">
        <v>1.0760000000000003</v>
      </c>
      <c r="B251" s="10">
        <v>2878324.5</v>
      </c>
      <c r="C251" s="10">
        <v>1.0572906</v>
      </c>
      <c r="D251" s="10">
        <v>0.40493032000000001</v>
      </c>
      <c r="E251" s="10">
        <v>0.50379803000000001</v>
      </c>
      <c r="F251" s="10">
        <v>9.1271657000000006E-2</v>
      </c>
      <c r="G251" s="10">
        <v>0</v>
      </c>
      <c r="H251" s="10">
        <v>0</v>
      </c>
      <c r="I251" s="10">
        <v>5.3125442000000005E-4</v>
      </c>
      <c r="J251" s="10">
        <v>8.2958367000000005E-2</v>
      </c>
      <c r="K251" s="10">
        <v>1</v>
      </c>
      <c r="L251" s="10">
        <v>0.99974258999999999</v>
      </c>
      <c r="M251" s="10">
        <v>1.0132773E-3</v>
      </c>
      <c r="N251" s="10">
        <v>-83777.142000000007</v>
      </c>
      <c r="O251" s="10">
        <f t="shared" si="9"/>
        <v>2.8783245000000002</v>
      </c>
      <c r="P251" s="10">
        <f t="shared" si="10"/>
        <v>8.3777142000000013E-2</v>
      </c>
      <c r="S251" s="10"/>
      <c r="T251" s="10"/>
      <c r="U251" s="10"/>
      <c r="V251" s="10"/>
      <c r="W251" s="10"/>
    </row>
    <row r="252" spans="1:23">
      <c r="A252" s="1">
        <v>1.1260000000000003</v>
      </c>
      <c r="B252" s="10">
        <v>2878516.7</v>
      </c>
      <c r="C252" s="10">
        <v>1.0579065999999999</v>
      </c>
      <c r="D252" s="10">
        <v>0.40514085999999999</v>
      </c>
      <c r="E252" s="10">
        <v>0.50276511000000002</v>
      </c>
      <c r="F252" s="10">
        <v>9.2094033000000006E-2</v>
      </c>
      <c r="G252" s="10">
        <v>0</v>
      </c>
      <c r="H252" s="10">
        <v>0</v>
      </c>
      <c r="I252" s="10">
        <v>5.4985725000000004E-4</v>
      </c>
      <c r="J252" s="10">
        <v>8.2290370000000002E-2</v>
      </c>
      <c r="K252" s="10">
        <v>1</v>
      </c>
      <c r="L252" s="10">
        <v>0.99974260000000004</v>
      </c>
      <c r="M252" s="10">
        <v>1.013328E-3</v>
      </c>
      <c r="N252" s="10">
        <v>-84164.528999999995</v>
      </c>
      <c r="O252" s="10">
        <f t="shared" si="9"/>
        <v>2.8785167</v>
      </c>
      <c r="P252" s="10">
        <f t="shared" si="10"/>
        <v>8.4164529000000002E-2</v>
      </c>
      <c r="S252" s="10"/>
      <c r="T252" s="10"/>
      <c r="U252" s="10"/>
      <c r="V252" s="10"/>
      <c r="W252" s="10"/>
    </row>
    <row r="253" spans="1:23">
      <c r="A253" s="1">
        <v>1.1760000000000004</v>
      </c>
      <c r="B253" s="10">
        <v>2878681</v>
      </c>
      <c r="C253" s="10">
        <v>1.0584332999999999</v>
      </c>
      <c r="D253" s="10">
        <v>0.40533523999999999</v>
      </c>
      <c r="E253" s="10">
        <v>0.50185926000000003</v>
      </c>
      <c r="F253" s="10">
        <v>9.2805499E-2</v>
      </c>
      <c r="G253" s="10">
        <v>0</v>
      </c>
      <c r="H253" s="10">
        <v>0</v>
      </c>
      <c r="I253" s="10">
        <v>5.6629735999999997E-4</v>
      </c>
      <c r="J253" s="10">
        <v>8.1707510999999997E-2</v>
      </c>
      <c r="K253" s="10">
        <v>1</v>
      </c>
      <c r="L253" s="10">
        <v>0.99974260000000004</v>
      </c>
      <c r="M253" s="10">
        <v>1.0133714E-3</v>
      </c>
      <c r="N253" s="10">
        <v>-84502.197</v>
      </c>
      <c r="O253" s="10">
        <f t="shared" si="9"/>
        <v>2.8786809999999998</v>
      </c>
      <c r="P253" s="10">
        <f t="shared" si="10"/>
        <v>8.4502197000000001E-2</v>
      </c>
      <c r="S253" s="10"/>
      <c r="T253" s="10"/>
      <c r="U253" s="10"/>
      <c r="V253" s="10"/>
      <c r="W253" s="10"/>
    </row>
    <row r="254" spans="1:23">
      <c r="A254" s="1">
        <v>1.2260000000000004</v>
      </c>
      <c r="B254" s="10">
        <v>2878819.2</v>
      </c>
      <c r="C254" s="10">
        <v>1.0588759999999999</v>
      </c>
      <c r="D254" s="10">
        <v>0.40549425</v>
      </c>
      <c r="E254" s="10">
        <v>0.50108763999999995</v>
      </c>
      <c r="F254" s="10">
        <v>9.3418103000000002E-2</v>
      </c>
      <c r="G254" s="10">
        <v>0</v>
      </c>
      <c r="H254" s="10">
        <v>0</v>
      </c>
      <c r="I254" s="10">
        <v>5.8071288E-4</v>
      </c>
      <c r="J254" s="10">
        <v>8.1213194000000002E-2</v>
      </c>
      <c r="K254" s="10">
        <v>1</v>
      </c>
      <c r="L254" s="10">
        <v>0.99974260999999998</v>
      </c>
      <c r="M254" s="10">
        <v>1.0134078999999999E-3</v>
      </c>
      <c r="N254" s="10">
        <v>-84790.824999999997</v>
      </c>
      <c r="O254" s="10">
        <f t="shared" si="9"/>
        <v>2.8788192000000001</v>
      </c>
      <c r="P254" s="10">
        <f t="shared" si="10"/>
        <v>8.4790825E-2</v>
      </c>
      <c r="S254" s="10"/>
      <c r="T254" s="10"/>
      <c r="U254" s="10"/>
      <c r="V254" s="10"/>
      <c r="W254" s="10"/>
    </row>
    <row r="255" spans="1:23">
      <c r="A255" s="1">
        <v>1.2760000000000005</v>
      </c>
      <c r="B255" s="10">
        <v>2878932.4</v>
      </c>
      <c r="C255" s="10">
        <v>1.0592389</v>
      </c>
      <c r="D255" s="10">
        <v>0.40562266000000002</v>
      </c>
      <c r="E255" s="10">
        <v>0.50044719000000004</v>
      </c>
      <c r="F255" s="10">
        <v>9.3930152000000003E-2</v>
      </c>
      <c r="G255" s="10">
        <v>0</v>
      </c>
      <c r="H255" s="10">
        <v>0</v>
      </c>
      <c r="I255" s="10">
        <v>5.9294822999999999E-4</v>
      </c>
      <c r="J255" s="10">
        <v>8.0804421000000001E-2</v>
      </c>
      <c r="K255" s="10">
        <v>1</v>
      </c>
      <c r="L255" s="10">
        <v>0.99974260999999998</v>
      </c>
      <c r="M255" s="10">
        <v>1.0134377999999999E-3</v>
      </c>
      <c r="N255" s="10">
        <v>-85030.892000000007</v>
      </c>
      <c r="O255" s="10">
        <f t="shared" si="9"/>
        <v>2.8789324000000001</v>
      </c>
      <c r="P255" s="10">
        <f t="shared" si="10"/>
        <v>8.5030892000000011E-2</v>
      </c>
      <c r="S255" s="10"/>
      <c r="T255" s="10"/>
      <c r="U255" s="10"/>
      <c r="V255" s="10"/>
      <c r="W255" s="10"/>
    </row>
    <row r="256" spans="1:23">
      <c r="A256" s="1">
        <v>1.3260000000000005</v>
      </c>
      <c r="B256" s="10">
        <v>2879021.9</v>
      </c>
      <c r="C256" s="10">
        <v>1.0595257</v>
      </c>
      <c r="D256" s="10">
        <v>0.40572968999999998</v>
      </c>
      <c r="E256" s="10">
        <v>0.49993325</v>
      </c>
      <c r="F256" s="10">
        <v>9.4337061999999999E-2</v>
      </c>
      <c r="G256" s="10">
        <v>0</v>
      </c>
      <c r="H256" s="10">
        <v>0</v>
      </c>
      <c r="I256" s="10">
        <v>6.0279295E-4</v>
      </c>
      <c r="J256" s="10">
        <v>8.0477388999999996E-2</v>
      </c>
      <c r="K256" s="10">
        <v>1</v>
      </c>
      <c r="L256" s="10">
        <v>0.99974260999999998</v>
      </c>
      <c r="M256" s="10">
        <v>1.0134615E-3</v>
      </c>
      <c r="N256" s="10">
        <v>-85222.739000000001</v>
      </c>
      <c r="O256" s="10">
        <f t="shared" si="9"/>
        <v>2.8790218999999997</v>
      </c>
      <c r="P256" s="10">
        <f t="shared" si="10"/>
        <v>8.5222739000000006E-2</v>
      </c>
      <c r="S256" s="10"/>
      <c r="T256" s="10"/>
      <c r="U256" s="10"/>
      <c r="V256" s="10"/>
      <c r="W256" s="10"/>
    </row>
    <row r="257" spans="1:23">
      <c r="A257" s="1">
        <v>1.3760000000000006</v>
      </c>
      <c r="B257" s="10">
        <v>2879088.3</v>
      </c>
      <c r="C257" s="10">
        <v>1.0597386</v>
      </c>
      <c r="D257" s="10">
        <v>0.40577861999999998</v>
      </c>
      <c r="E257" s="10">
        <v>0.49956142999999997</v>
      </c>
      <c r="F257" s="10">
        <v>9.4659950000000007E-2</v>
      </c>
      <c r="G257" s="10">
        <v>0</v>
      </c>
      <c r="H257" s="10">
        <v>0</v>
      </c>
      <c r="I257" s="10">
        <v>6.1068191999999997E-4</v>
      </c>
      <c r="J257" s="10">
        <v>8.0241348000000004E-2</v>
      </c>
      <c r="K257" s="10">
        <v>1</v>
      </c>
      <c r="L257" s="10">
        <v>0.99974262000000003</v>
      </c>
      <c r="M257" s="10">
        <v>1.0134790000000001E-3</v>
      </c>
      <c r="N257" s="10">
        <v>-85366.517000000007</v>
      </c>
      <c r="O257" s="10">
        <f t="shared" si="9"/>
        <v>2.8790882999999998</v>
      </c>
      <c r="P257" s="10">
        <f t="shared" si="10"/>
        <v>8.5366517000000003E-2</v>
      </c>
      <c r="S257" s="10"/>
      <c r="T257" s="10"/>
      <c r="U257" s="10"/>
      <c r="V257" s="10"/>
      <c r="W257" s="10"/>
    </row>
    <row r="258" spans="1:23">
      <c r="A258" s="1">
        <v>1.4260000000000006</v>
      </c>
      <c r="B258" s="10">
        <v>2879132.4</v>
      </c>
      <c r="C258" s="10">
        <v>1.0598795999999999</v>
      </c>
      <c r="D258" s="10">
        <v>0.40582848999999999</v>
      </c>
      <c r="E258" s="10">
        <v>0.49930604000000001</v>
      </c>
      <c r="F258" s="10">
        <v>9.4865466999999995E-2</v>
      </c>
      <c r="G258" s="10">
        <v>0</v>
      </c>
      <c r="H258" s="10">
        <v>0</v>
      </c>
      <c r="I258" s="10">
        <v>6.1573889999999999E-4</v>
      </c>
      <c r="J258" s="10">
        <v>8.0079481999999994E-2</v>
      </c>
      <c r="K258" s="10">
        <v>1</v>
      </c>
      <c r="L258" s="10">
        <v>0.99974262000000003</v>
      </c>
      <c r="M258" s="10">
        <v>1.0134906999999999E-3</v>
      </c>
      <c r="N258" s="10">
        <v>-85462.368000000002</v>
      </c>
      <c r="O258" s="10">
        <f t="shared" si="9"/>
        <v>2.8791324</v>
      </c>
      <c r="P258" s="10">
        <f t="shared" si="10"/>
        <v>8.5462367999999997E-2</v>
      </c>
      <c r="S258" s="10"/>
      <c r="T258" s="10"/>
      <c r="U258" s="10"/>
      <c r="V258" s="10"/>
      <c r="W258" s="10"/>
    </row>
    <row r="259" spans="1:23">
      <c r="A259" s="1">
        <v>1.4760000000000006</v>
      </c>
      <c r="B259" s="10">
        <v>2879154.3</v>
      </c>
      <c r="C259" s="10">
        <v>1.0599499999999999</v>
      </c>
      <c r="D259" s="10">
        <v>0.40584247000000001</v>
      </c>
      <c r="E259" s="10">
        <v>0.49918298</v>
      </c>
      <c r="F259" s="10">
        <v>9.4974558000000001E-2</v>
      </c>
      <c r="G259" s="10">
        <v>0</v>
      </c>
      <c r="H259" s="10">
        <v>0</v>
      </c>
      <c r="I259" s="10">
        <v>6.1843452000000004E-4</v>
      </c>
      <c r="J259" s="10">
        <v>8.0001562999999998E-2</v>
      </c>
      <c r="K259" s="10">
        <v>1</v>
      </c>
      <c r="L259" s="10">
        <v>0.99974262000000003</v>
      </c>
      <c r="M259" s="10">
        <v>1.0134965E-3</v>
      </c>
      <c r="N259" s="10">
        <v>-85510.315000000002</v>
      </c>
      <c r="O259" s="10">
        <f t="shared" si="9"/>
        <v>2.8791542999999997</v>
      </c>
      <c r="P259" s="10">
        <f t="shared" si="10"/>
        <v>8.5510315000000003E-2</v>
      </c>
      <c r="S259" s="10"/>
      <c r="T259" s="10"/>
      <c r="U259" s="10"/>
      <c r="V259" s="10"/>
      <c r="W259" s="10"/>
    </row>
    <row r="260" spans="1:23" ht="15">
      <c r="A260" s="7" t="s">
        <v>123</v>
      </c>
      <c r="P260" s="10"/>
      <c r="S260" s="10"/>
      <c r="T260" s="10"/>
      <c r="U260" s="10"/>
      <c r="V260" s="10"/>
      <c r="W260" s="10"/>
    </row>
    <row r="261" spans="1:23">
      <c r="A261" s="1">
        <v>5.0000000000000001E-4</v>
      </c>
      <c r="B261" s="10">
        <v>2800000</v>
      </c>
      <c r="C261" s="10">
        <v>6</v>
      </c>
      <c r="D261" s="10">
        <v>0</v>
      </c>
      <c r="E261" s="10">
        <v>1</v>
      </c>
      <c r="F261" s="10">
        <v>0</v>
      </c>
      <c r="G261" s="10">
        <v>0</v>
      </c>
      <c r="H261" s="10">
        <v>0</v>
      </c>
      <c r="I261" s="10">
        <v>0</v>
      </c>
      <c r="J261" s="10">
        <v>1</v>
      </c>
      <c r="K261" s="10">
        <v>1</v>
      </c>
      <c r="L261" s="10">
        <v>0</v>
      </c>
      <c r="M261" s="10">
        <v>0</v>
      </c>
      <c r="N261" s="10">
        <v>0</v>
      </c>
      <c r="O261" s="10">
        <f t="shared" ref="O261:O291" si="11">B261/1000000</f>
        <v>2.8</v>
      </c>
      <c r="P261" s="10">
        <f t="shared" si="10"/>
        <v>0</v>
      </c>
      <c r="S261" s="10"/>
      <c r="T261" s="10"/>
      <c r="U261" s="10"/>
      <c r="V261" s="10"/>
      <c r="W261" s="10"/>
    </row>
    <row r="262" spans="1:23">
      <c r="A262" s="1">
        <v>2.5999999999999999E-2</v>
      </c>
      <c r="B262" s="10">
        <v>2830432.3</v>
      </c>
      <c r="C262" s="10">
        <v>5.5331332</v>
      </c>
      <c r="D262" s="10">
        <v>0</v>
      </c>
      <c r="E262" s="10">
        <v>0.95661074999999995</v>
      </c>
      <c r="F262" s="10">
        <v>4.3389254000000002E-2</v>
      </c>
      <c r="G262" s="10">
        <v>0</v>
      </c>
      <c r="H262" s="10">
        <v>0</v>
      </c>
      <c r="I262" s="10">
        <v>1.8775914999999999E-5</v>
      </c>
      <c r="J262" s="10">
        <v>0.85925545999999997</v>
      </c>
      <c r="K262" s="10">
        <v>1</v>
      </c>
      <c r="L262" s="10">
        <v>0.99964074000000003</v>
      </c>
      <c r="M262" s="10">
        <v>8.8493682999999995E-4</v>
      </c>
      <c r="N262" s="10">
        <v>-30439.317999999999</v>
      </c>
      <c r="O262" s="10">
        <f t="shared" si="11"/>
        <v>2.8304323</v>
      </c>
      <c r="P262" s="10">
        <f t="shared" si="10"/>
        <v>3.0439318E-2</v>
      </c>
      <c r="S262" s="10"/>
      <c r="T262" s="10"/>
      <c r="U262" s="10"/>
      <c r="V262" s="10"/>
      <c r="W262" s="10"/>
    </row>
    <row r="263" spans="1:23">
      <c r="A263" s="1">
        <v>7.5999999999999998E-2</v>
      </c>
      <c r="B263" s="10">
        <v>2836542.5</v>
      </c>
      <c r="C263" s="10">
        <v>4.6157658000000001</v>
      </c>
      <c r="D263" s="10">
        <v>0</v>
      </c>
      <c r="E263" s="10">
        <v>0.93009830999999998</v>
      </c>
      <c r="F263" s="10">
        <v>6.9901692000000001E-2</v>
      </c>
      <c r="G263" s="10">
        <v>0</v>
      </c>
      <c r="H263" s="10">
        <v>0</v>
      </c>
      <c r="I263" s="10">
        <v>1.8234666E-4</v>
      </c>
      <c r="J263" s="10">
        <v>0.78012672999999999</v>
      </c>
      <c r="K263" s="10">
        <v>1</v>
      </c>
      <c r="L263" s="10">
        <v>0.99966372000000003</v>
      </c>
      <c r="M263" s="10">
        <v>9.0815586000000004E-4</v>
      </c>
      <c r="N263" s="10">
        <v>-36565.652999999998</v>
      </c>
      <c r="O263" s="10">
        <f t="shared" si="11"/>
        <v>2.8365425000000002</v>
      </c>
      <c r="P263" s="10">
        <f t="shared" si="10"/>
        <v>3.6565652999999997E-2</v>
      </c>
      <c r="S263" s="10"/>
      <c r="T263" s="10"/>
      <c r="U263" s="10"/>
      <c r="V263" s="10"/>
      <c r="W263" s="10"/>
    </row>
    <row r="264" spans="1:23">
      <c r="A264" s="1">
        <v>0.126</v>
      </c>
      <c r="B264" s="10">
        <v>2839364</v>
      </c>
      <c r="C264" s="10">
        <v>3.6982054999999998</v>
      </c>
      <c r="D264" s="10">
        <v>0</v>
      </c>
      <c r="E264" s="10">
        <v>0.91561904999999999</v>
      </c>
      <c r="F264" s="10">
        <v>8.4380950999999996E-2</v>
      </c>
      <c r="G264" s="10">
        <v>0</v>
      </c>
      <c r="H264" s="10">
        <v>0</v>
      </c>
      <c r="I264" s="10">
        <v>3.9158329000000001E-4</v>
      </c>
      <c r="J264" s="10">
        <v>0.73903923999999999</v>
      </c>
      <c r="K264" s="10">
        <v>1</v>
      </c>
      <c r="L264" s="10">
        <v>0.99968502000000004</v>
      </c>
      <c r="M264" s="10">
        <v>9.3117861999999997E-4</v>
      </c>
      <c r="N264" s="10">
        <v>-39405.356</v>
      </c>
      <c r="O264" s="10">
        <f t="shared" si="11"/>
        <v>2.8393640000000002</v>
      </c>
      <c r="P264" s="10">
        <f t="shared" si="10"/>
        <v>3.9405356000000002E-2</v>
      </c>
      <c r="S264" s="10"/>
      <c r="T264" s="10"/>
      <c r="U264" s="10"/>
      <c r="V264" s="10"/>
      <c r="W264" s="10"/>
    </row>
    <row r="265" spans="1:23">
      <c r="A265" s="1">
        <v>0.17599999999999999</v>
      </c>
      <c r="B265" s="10">
        <v>2841176.9</v>
      </c>
      <c r="C265" s="10">
        <v>2.7826187</v>
      </c>
      <c r="D265" s="10">
        <v>0</v>
      </c>
      <c r="E265" s="10">
        <v>0.90559789999999996</v>
      </c>
      <c r="F265" s="10">
        <v>9.4402101000000002E-2</v>
      </c>
      <c r="G265" s="10">
        <v>0</v>
      </c>
      <c r="H265" s="10">
        <v>0</v>
      </c>
      <c r="I265" s="10">
        <v>6.0437651000000002E-4</v>
      </c>
      <c r="J265" s="10">
        <v>0.71146399000000005</v>
      </c>
      <c r="K265" s="10">
        <v>1</v>
      </c>
      <c r="L265" s="10">
        <v>0.99970497000000003</v>
      </c>
      <c r="M265" s="10">
        <v>9.5465543999999998E-4</v>
      </c>
      <c r="N265" s="10">
        <v>-41237.955999999998</v>
      </c>
      <c r="O265" s="10">
        <f t="shared" si="11"/>
        <v>2.8411768999999998</v>
      </c>
      <c r="P265" s="10">
        <f t="shared" si="10"/>
        <v>4.1237955999999999E-2</v>
      </c>
      <c r="S265" s="10"/>
      <c r="T265" s="10"/>
      <c r="U265" s="10"/>
      <c r="V265" s="10"/>
      <c r="W265" s="10"/>
    </row>
    <row r="266" spans="1:23">
      <c r="A266" s="1">
        <v>0.22599999999999998</v>
      </c>
      <c r="B266" s="10">
        <v>2842513</v>
      </c>
      <c r="C266" s="10">
        <v>1.8680279</v>
      </c>
      <c r="D266" s="10">
        <v>0</v>
      </c>
      <c r="E266" s="10">
        <v>0.89785820999999999</v>
      </c>
      <c r="F266" s="10">
        <v>0.10214179</v>
      </c>
      <c r="G266" s="10">
        <v>0</v>
      </c>
      <c r="H266" s="10">
        <v>0</v>
      </c>
      <c r="I266" s="10">
        <v>8.1328822E-4</v>
      </c>
      <c r="J266" s="10">
        <v>0.69064250000000005</v>
      </c>
      <c r="K266" s="10">
        <v>1</v>
      </c>
      <c r="L266" s="10">
        <v>0.99972373000000003</v>
      </c>
      <c r="M266" s="10">
        <v>9.7877643000000001E-4</v>
      </c>
      <c r="N266" s="10">
        <v>-42594.794000000002</v>
      </c>
      <c r="O266" s="10">
        <f t="shared" si="11"/>
        <v>2.8425129999999998</v>
      </c>
      <c r="P266" s="10">
        <f t="shared" si="10"/>
        <v>4.2594793999999998E-2</v>
      </c>
      <c r="S266" s="10"/>
      <c r="T266" s="10"/>
      <c r="U266" s="10"/>
      <c r="V266" s="10"/>
      <c r="W266" s="10"/>
    </row>
    <row r="267" spans="1:23">
      <c r="A267" s="1">
        <v>0.27599999999999997</v>
      </c>
      <c r="B267" s="10">
        <v>2845144.5</v>
      </c>
      <c r="C267" s="10">
        <v>0.95060109999999998</v>
      </c>
      <c r="D267" s="10">
        <v>0.13545773</v>
      </c>
      <c r="E267" s="10">
        <v>0.77921021999999995</v>
      </c>
      <c r="F267" s="10">
        <v>8.5332046999999994E-2</v>
      </c>
      <c r="G267" s="10">
        <v>0</v>
      </c>
      <c r="H267" s="10">
        <v>0</v>
      </c>
      <c r="I267" s="10">
        <v>4.0919543000000002E-4</v>
      </c>
      <c r="J267" s="10">
        <v>0.42036232000000001</v>
      </c>
      <c r="K267" s="10">
        <v>1</v>
      </c>
      <c r="L267" s="10">
        <v>0.99974158999999996</v>
      </c>
      <c r="M267" s="10">
        <v>1.0044946000000001E-3</v>
      </c>
      <c r="N267" s="10">
        <v>-45248.072</v>
      </c>
      <c r="O267" s="10">
        <f t="shared" si="11"/>
        <v>2.8451445</v>
      </c>
      <c r="P267" s="10">
        <f t="shared" si="10"/>
        <v>4.5248072E-2</v>
      </c>
      <c r="S267" s="10"/>
      <c r="T267" s="10"/>
      <c r="U267" s="10"/>
      <c r="V267" s="10"/>
      <c r="W267" s="10"/>
    </row>
    <row r="268" spans="1:23">
      <c r="A268" s="1">
        <v>0.32599999999999996</v>
      </c>
      <c r="B268" s="10">
        <v>2856955.7</v>
      </c>
      <c r="C268" s="10">
        <v>0.98866012999999997</v>
      </c>
      <c r="D268" s="10">
        <v>0.40366813000000001</v>
      </c>
      <c r="E268" s="10">
        <v>0.55998731000000002</v>
      </c>
      <c r="F268" s="10">
        <v>3.6344557E-2</v>
      </c>
      <c r="G268" s="10">
        <v>0</v>
      </c>
      <c r="H268" s="10">
        <v>0</v>
      </c>
      <c r="I268" s="10">
        <v>6.4072466999999998E-6</v>
      </c>
      <c r="J268" s="10">
        <v>0.12498919</v>
      </c>
      <c r="K268" s="10">
        <v>1</v>
      </c>
      <c r="L268" s="10">
        <v>0.99974194999999999</v>
      </c>
      <c r="M268" s="10">
        <v>1.0076252999999999E-3</v>
      </c>
      <c r="N268" s="10">
        <v>-57097.563000000002</v>
      </c>
      <c r="O268" s="10">
        <f t="shared" si="11"/>
        <v>2.8569557000000003</v>
      </c>
      <c r="P268" s="10">
        <f t="shared" si="10"/>
        <v>5.7097563000000004E-2</v>
      </c>
      <c r="S268" s="10"/>
      <c r="T268" s="10"/>
      <c r="U268" s="10"/>
      <c r="V268" s="10"/>
      <c r="W268" s="10"/>
    </row>
    <row r="269" spans="1:23">
      <c r="A269" s="1">
        <v>0.37599999999999995</v>
      </c>
      <c r="B269" s="10">
        <v>2861169.4</v>
      </c>
      <c r="C269" s="10">
        <v>1.0022165000000001</v>
      </c>
      <c r="D269" s="10">
        <v>0.40004334000000003</v>
      </c>
      <c r="E269" s="10">
        <v>0.55507209000000002</v>
      </c>
      <c r="F269" s="10">
        <v>4.4884566000000001E-2</v>
      </c>
      <c r="G269" s="10">
        <v>0</v>
      </c>
      <c r="H269" s="10">
        <v>0</v>
      </c>
      <c r="I269" s="10">
        <v>2.2612168999999999E-5</v>
      </c>
      <c r="J269" s="10">
        <v>0.12084694</v>
      </c>
      <c r="K269" s="10">
        <v>1</v>
      </c>
      <c r="L269" s="10">
        <v>0.99974207000000004</v>
      </c>
      <c r="M269" s="10">
        <v>1.0087410000000001E-3</v>
      </c>
      <c r="N269" s="10">
        <v>-61433.728999999999</v>
      </c>
      <c r="O269" s="10">
        <f t="shared" si="11"/>
        <v>2.8611694000000001</v>
      </c>
      <c r="P269" s="10">
        <f t="shared" si="10"/>
        <v>6.1433728999999999E-2</v>
      </c>
      <c r="S269" s="10"/>
      <c r="T269" s="10"/>
      <c r="U269" s="10"/>
      <c r="V269" s="10"/>
      <c r="W269" s="10"/>
    </row>
    <row r="270" spans="1:23">
      <c r="A270" s="1">
        <v>0.42599999999999993</v>
      </c>
      <c r="B270" s="10">
        <v>2863627.5</v>
      </c>
      <c r="C270" s="10">
        <v>1.0101192999999999</v>
      </c>
      <c r="D270" s="10">
        <v>0.39974533000000001</v>
      </c>
      <c r="E270" s="10">
        <v>0.55039366999999995</v>
      </c>
      <c r="F270" s="10">
        <v>4.9860997999999997E-2</v>
      </c>
      <c r="G270" s="10">
        <v>0</v>
      </c>
      <c r="H270" s="10">
        <v>0</v>
      </c>
      <c r="I270" s="10">
        <v>3.9071937000000002E-5</v>
      </c>
      <c r="J270" s="10">
        <v>0.11699024</v>
      </c>
      <c r="K270" s="10">
        <v>1</v>
      </c>
      <c r="L270" s="10">
        <v>0.99974215</v>
      </c>
      <c r="M270" s="10">
        <v>1.0093916000000001E-3</v>
      </c>
      <c r="N270" s="10">
        <v>-64012.669000000002</v>
      </c>
      <c r="O270" s="10">
        <f t="shared" si="11"/>
        <v>2.8636275000000002</v>
      </c>
      <c r="P270" s="10">
        <f t="shared" si="10"/>
        <v>6.4012669000000008E-2</v>
      </c>
      <c r="S270" s="10"/>
      <c r="T270" s="10"/>
      <c r="U270" s="10"/>
      <c r="V270" s="10"/>
      <c r="W270" s="10"/>
    </row>
    <row r="271" spans="1:23">
      <c r="A271" s="1">
        <v>0.47599999999999992</v>
      </c>
      <c r="B271" s="10">
        <v>2865345.9</v>
      </c>
      <c r="C271" s="10">
        <v>1.0156419000000001</v>
      </c>
      <c r="D271" s="10">
        <v>0.40009598000000002</v>
      </c>
      <c r="E271" s="10">
        <v>0.54653646</v>
      </c>
      <c r="F271" s="10">
        <v>5.3367568999999997E-2</v>
      </c>
      <c r="G271" s="10">
        <v>0</v>
      </c>
      <c r="H271" s="10">
        <v>0</v>
      </c>
      <c r="I271" s="10">
        <v>5.4516214000000003E-5</v>
      </c>
      <c r="J271" s="10">
        <v>0.11387292</v>
      </c>
      <c r="K271" s="10">
        <v>1</v>
      </c>
      <c r="L271" s="10">
        <v>0.99974220000000003</v>
      </c>
      <c r="M271" s="10">
        <v>1.0098462999999999E-3</v>
      </c>
      <c r="N271" s="10">
        <v>-65850.418000000005</v>
      </c>
      <c r="O271" s="10">
        <f t="shared" si="11"/>
        <v>2.8653458999999999</v>
      </c>
      <c r="P271" s="10">
        <f t="shared" si="10"/>
        <v>6.5850418000000008E-2</v>
      </c>
      <c r="S271" s="10"/>
      <c r="T271" s="10"/>
      <c r="U271" s="10"/>
      <c r="V271" s="10"/>
      <c r="W271" s="10"/>
    </row>
    <row r="272" spans="1:23">
      <c r="A272" s="1">
        <v>0.52599999999999991</v>
      </c>
      <c r="B272" s="10">
        <v>2866653.8</v>
      </c>
      <c r="C272" s="10">
        <v>1.0198438000000001</v>
      </c>
      <c r="D272" s="10">
        <v>0.40049737000000002</v>
      </c>
      <c r="E272" s="10">
        <v>0.54339380000000004</v>
      </c>
      <c r="F272" s="10">
        <v>5.6108828999999999E-2</v>
      </c>
      <c r="G272" s="10">
        <v>0</v>
      </c>
      <c r="H272" s="10">
        <v>0</v>
      </c>
      <c r="I272" s="10">
        <v>6.9086342999999994E-5</v>
      </c>
      <c r="J272" s="10">
        <v>0.11137442</v>
      </c>
      <c r="K272" s="10">
        <v>1</v>
      </c>
      <c r="L272" s="10">
        <v>0.99974224</v>
      </c>
      <c r="M272" s="10">
        <v>1.0101922999999999E-3</v>
      </c>
      <c r="N272" s="10">
        <v>-67275.244999999995</v>
      </c>
      <c r="O272" s="10">
        <f t="shared" si="11"/>
        <v>2.8666537999999999</v>
      </c>
      <c r="P272" s="10">
        <f t="shared" si="10"/>
        <v>6.7275244999999997E-2</v>
      </c>
      <c r="S272" s="10"/>
      <c r="T272" s="10"/>
      <c r="U272" s="10"/>
      <c r="V272" s="10"/>
      <c r="W272" s="10"/>
    </row>
    <row r="273" spans="1:23">
      <c r="A273" s="1">
        <v>0.57599999999999996</v>
      </c>
      <c r="B273" s="10">
        <v>2867701</v>
      </c>
      <c r="C273" s="10">
        <v>1.0232074</v>
      </c>
      <c r="D273" s="10">
        <v>0.40094172</v>
      </c>
      <c r="E273" s="10">
        <v>0.54071963000000001</v>
      </c>
      <c r="F273" s="10">
        <v>5.8338647E-2</v>
      </c>
      <c r="G273" s="10">
        <v>0</v>
      </c>
      <c r="H273" s="10">
        <v>0</v>
      </c>
      <c r="I273" s="10">
        <v>8.2691778000000007E-5</v>
      </c>
      <c r="J273" s="10">
        <v>0.10927739</v>
      </c>
      <c r="K273" s="10">
        <v>1</v>
      </c>
      <c r="L273" s="10">
        <v>0.99974227000000004</v>
      </c>
      <c r="M273" s="10">
        <v>1.0104693000000001E-3</v>
      </c>
      <c r="N273" s="10">
        <v>-68436.286999999997</v>
      </c>
      <c r="O273" s="10">
        <f t="shared" si="11"/>
        <v>2.8677009999999998</v>
      </c>
      <c r="P273" s="10">
        <f t="shared" si="10"/>
        <v>6.8436286999999998E-2</v>
      </c>
      <c r="S273" s="10"/>
      <c r="T273" s="10"/>
      <c r="U273" s="10"/>
      <c r="V273" s="10"/>
      <c r="W273" s="10"/>
    </row>
    <row r="274" spans="1:23">
      <c r="A274" s="1">
        <v>0.626</v>
      </c>
      <c r="B274" s="10">
        <v>2868567.2</v>
      </c>
      <c r="C274" s="10">
        <v>1.0259891999999999</v>
      </c>
      <c r="D274" s="10">
        <v>0.40140786000000001</v>
      </c>
      <c r="E274" s="10">
        <v>0.53838940999999996</v>
      </c>
      <c r="F274" s="10">
        <v>6.0202729000000003E-2</v>
      </c>
      <c r="G274" s="10">
        <v>0</v>
      </c>
      <c r="H274" s="10">
        <v>0</v>
      </c>
      <c r="I274" s="10">
        <v>9.5349535000000002E-5</v>
      </c>
      <c r="J274" s="10">
        <v>0.10747168</v>
      </c>
      <c r="K274" s="10">
        <v>1</v>
      </c>
      <c r="L274" s="10">
        <v>0.99974229999999997</v>
      </c>
      <c r="M274" s="10">
        <v>1.0106983999999999E-3</v>
      </c>
      <c r="N274" s="10">
        <v>-69412.744000000006</v>
      </c>
      <c r="O274" s="10">
        <f t="shared" si="11"/>
        <v>2.8685672000000002</v>
      </c>
      <c r="P274" s="10">
        <f t="shared" si="10"/>
        <v>6.9412744000000012E-2</v>
      </c>
      <c r="S274" s="10"/>
      <c r="T274" s="10"/>
      <c r="U274" s="10"/>
      <c r="V274" s="10"/>
      <c r="W274" s="10"/>
    </row>
    <row r="275" spans="1:23">
      <c r="A275" s="1">
        <v>0.67600000000000005</v>
      </c>
      <c r="B275" s="10">
        <v>2869299</v>
      </c>
      <c r="C275" s="10">
        <v>1.0283386999999999</v>
      </c>
      <c r="D275" s="10">
        <v>0.40184082999999998</v>
      </c>
      <c r="E275" s="10">
        <v>0.53635432000000005</v>
      </c>
      <c r="F275" s="10">
        <v>6.1804851000000001E-2</v>
      </c>
      <c r="G275" s="10">
        <v>0</v>
      </c>
      <c r="H275" s="10">
        <v>0</v>
      </c>
      <c r="I275" s="10">
        <v>1.0720919E-4</v>
      </c>
      <c r="J275" s="10">
        <v>0.10591103</v>
      </c>
      <c r="K275" s="10">
        <v>1</v>
      </c>
      <c r="L275" s="10">
        <v>0.99974231999999996</v>
      </c>
      <c r="M275" s="10">
        <v>1.0108919E-3</v>
      </c>
      <c r="N275" s="10">
        <v>-70250.664000000004</v>
      </c>
      <c r="O275" s="10">
        <f t="shared" si="11"/>
        <v>2.8692989999999998</v>
      </c>
      <c r="P275" s="10">
        <f t="shared" si="10"/>
        <v>7.0250664000000004E-2</v>
      </c>
      <c r="S275" s="10"/>
      <c r="T275" s="10"/>
      <c r="U275" s="10"/>
      <c r="V275" s="10"/>
      <c r="W275" s="10"/>
    </row>
    <row r="276" spans="1:23">
      <c r="A276" s="1">
        <v>0.72600000000000009</v>
      </c>
      <c r="B276" s="10">
        <v>2869926.6</v>
      </c>
      <c r="C276" s="10">
        <v>1.0303538000000001</v>
      </c>
      <c r="D276" s="10">
        <v>0.40226856999999999</v>
      </c>
      <c r="E276" s="10">
        <v>0.53454173999999999</v>
      </c>
      <c r="F276" s="10">
        <v>6.3189688999999993E-2</v>
      </c>
      <c r="G276" s="10">
        <v>0</v>
      </c>
      <c r="H276" s="10">
        <v>0</v>
      </c>
      <c r="I276" s="10">
        <v>1.1822034E-4</v>
      </c>
      <c r="J276" s="10">
        <v>0.10453381</v>
      </c>
      <c r="K276" s="10">
        <v>1</v>
      </c>
      <c r="L276" s="10">
        <v>0.99974233999999995</v>
      </c>
      <c r="M276" s="10">
        <v>1.0110579E-3</v>
      </c>
      <c r="N276" s="10">
        <v>-70980.038</v>
      </c>
      <c r="O276" s="10">
        <f t="shared" si="11"/>
        <v>2.8699265999999999</v>
      </c>
      <c r="P276" s="10">
        <f t="shared" si="10"/>
        <v>7.0980037999999995E-2</v>
      </c>
      <c r="S276" s="10"/>
      <c r="T276" s="10"/>
      <c r="U276" s="10"/>
      <c r="V276" s="10"/>
      <c r="W276" s="10"/>
    </row>
    <row r="277" spans="1:23">
      <c r="A277" s="1">
        <v>0.77600000000000013</v>
      </c>
      <c r="B277" s="10">
        <v>2870470.6</v>
      </c>
      <c r="C277" s="10">
        <v>1.0321001000000001</v>
      </c>
      <c r="D277" s="10">
        <v>0.40267849</v>
      </c>
      <c r="E277" s="10">
        <v>0.53292152000000004</v>
      </c>
      <c r="F277" s="10">
        <v>6.4399988000000005E-2</v>
      </c>
      <c r="G277" s="10">
        <v>0</v>
      </c>
      <c r="H277" s="10">
        <v>0</v>
      </c>
      <c r="I277" s="10">
        <v>1.2844007E-4</v>
      </c>
      <c r="J277" s="10">
        <v>0.1033129</v>
      </c>
      <c r="K277" s="10">
        <v>1</v>
      </c>
      <c r="L277" s="10">
        <v>0.99974236000000005</v>
      </c>
      <c r="M277" s="10">
        <v>1.0112017E-3</v>
      </c>
      <c r="N277" s="10">
        <v>-71620.987999999998</v>
      </c>
      <c r="O277" s="10">
        <f t="shared" si="11"/>
        <v>2.8704706</v>
      </c>
      <c r="P277" s="10">
        <f t="shared" si="10"/>
        <v>7.1620987999999997E-2</v>
      </c>
      <c r="S277" s="10"/>
      <c r="T277" s="10"/>
      <c r="U277" s="10"/>
      <c r="V277" s="10"/>
      <c r="W277" s="10"/>
    </row>
    <row r="278" spans="1:23">
      <c r="A278" s="1">
        <v>0.82600000000000018</v>
      </c>
      <c r="B278" s="10">
        <v>2870945.4</v>
      </c>
      <c r="C278" s="10">
        <v>1.0336240999999999</v>
      </c>
      <c r="D278" s="10">
        <v>0.40306144999999999</v>
      </c>
      <c r="E278" s="10">
        <v>0.5314721</v>
      </c>
      <c r="F278" s="10">
        <v>6.5466445999999998E-2</v>
      </c>
      <c r="G278" s="10">
        <v>0</v>
      </c>
      <c r="H278" s="10">
        <v>0</v>
      </c>
      <c r="I278" s="10">
        <v>1.3791928000000001E-4</v>
      </c>
      <c r="J278" s="10">
        <v>0.10222878000000001</v>
      </c>
      <c r="K278" s="10">
        <v>1</v>
      </c>
      <c r="L278" s="10">
        <v>0.99974236999999999</v>
      </c>
      <c r="M278" s="10">
        <v>1.0113272999999999E-3</v>
      </c>
      <c r="N278" s="10">
        <v>-72187.600999999995</v>
      </c>
      <c r="O278" s="10">
        <f t="shared" si="11"/>
        <v>2.8709454000000001</v>
      </c>
      <c r="P278" s="10">
        <f t="shared" si="10"/>
        <v>7.218760099999999E-2</v>
      </c>
      <c r="S278" s="10"/>
      <c r="T278" s="10"/>
      <c r="U278" s="10"/>
      <c r="V278" s="10"/>
      <c r="W278" s="10"/>
    </row>
    <row r="279" spans="1:23">
      <c r="A279" s="1">
        <v>0.87600000000000022</v>
      </c>
      <c r="B279" s="10">
        <v>2871361.7</v>
      </c>
      <c r="C279" s="10">
        <v>1.0349600000000001</v>
      </c>
      <c r="D279" s="10">
        <v>0.40342820000000001</v>
      </c>
      <c r="E279" s="10">
        <v>0.53016699</v>
      </c>
      <c r="F279" s="10">
        <v>6.6404814000000006E-2</v>
      </c>
      <c r="G279" s="10">
        <v>0</v>
      </c>
      <c r="H279" s="10">
        <v>0</v>
      </c>
      <c r="I279" s="10">
        <v>1.4663615999999999E-4</v>
      </c>
      <c r="J279" s="10">
        <v>0.10125911</v>
      </c>
      <c r="K279" s="10">
        <v>1</v>
      </c>
      <c r="L279" s="10">
        <v>0.99974238000000004</v>
      </c>
      <c r="M279" s="10">
        <v>1.0114372999999999E-3</v>
      </c>
      <c r="N279" s="10">
        <v>-72690.269</v>
      </c>
      <c r="O279" s="10">
        <f t="shared" si="11"/>
        <v>2.8713617</v>
      </c>
      <c r="P279" s="10">
        <f t="shared" si="10"/>
        <v>7.2690269000000002E-2</v>
      </c>
      <c r="S279" s="10"/>
      <c r="T279" s="10"/>
      <c r="U279" s="10"/>
      <c r="V279" s="10"/>
      <c r="W279" s="10"/>
    </row>
    <row r="280" spans="1:23">
      <c r="A280" s="1">
        <v>0.92600000000000027</v>
      </c>
      <c r="B280" s="10">
        <v>2871727.2</v>
      </c>
      <c r="C280" s="10">
        <v>1.036133</v>
      </c>
      <c r="D280" s="10">
        <v>0.40376019000000002</v>
      </c>
      <c r="E280" s="10">
        <v>0.52900199999999997</v>
      </c>
      <c r="F280" s="10">
        <v>6.7237807999999996E-2</v>
      </c>
      <c r="G280" s="10">
        <v>0</v>
      </c>
      <c r="H280" s="10">
        <v>0</v>
      </c>
      <c r="I280" s="10">
        <v>1.5467538000000001E-4</v>
      </c>
      <c r="J280" s="10">
        <v>0.10039874</v>
      </c>
      <c r="K280" s="10">
        <v>1</v>
      </c>
      <c r="L280" s="10">
        <v>0.99974238999999998</v>
      </c>
      <c r="M280" s="10">
        <v>1.0115339000000001E-3</v>
      </c>
      <c r="N280" s="10">
        <v>-73136.581999999995</v>
      </c>
      <c r="O280" s="10">
        <f t="shared" si="11"/>
        <v>2.8717272</v>
      </c>
      <c r="P280" s="10">
        <f t="shared" si="10"/>
        <v>7.3136581999999992E-2</v>
      </c>
      <c r="S280" s="10"/>
      <c r="T280" s="10"/>
      <c r="U280" s="10"/>
      <c r="V280" s="10"/>
      <c r="W280" s="10"/>
    </row>
    <row r="281" spans="1:23">
      <c r="A281" s="1">
        <v>0.97600000000000031</v>
      </c>
      <c r="B281" s="10">
        <v>2872048</v>
      </c>
      <c r="C281" s="10">
        <v>1.0371626</v>
      </c>
      <c r="D281" s="10">
        <v>0.40405534999999998</v>
      </c>
      <c r="E281" s="10">
        <v>0.52796670000000001</v>
      </c>
      <c r="F281" s="10">
        <v>6.7977951999999994E-2</v>
      </c>
      <c r="G281" s="10">
        <v>0</v>
      </c>
      <c r="H281" s="10">
        <v>0</v>
      </c>
      <c r="I281" s="10">
        <v>1.6206047E-4</v>
      </c>
      <c r="J281" s="10">
        <v>9.9638256999999994E-2</v>
      </c>
      <c r="K281" s="10">
        <v>1</v>
      </c>
      <c r="L281" s="10">
        <v>0.99974240000000003</v>
      </c>
      <c r="M281" s="10">
        <v>1.0116188E-3</v>
      </c>
      <c r="N281" s="10">
        <v>-73532.320999999996</v>
      </c>
      <c r="O281" s="10">
        <f t="shared" si="11"/>
        <v>2.8720479999999999</v>
      </c>
      <c r="P281" s="10">
        <f t="shared" si="10"/>
        <v>7.3532320999999998E-2</v>
      </c>
      <c r="S281" s="10"/>
      <c r="T281" s="10"/>
      <c r="U281" s="10"/>
      <c r="V281" s="10"/>
      <c r="W281" s="10"/>
    </row>
    <row r="282" spans="1:23">
      <c r="A282" s="1">
        <v>1.0260000000000002</v>
      </c>
      <c r="B282" s="10">
        <v>2872329</v>
      </c>
      <c r="C282" s="10">
        <v>1.0380642</v>
      </c>
      <c r="D282" s="10">
        <v>0.40433308000000001</v>
      </c>
      <c r="E282" s="10">
        <v>0.52704065</v>
      </c>
      <c r="F282" s="10">
        <v>6.8626268000000004E-2</v>
      </c>
      <c r="G282" s="10">
        <v>0</v>
      </c>
      <c r="H282" s="10">
        <v>0</v>
      </c>
      <c r="I282" s="10">
        <v>1.6871932E-4</v>
      </c>
      <c r="J282" s="10">
        <v>9.8961284999999996E-2</v>
      </c>
      <c r="K282" s="10">
        <v>1</v>
      </c>
      <c r="L282" s="10">
        <v>0.99974240999999997</v>
      </c>
      <c r="M282" s="10">
        <v>1.0116929999999999E-3</v>
      </c>
      <c r="N282" s="10">
        <v>-73882.115000000005</v>
      </c>
      <c r="O282" s="10">
        <f t="shared" si="11"/>
        <v>2.8723290000000001</v>
      </c>
      <c r="P282" s="10">
        <f t="shared" si="10"/>
        <v>7.3882115000000012E-2</v>
      </c>
      <c r="S282" s="10"/>
      <c r="T282" s="10"/>
      <c r="U282" s="10"/>
      <c r="V282" s="10"/>
      <c r="W282" s="10"/>
    </row>
    <row r="283" spans="1:23">
      <c r="A283" s="1">
        <v>1.0760000000000003</v>
      </c>
      <c r="B283" s="10">
        <v>2872573.9</v>
      </c>
      <c r="C283" s="10">
        <v>1.0388500000000001</v>
      </c>
      <c r="D283" s="10">
        <v>0.40458085999999999</v>
      </c>
      <c r="E283" s="10">
        <v>0.52622380999999996</v>
      </c>
      <c r="F283" s="10">
        <v>6.9195326000000001E-2</v>
      </c>
      <c r="G283" s="10">
        <v>0</v>
      </c>
      <c r="H283" s="10">
        <v>0</v>
      </c>
      <c r="I283" s="10">
        <v>1.7471231E-4</v>
      </c>
      <c r="J283" s="10">
        <v>9.8366701000000001E-2</v>
      </c>
      <c r="K283" s="10">
        <v>1</v>
      </c>
      <c r="L283" s="10">
        <v>0.99974242000000002</v>
      </c>
      <c r="M283" s="10">
        <v>1.0117577999999999E-3</v>
      </c>
      <c r="N283" s="10">
        <v>-74189.502999999997</v>
      </c>
      <c r="O283" s="10">
        <f t="shared" si="11"/>
        <v>2.8725738999999999</v>
      </c>
      <c r="P283" s="10">
        <f t="shared" si="10"/>
        <v>7.4189503000000004E-2</v>
      </c>
      <c r="S283" s="10"/>
      <c r="T283" s="10"/>
      <c r="U283" s="10"/>
      <c r="V283" s="10"/>
      <c r="W283" s="10"/>
    </row>
    <row r="284" spans="1:23">
      <c r="A284" s="1">
        <v>1.1260000000000003</v>
      </c>
      <c r="B284" s="10">
        <v>2872785.6</v>
      </c>
      <c r="C284" s="10">
        <v>1.0395292</v>
      </c>
      <c r="D284" s="10">
        <v>0.40478783000000002</v>
      </c>
      <c r="E284" s="10">
        <v>0.52551663999999998</v>
      </c>
      <c r="F284" s="10">
        <v>6.9695528000000007E-2</v>
      </c>
      <c r="G284" s="10">
        <v>0</v>
      </c>
      <c r="H284" s="10">
        <v>0</v>
      </c>
      <c r="I284" s="10">
        <v>1.8009594E-4</v>
      </c>
      <c r="J284" s="10">
        <v>9.7853873999999993E-2</v>
      </c>
      <c r="K284" s="10">
        <v>1</v>
      </c>
      <c r="L284" s="10">
        <v>0.99974242999999996</v>
      </c>
      <c r="M284" s="10">
        <v>1.0118137000000001E-3</v>
      </c>
      <c r="N284" s="10">
        <v>-74457.22</v>
      </c>
      <c r="O284" s="10">
        <f t="shared" si="11"/>
        <v>2.8727856000000003</v>
      </c>
      <c r="P284" s="10">
        <f t="shared" si="10"/>
        <v>7.4457220000000005E-2</v>
      </c>
      <c r="S284" s="10"/>
      <c r="T284" s="10"/>
      <c r="U284" s="10"/>
      <c r="V284" s="10"/>
      <c r="W284" s="10"/>
    </row>
    <row r="285" spans="1:23">
      <c r="A285" s="1">
        <v>1.1760000000000004</v>
      </c>
      <c r="B285" s="10">
        <v>2872966.5</v>
      </c>
      <c r="C285" s="10">
        <v>1.0401096999999999</v>
      </c>
      <c r="D285" s="10">
        <v>0.40497958000000001</v>
      </c>
      <c r="E285" s="10">
        <v>0.52490004000000001</v>
      </c>
      <c r="F285" s="10">
        <v>7.0120378999999997E-2</v>
      </c>
      <c r="G285" s="10">
        <v>0</v>
      </c>
      <c r="H285" s="10">
        <v>0</v>
      </c>
      <c r="I285" s="10">
        <v>1.8475450000000001E-4</v>
      </c>
      <c r="J285" s="10">
        <v>9.7408182999999995E-2</v>
      </c>
      <c r="K285" s="10">
        <v>1</v>
      </c>
      <c r="L285" s="10">
        <v>0.99974242999999996</v>
      </c>
      <c r="M285" s="10">
        <v>1.0118614999999999E-3</v>
      </c>
      <c r="N285" s="10">
        <v>-74687.558999999994</v>
      </c>
      <c r="O285" s="10">
        <f t="shared" si="11"/>
        <v>2.8729665</v>
      </c>
      <c r="P285" s="10">
        <f t="shared" si="10"/>
        <v>7.4687559000000001E-2</v>
      </c>
      <c r="S285" s="10"/>
      <c r="T285" s="10"/>
      <c r="U285" s="10"/>
      <c r="V285" s="10"/>
      <c r="W285" s="10"/>
    </row>
    <row r="286" spans="1:23">
      <c r="A286" s="1">
        <v>1.2260000000000004</v>
      </c>
      <c r="B286" s="10">
        <v>2873118.6</v>
      </c>
      <c r="C286" s="10">
        <v>1.0405977</v>
      </c>
      <c r="D286" s="10">
        <v>0.40513651000000001</v>
      </c>
      <c r="E286" s="10">
        <v>0.52438138999999995</v>
      </c>
      <c r="F286" s="10">
        <v>7.0482100000000006E-2</v>
      </c>
      <c r="G286" s="10">
        <v>0</v>
      </c>
      <c r="H286" s="10">
        <v>0</v>
      </c>
      <c r="I286" s="10">
        <v>1.8878358E-4</v>
      </c>
      <c r="J286" s="10">
        <v>9.7034342999999995E-2</v>
      </c>
      <c r="K286" s="10">
        <v>1</v>
      </c>
      <c r="L286" s="10">
        <v>0.99974244000000001</v>
      </c>
      <c r="M286" s="10">
        <v>1.0119017E-3</v>
      </c>
      <c r="N286" s="10">
        <v>-74882.25</v>
      </c>
      <c r="O286" s="10">
        <f t="shared" si="11"/>
        <v>2.8731186000000002</v>
      </c>
      <c r="P286" s="10">
        <f t="shared" si="10"/>
        <v>7.4882249999999997E-2</v>
      </c>
      <c r="S286" s="10"/>
      <c r="T286" s="10"/>
      <c r="U286" s="10"/>
      <c r="V286" s="10"/>
      <c r="W286" s="10"/>
    </row>
    <row r="287" spans="1:23">
      <c r="A287" s="1">
        <v>1.2760000000000005</v>
      </c>
      <c r="B287" s="10">
        <v>2873243.3</v>
      </c>
      <c r="C287" s="10">
        <v>1.0409978</v>
      </c>
      <c r="D287" s="10">
        <v>0.40526327000000001</v>
      </c>
      <c r="E287" s="10">
        <v>0.52395522000000005</v>
      </c>
      <c r="F287" s="10">
        <v>7.0781512000000005E-2</v>
      </c>
      <c r="G287" s="10">
        <v>0</v>
      </c>
      <c r="H287" s="10">
        <v>0</v>
      </c>
      <c r="I287" s="10">
        <v>1.921626E-4</v>
      </c>
      <c r="J287" s="10">
        <v>9.6727876000000004E-2</v>
      </c>
      <c r="K287" s="10">
        <v>1</v>
      </c>
      <c r="L287" s="10">
        <v>0.99974244000000001</v>
      </c>
      <c r="M287" s="10">
        <v>1.0119346999999999E-3</v>
      </c>
      <c r="N287" s="10">
        <v>-75042.664000000004</v>
      </c>
      <c r="O287" s="10">
        <f t="shared" si="11"/>
        <v>2.8732432999999999</v>
      </c>
      <c r="P287" s="10">
        <f t="shared" si="10"/>
        <v>7.5042664000000009E-2</v>
      </c>
      <c r="S287" s="10"/>
      <c r="T287" s="10"/>
      <c r="U287" s="10"/>
      <c r="V287" s="10"/>
      <c r="W287" s="10"/>
    </row>
    <row r="288" spans="1:23">
      <c r="A288" s="1">
        <v>1.3260000000000005</v>
      </c>
      <c r="B288" s="10">
        <v>2873341.9</v>
      </c>
      <c r="C288" s="10">
        <v>1.0413139</v>
      </c>
      <c r="D288" s="10">
        <v>0.40536924000000002</v>
      </c>
      <c r="E288" s="10">
        <v>0.52361407000000004</v>
      </c>
      <c r="F288" s="10">
        <v>7.1016689999999993E-2</v>
      </c>
      <c r="G288" s="10">
        <v>0</v>
      </c>
      <c r="H288" s="10">
        <v>0</v>
      </c>
      <c r="I288" s="10">
        <v>1.9484478999999999E-4</v>
      </c>
      <c r="J288" s="10">
        <v>9.6483016000000005E-2</v>
      </c>
      <c r="K288" s="10">
        <v>1</v>
      </c>
      <c r="L288" s="10">
        <v>0.99974244000000001</v>
      </c>
      <c r="M288" s="10">
        <v>1.0119608E-3</v>
      </c>
      <c r="N288" s="10">
        <v>-75169.885999999999</v>
      </c>
      <c r="O288" s="10">
        <f t="shared" si="11"/>
        <v>2.8733418999999998</v>
      </c>
      <c r="P288" s="10">
        <f t="shared" si="10"/>
        <v>7.5169886000000005E-2</v>
      </c>
      <c r="S288" s="10"/>
      <c r="T288" s="10"/>
      <c r="U288" s="10"/>
      <c r="V288" s="10"/>
      <c r="W288" s="10"/>
    </row>
    <row r="289" spans="1:23">
      <c r="A289" s="1">
        <v>1.3760000000000006</v>
      </c>
      <c r="B289" s="10">
        <v>2873415</v>
      </c>
      <c r="C289" s="10">
        <v>1.0415486</v>
      </c>
      <c r="D289" s="10">
        <v>0.40541722000000002</v>
      </c>
      <c r="E289" s="10">
        <v>0.52337694000000001</v>
      </c>
      <c r="F289" s="10">
        <v>7.1205841000000006E-2</v>
      </c>
      <c r="G289" s="10">
        <v>0</v>
      </c>
      <c r="H289" s="10">
        <v>0</v>
      </c>
      <c r="I289" s="10">
        <v>1.9702008000000001E-4</v>
      </c>
      <c r="J289" s="10">
        <v>9.6313060000000006E-2</v>
      </c>
      <c r="K289" s="10">
        <v>1</v>
      </c>
      <c r="L289" s="10">
        <v>0.99974244000000001</v>
      </c>
      <c r="M289" s="10">
        <v>1.0119801E-3</v>
      </c>
      <c r="N289" s="10">
        <v>-75264.645000000004</v>
      </c>
      <c r="O289" s="10">
        <f t="shared" si="11"/>
        <v>2.8734150000000001</v>
      </c>
      <c r="P289" s="10">
        <f t="shared" si="10"/>
        <v>7.5264645000000005E-2</v>
      </c>
      <c r="S289" s="10"/>
      <c r="T289" s="10"/>
      <c r="U289" s="10"/>
      <c r="V289" s="10"/>
      <c r="W289" s="10"/>
    </row>
    <row r="290" spans="1:23">
      <c r="A290" s="1">
        <v>1.4260000000000006</v>
      </c>
      <c r="B290" s="10">
        <v>2873463.5</v>
      </c>
      <c r="C290" s="10">
        <v>1.0417041</v>
      </c>
      <c r="D290" s="10">
        <v>0.40546662999999999</v>
      </c>
      <c r="E290" s="10">
        <v>0.52320977999999996</v>
      </c>
      <c r="F290" s="10">
        <v>7.1323594000000004E-2</v>
      </c>
      <c r="G290" s="10">
        <v>0</v>
      </c>
      <c r="H290" s="10">
        <v>0</v>
      </c>
      <c r="I290" s="10">
        <v>1.9838241E-4</v>
      </c>
      <c r="J290" s="10">
        <v>9.6193371E-2</v>
      </c>
      <c r="K290" s="10">
        <v>1</v>
      </c>
      <c r="L290" s="10">
        <v>0.99974244999999995</v>
      </c>
      <c r="M290" s="10">
        <v>1.0119929000000001E-3</v>
      </c>
      <c r="N290" s="10">
        <v>-75327.555999999997</v>
      </c>
      <c r="O290" s="10">
        <f t="shared" si="11"/>
        <v>2.8734635000000002</v>
      </c>
      <c r="P290" s="10">
        <f t="shared" si="10"/>
        <v>7.532755599999999E-2</v>
      </c>
      <c r="S290" s="10"/>
      <c r="T290" s="10"/>
      <c r="U290" s="10"/>
      <c r="V290" s="10"/>
      <c r="W290" s="10"/>
    </row>
    <row r="291" spans="1:23">
      <c r="A291" s="1">
        <v>1.4760000000000006</v>
      </c>
      <c r="B291" s="10">
        <v>2873487.7</v>
      </c>
      <c r="C291" s="10">
        <v>1.0417816</v>
      </c>
      <c r="D291" s="10">
        <v>0.40548042000000001</v>
      </c>
      <c r="E291" s="10">
        <v>0.52313233000000003</v>
      </c>
      <c r="F291" s="10">
        <v>7.1387249999999999E-2</v>
      </c>
      <c r="G291" s="10">
        <v>0</v>
      </c>
      <c r="H291" s="10">
        <v>0</v>
      </c>
      <c r="I291" s="10">
        <v>1.9912148E-4</v>
      </c>
      <c r="J291" s="10">
        <v>9.6137952999999998E-2</v>
      </c>
      <c r="K291" s="10">
        <v>1</v>
      </c>
      <c r="L291" s="10">
        <v>0.99974244999999995</v>
      </c>
      <c r="M291" s="10">
        <v>1.0119993000000001E-3</v>
      </c>
      <c r="N291" s="10">
        <v>-75358.945999999996</v>
      </c>
      <c r="O291" s="10">
        <f t="shared" si="11"/>
        <v>2.8734877000000001</v>
      </c>
      <c r="P291" s="10">
        <f t="shared" si="10"/>
        <v>7.5358945999999996E-2</v>
      </c>
      <c r="S291" s="10"/>
      <c r="T291" s="10"/>
      <c r="U291" s="10"/>
      <c r="V291" s="10"/>
      <c r="W291" s="10"/>
    </row>
    <row r="292" spans="1:23" ht="15">
      <c r="A292" s="7" t="s">
        <v>124</v>
      </c>
      <c r="P292" s="10"/>
      <c r="S292" s="10"/>
      <c r="T292" s="10"/>
      <c r="U292" s="10"/>
      <c r="V292" s="10"/>
      <c r="W292" s="10"/>
    </row>
    <row r="293" spans="1:23">
      <c r="A293" s="1">
        <v>5.0000000000000001E-4</v>
      </c>
      <c r="B293" s="10">
        <v>2800000</v>
      </c>
      <c r="C293" s="10">
        <v>6</v>
      </c>
      <c r="D293" s="10">
        <v>0</v>
      </c>
      <c r="E293" s="10">
        <v>1</v>
      </c>
      <c r="F293" s="10">
        <v>0</v>
      </c>
      <c r="G293" s="10">
        <v>0</v>
      </c>
      <c r="H293" s="10">
        <v>0</v>
      </c>
      <c r="I293" s="10">
        <v>0</v>
      </c>
      <c r="J293" s="10">
        <v>1</v>
      </c>
      <c r="K293" s="10">
        <v>1</v>
      </c>
      <c r="L293" s="10">
        <v>0</v>
      </c>
      <c r="M293" s="10">
        <v>0</v>
      </c>
      <c r="N293" s="10">
        <v>0</v>
      </c>
      <c r="O293" s="10">
        <f t="shared" ref="O293:O323" si="12">B293/1000000</f>
        <v>2.8</v>
      </c>
      <c r="P293" s="10">
        <f t="shared" ref="P293:P323" si="13">-N293/1000000</f>
        <v>0</v>
      </c>
      <c r="S293" s="10"/>
      <c r="T293" s="10"/>
      <c r="U293" s="10"/>
      <c r="V293" s="10"/>
      <c r="W293" s="10"/>
    </row>
    <row r="294" spans="1:23">
      <c r="A294" s="1">
        <v>2.5999999999999999E-2</v>
      </c>
      <c r="B294" s="10">
        <v>2830057.1</v>
      </c>
      <c r="C294" s="10">
        <v>5.6064448999999996</v>
      </c>
      <c r="D294" s="10">
        <v>0</v>
      </c>
      <c r="E294" s="10">
        <v>0.95802577</v>
      </c>
      <c r="F294" s="10">
        <v>4.1974224999999997E-2</v>
      </c>
      <c r="G294" s="10">
        <v>0</v>
      </c>
      <c r="H294" s="10">
        <v>0</v>
      </c>
      <c r="I294" s="10">
        <v>1.5570147E-5</v>
      </c>
      <c r="J294" s="10">
        <v>0.86362282999999995</v>
      </c>
      <c r="K294" s="10">
        <v>1</v>
      </c>
      <c r="L294" s="10">
        <v>0.99963886000000002</v>
      </c>
      <c r="M294" s="10">
        <v>8.8315386000000005E-4</v>
      </c>
      <c r="N294" s="10">
        <v>-30061.129000000001</v>
      </c>
      <c r="O294" s="10">
        <f t="shared" si="12"/>
        <v>2.8300570999999999</v>
      </c>
      <c r="P294" s="10">
        <f t="shared" si="13"/>
        <v>3.0061129000000002E-2</v>
      </c>
      <c r="S294" s="10"/>
      <c r="T294" s="10"/>
      <c r="U294" s="10"/>
      <c r="V294" s="10"/>
      <c r="W294" s="10"/>
    </row>
    <row r="295" spans="1:23">
      <c r="A295" s="1">
        <v>7.5999999999999998E-2</v>
      </c>
      <c r="B295" s="10">
        <v>2835984.9</v>
      </c>
      <c r="C295" s="10">
        <v>4.8329854000000001</v>
      </c>
      <c r="D295" s="10">
        <v>0</v>
      </c>
      <c r="E295" s="10">
        <v>0.93283148999999999</v>
      </c>
      <c r="F295" s="10">
        <v>6.7168511E-2</v>
      </c>
      <c r="G295" s="10">
        <v>0</v>
      </c>
      <c r="H295" s="10">
        <v>0</v>
      </c>
      <c r="I295" s="10">
        <v>1.5399567000000001E-4</v>
      </c>
      <c r="J295" s="10">
        <v>0.78804958000000003</v>
      </c>
      <c r="K295" s="10">
        <v>1</v>
      </c>
      <c r="L295" s="10">
        <v>0.99965850999999994</v>
      </c>
      <c r="M295" s="10">
        <v>9.0286252000000003E-4</v>
      </c>
      <c r="N295" s="10">
        <v>-35998.159</v>
      </c>
      <c r="O295" s="10">
        <f t="shared" si="12"/>
        <v>2.8359848999999997</v>
      </c>
      <c r="P295" s="10">
        <f t="shared" si="13"/>
        <v>3.5998159000000002E-2</v>
      </c>
      <c r="S295" s="10"/>
      <c r="T295" s="10"/>
      <c r="U295" s="10"/>
      <c r="V295" s="10"/>
      <c r="W295" s="10"/>
    </row>
    <row r="296" spans="1:23">
      <c r="A296" s="1">
        <v>0.126</v>
      </c>
      <c r="B296" s="10">
        <v>2838721.3</v>
      </c>
      <c r="C296" s="10">
        <v>4.0576565000000002</v>
      </c>
      <c r="D296" s="10">
        <v>0</v>
      </c>
      <c r="E296" s="10">
        <v>0.91910312999999999</v>
      </c>
      <c r="F296" s="10">
        <v>8.0896871999999995E-2</v>
      </c>
      <c r="G296" s="10">
        <v>0</v>
      </c>
      <c r="H296" s="10">
        <v>0</v>
      </c>
      <c r="I296" s="10">
        <v>3.3138812000000001E-4</v>
      </c>
      <c r="J296" s="10">
        <v>0.74879076</v>
      </c>
      <c r="K296" s="10">
        <v>1</v>
      </c>
      <c r="L296" s="10">
        <v>0.99967687999999999</v>
      </c>
      <c r="M296" s="10">
        <v>9.2221017999999995E-4</v>
      </c>
      <c r="N296" s="10">
        <v>-38744.921999999999</v>
      </c>
      <c r="O296" s="10">
        <f t="shared" si="12"/>
        <v>2.8387213</v>
      </c>
      <c r="P296" s="10">
        <f t="shared" si="13"/>
        <v>3.8744922000000001E-2</v>
      </c>
      <c r="S296" s="10"/>
      <c r="T296" s="10"/>
      <c r="U296" s="10"/>
      <c r="V296" s="10"/>
      <c r="W296" s="10"/>
    </row>
    <row r="297" spans="1:23">
      <c r="A297" s="1">
        <v>0.17599999999999999</v>
      </c>
      <c r="B297" s="10">
        <v>2840481.5</v>
      </c>
      <c r="C297" s="10">
        <v>3.2814128999999999</v>
      </c>
      <c r="D297" s="10">
        <v>0</v>
      </c>
      <c r="E297" s="10">
        <v>0.90960441999999997</v>
      </c>
      <c r="F297" s="10">
        <v>9.0395577000000005E-2</v>
      </c>
      <c r="G297" s="10">
        <v>0</v>
      </c>
      <c r="H297" s="10">
        <v>0</v>
      </c>
      <c r="I297" s="10">
        <v>5.1190350000000003E-4</v>
      </c>
      <c r="J297" s="10">
        <v>0.72240492999999995</v>
      </c>
      <c r="K297" s="10">
        <v>1</v>
      </c>
      <c r="L297" s="10">
        <v>0.99969428000000005</v>
      </c>
      <c r="M297" s="10">
        <v>9.4185975999999997E-4</v>
      </c>
      <c r="N297" s="10">
        <v>-40516.39</v>
      </c>
      <c r="O297" s="10">
        <f t="shared" si="12"/>
        <v>2.8404815000000001</v>
      </c>
      <c r="P297" s="10">
        <f t="shared" si="13"/>
        <v>4.0516389999999999E-2</v>
      </c>
      <c r="S297" s="10"/>
      <c r="T297" s="10"/>
      <c r="U297" s="10"/>
      <c r="V297" s="10"/>
      <c r="W297" s="10"/>
    </row>
    <row r="298" spans="1:23">
      <c r="A298" s="1">
        <v>0.22599999999999998</v>
      </c>
      <c r="B298" s="10">
        <v>2841780.7</v>
      </c>
      <c r="C298" s="10">
        <v>2.5044363999999999</v>
      </c>
      <c r="D298" s="10">
        <v>0</v>
      </c>
      <c r="E298" s="10">
        <v>0.90226702000000003</v>
      </c>
      <c r="F298" s="10">
        <v>9.7732980999999997E-2</v>
      </c>
      <c r="G298" s="10">
        <v>0</v>
      </c>
      <c r="H298" s="10">
        <v>0</v>
      </c>
      <c r="I298" s="10">
        <v>6.8923599999999997E-4</v>
      </c>
      <c r="J298" s="10">
        <v>0.70245263000000002</v>
      </c>
      <c r="K298" s="10">
        <v>1</v>
      </c>
      <c r="L298" s="10">
        <v>0.99971080999999995</v>
      </c>
      <c r="M298" s="10">
        <v>9.6197125000000003E-4</v>
      </c>
      <c r="N298" s="10">
        <v>-41827.58</v>
      </c>
      <c r="O298" s="10">
        <f t="shared" si="12"/>
        <v>2.8417807000000002</v>
      </c>
      <c r="P298" s="10">
        <f t="shared" si="13"/>
        <v>4.1827580000000003E-2</v>
      </c>
      <c r="S298" s="10"/>
      <c r="T298" s="10"/>
      <c r="U298" s="10"/>
      <c r="V298" s="10"/>
      <c r="W298" s="10"/>
    </row>
    <row r="299" spans="1:23">
      <c r="A299" s="1">
        <v>0.27599999999999997</v>
      </c>
      <c r="B299" s="10">
        <v>2842812.9</v>
      </c>
      <c r="C299" s="10">
        <v>1.7263294</v>
      </c>
      <c r="D299" s="10">
        <v>0</v>
      </c>
      <c r="E299" s="10">
        <v>0.89624283999999999</v>
      </c>
      <c r="F299" s="10">
        <v>0.10375716</v>
      </c>
      <c r="G299" s="10">
        <v>0</v>
      </c>
      <c r="H299" s="10">
        <v>0</v>
      </c>
      <c r="I299" s="10">
        <v>8.6221938000000001E-4</v>
      </c>
      <c r="J299" s="10">
        <v>0.68634868999999998</v>
      </c>
      <c r="K299" s="10">
        <v>1</v>
      </c>
      <c r="L299" s="10">
        <v>0.99972654000000005</v>
      </c>
      <c r="M299" s="10">
        <v>9.8261993000000008E-4</v>
      </c>
      <c r="N299" s="10">
        <v>-42872.356</v>
      </c>
      <c r="O299" s="10">
        <f t="shared" si="12"/>
        <v>2.8428128999999998</v>
      </c>
      <c r="P299" s="10">
        <f t="shared" si="13"/>
        <v>4.2872356E-2</v>
      </c>
      <c r="S299" s="10"/>
      <c r="T299" s="10"/>
      <c r="U299" s="10"/>
      <c r="V299" s="10"/>
      <c r="W299" s="10"/>
    </row>
    <row r="300" spans="1:23">
      <c r="A300" s="1">
        <v>0.32599999999999996</v>
      </c>
      <c r="B300" s="10">
        <v>2843798.5</v>
      </c>
      <c r="C300" s="10">
        <v>0.94625831000000005</v>
      </c>
      <c r="D300" s="10">
        <v>2.4404677E-2</v>
      </c>
      <c r="E300" s="10">
        <v>0.87071774000000002</v>
      </c>
      <c r="F300" s="10">
        <v>0.10487759000000001</v>
      </c>
      <c r="G300" s="10">
        <v>0</v>
      </c>
      <c r="H300" s="10">
        <v>0</v>
      </c>
      <c r="I300" s="10">
        <v>8.9728631000000002E-4</v>
      </c>
      <c r="J300" s="10">
        <v>0.62084331999999998</v>
      </c>
      <c r="K300" s="10">
        <v>1</v>
      </c>
      <c r="L300" s="10">
        <v>0.99974154000000004</v>
      </c>
      <c r="M300" s="10">
        <v>1.0041375E-3</v>
      </c>
      <c r="N300" s="10">
        <v>-43871.213000000003</v>
      </c>
      <c r="O300" s="10">
        <f t="shared" si="12"/>
        <v>2.8437985000000001</v>
      </c>
      <c r="P300" s="10">
        <f t="shared" si="13"/>
        <v>4.3871213000000006E-2</v>
      </c>
      <c r="S300" s="10"/>
      <c r="T300" s="10"/>
      <c r="U300" s="10"/>
      <c r="V300" s="10"/>
      <c r="W300" s="10"/>
    </row>
    <row r="301" spans="1:23">
      <c r="A301" s="1">
        <v>0.37599999999999995</v>
      </c>
      <c r="B301" s="10">
        <v>2854460</v>
      </c>
      <c r="C301" s="10">
        <v>0.98062561000000004</v>
      </c>
      <c r="D301" s="10">
        <v>0.40778198999999998</v>
      </c>
      <c r="E301" s="10">
        <v>0.56083073000000006</v>
      </c>
      <c r="F301" s="10">
        <v>3.1387284000000001E-2</v>
      </c>
      <c r="G301" s="10">
        <v>0</v>
      </c>
      <c r="H301" s="10">
        <v>0</v>
      </c>
      <c r="I301" s="10">
        <v>2.1667680000000001E-6</v>
      </c>
      <c r="J301" s="10">
        <v>0.12570934</v>
      </c>
      <c r="K301" s="10">
        <v>1</v>
      </c>
      <c r="L301" s="10">
        <v>0.99974187000000003</v>
      </c>
      <c r="M301" s="10">
        <v>1.0069641E-3</v>
      </c>
      <c r="N301" s="10">
        <v>-54545.561999999998</v>
      </c>
      <c r="O301" s="10">
        <f t="shared" si="12"/>
        <v>2.85446</v>
      </c>
      <c r="P301" s="10">
        <f t="shared" si="13"/>
        <v>5.4545561999999999E-2</v>
      </c>
      <c r="S301" s="10"/>
      <c r="T301" s="10"/>
      <c r="U301" s="10"/>
      <c r="V301" s="10"/>
      <c r="W301" s="10"/>
    </row>
    <row r="302" spans="1:23">
      <c r="A302" s="1">
        <v>0.42599999999999993</v>
      </c>
      <c r="B302" s="10">
        <v>2858491.3</v>
      </c>
      <c r="C302" s="10">
        <v>0.99360161999999996</v>
      </c>
      <c r="D302" s="10">
        <v>0.40177012000000001</v>
      </c>
      <c r="E302" s="10">
        <v>0.55881247000000001</v>
      </c>
      <c r="F302" s="10">
        <v>3.9417410999999999E-2</v>
      </c>
      <c r="G302" s="10">
        <v>0</v>
      </c>
      <c r="H302" s="10">
        <v>0</v>
      </c>
      <c r="I302" s="10">
        <v>1.0743009E-5</v>
      </c>
      <c r="J302" s="10">
        <v>0.12399063</v>
      </c>
      <c r="K302" s="10">
        <v>1</v>
      </c>
      <c r="L302" s="10">
        <v>0.99974198999999997</v>
      </c>
      <c r="M302" s="10">
        <v>1.0080319E-3</v>
      </c>
      <c r="N302" s="10">
        <v>-58638.303</v>
      </c>
      <c r="O302" s="10">
        <f t="shared" si="12"/>
        <v>2.8584912999999998</v>
      </c>
      <c r="P302" s="10">
        <f t="shared" si="13"/>
        <v>5.8638303000000003E-2</v>
      </c>
      <c r="S302" s="10"/>
      <c r="T302" s="10"/>
      <c r="U302" s="10"/>
      <c r="V302" s="10"/>
      <c r="W302" s="10"/>
    </row>
    <row r="303" spans="1:23">
      <c r="A303" s="1">
        <v>0.47599999999999992</v>
      </c>
      <c r="B303" s="10">
        <v>2860823.1</v>
      </c>
      <c r="C303" s="10">
        <v>1.0011026999999999</v>
      </c>
      <c r="D303" s="10">
        <v>0.40089026999999999</v>
      </c>
      <c r="E303" s="10">
        <v>0.55521315000000004</v>
      </c>
      <c r="F303" s="10">
        <v>4.3896580999999997E-2</v>
      </c>
      <c r="G303" s="10">
        <v>0</v>
      </c>
      <c r="H303" s="10">
        <v>0</v>
      </c>
      <c r="I303" s="10">
        <v>2.0024389000000001E-5</v>
      </c>
      <c r="J303" s="10">
        <v>0.12096452000000001</v>
      </c>
      <c r="K303" s="10">
        <v>1</v>
      </c>
      <c r="L303" s="10">
        <v>0.99974205999999999</v>
      </c>
      <c r="M303" s="10">
        <v>1.0086493E-3</v>
      </c>
      <c r="N303" s="10">
        <v>-61030.002999999997</v>
      </c>
      <c r="O303" s="10">
        <f t="shared" si="12"/>
        <v>2.8608231000000002</v>
      </c>
      <c r="P303" s="10">
        <f t="shared" si="13"/>
        <v>6.1030002999999999E-2</v>
      </c>
      <c r="S303" s="10"/>
      <c r="T303" s="10"/>
      <c r="U303" s="10"/>
      <c r="V303" s="10"/>
      <c r="W303" s="10"/>
    </row>
    <row r="304" spans="1:23">
      <c r="A304" s="1">
        <v>0.52599999999999991</v>
      </c>
      <c r="B304" s="10">
        <v>2862437.8</v>
      </c>
      <c r="C304" s="10">
        <v>1.0062947</v>
      </c>
      <c r="D304" s="10">
        <v>0.40084400999999997</v>
      </c>
      <c r="E304" s="10">
        <v>0.55214691000000005</v>
      </c>
      <c r="F304" s="10">
        <v>4.7009073999999998E-2</v>
      </c>
      <c r="G304" s="10">
        <v>0</v>
      </c>
      <c r="H304" s="10">
        <v>0</v>
      </c>
      <c r="I304" s="10">
        <v>2.8912194000000001E-5</v>
      </c>
      <c r="J304" s="10">
        <v>0.11842577</v>
      </c>
      <c r="K304" s="10">
        <v>1</v>
      </c>
      <c r="L304" s="10">
        <v>0.99974211000000002</v>
      </c>
      <c r="M304" s="10">
        <v>1.0090767E-3</v>
      </c>
      <c r="N304" s="10">
        <v>-62703.355000000003</v>
      </c>
      <c r="O304" s="10">
        <f t="shared" si="12"/>
        <v>2.8624377999999999</v>
      </c>
      <c r="P304" s="10">
        <f t="shared" si="13"/>
        <v>6.2703355000000002E-2</v>
      </c>
      <c r="S304" s="10"/>
      <c r="T304" s="10"/>
      <c r="U304" s="10"/>
      <c r="V304" s="10"/>
      <c r="W304" s="10"/>
    </row>
    <row r="305" spans="1:23">
      <c r="A305" s="1">
        <v>0.57599999999999996</v>
      </c>
      <c r="B305" s="10">
        <v>2863661.5</v>
      </c>
      <c r="C305" s="10">
        <v>1.0102287000000001</v>
      </c>
      <c r="D305" s="10">
        <v>0.40107825000000003</v>
      </c>
      <c r="E305" s="10">
        <v>0.54954749000000003</v>
      </c>
      <c r="F305" s="10">
        <v>4.9374256999999998E-2</v>
      </c>
      <c r="G305" s="10">
        <v>0</v>
      </c>
      <c r="H305" s="10">
        <v>0</v>
      </c>
      <c r="I305" s="10">
        <v>3.7192267000000003E-5</v>
      </c>
      <c r="J305" s="10">
        <v>0.11630156</v>
      </c>
      <c r="K305" s="10">
        <v>1</v>
      </c>
      <c r="L305" s="10">
        <v>0.99974215</v>
      </c>
      <c r="M305" s="10">
        <v>1.0094005999999999E-3</v>
      </c>
      <c r="N305" s="10">
        <v>-63984.288999999997</v>
      </c>
      <c r="O305" s="10">
        <f t="shared" si="12"/>
        <v>2.8636615000000001</v>
      </c>
      <c r="P305" s="10">
        <f t="shared" si="13"/>
        <v>6.3984289E-2</v>
      </c>
      <c r="S305" s="10"/>
      <c r="T305" s="10"/>
      <c r="U305" s="10"/>
      <c r="V305" s="10"/>
      <c r="W305" s="10"/>
    </row>
    <row r="306" spans="1:23">
      <c r="A306" s="1">
        <v>0.626</v>
      </c>
      <c r="B306" s="10">
        <v>2864638.8</v>
      </c>
      <c r="C306" s="10">
        <v>1.0133696000000001</v>
      </c>
      <c r="D306" s="10">
        <v>0.40143114000000002</v>
      </c>
      <c r="E306" s="10">
        <v>0.5473055</v>
      </c>
      <c r="F306" s="10">
        <v>5.1263363999999999E-2</v>
      </c>
      <c r="G306" s="10">
        <v>0</v>
      </c>
      <c r="H306" s="10">
        <v>0</v>
      </c>
      <c r="I306" s="10">
        <v>4.4839329000000002E-5</v>
      </c>
      <c r="J306" s="10">
        <v>0.11448997</v>
      </c>
      <c r="K306" s="10">
        <v>1</v>
      </c>
      <c r="L306" s="10">
        <v>0.99974218000000004</v>
      </c>
      <c r="M306" s="10">
        <v>1.0096592000000001E-3</v>
      </c>
      <c r="N306" s="10">
        <v>-65016.875999999997</v>
      </c>
      <c r="O306" s="10">
        <f t="shared" si="12"/>
        <v>2.8646387999999998</v>
      </c>
      <c r="P306" s="10">
        <f t="shared" si="13"/>
        <v>6.5016876000000001E-2</v>
      </c>
      <c r="S306" s="10"/>
      <c r="T306" s="10"/>
      <c r="U306" s="10"/>
      <c r="V306" s="10"/>
      <c r="W306" s="10"/>
    </row>
    <row r="307" spans="1:23">
      <c r="A307" s="1">
        <v>0.67600000000000005</v>
      </c>
      <c r="B307" s="10">
        <v>2865444.5</v>
      </c>
      <c r="C307" s="10">
        <v>1.0159587000000001</v>
      </c>
      <c r="D307" s="10">
        <v>0.40179394000000002</v>
      </c>
      <c r="E307" s="10">
        <v>0.54537321000000005</v>
      </c>
      <c r="F307" s="10">
        <v>5.2832850000000001E-2</v>
      </c>
      <c r="G307" s="10">
        <v>0</v>
      </c>
      <c r="H307" s="10">
        <v>0</v>
      </c>
      <c r="I307" s="10">
        <v>5.1937105000000002E-5</v>
      </c>
      <c r="J307" s="10">
        <v>0.1129438</v>
      </c>
      <c r="K307" s="10">
        <v>1</v>
      </c>
      <c r="L307" s="10">
        <v>0.99974220000000003</v>
      </c>
      <c r="M307" s="10">
        <v>1.0098723999999999E-3</v>
      </c>
      <c r="N307" s="10">
        <v>-65875.797999999995</v>
      </c>
      <c r="O307" s="10">
        <f t="shared" si="12"/>
        <v>2.8654445000000002</v>
      </c>
      <c r="P307" s="10">
        <f t="shared" si="13"/>
        <v>6.5875797999999999E-2</v>
      </c>
      <c r="S307" s="10"/>
      <c r="T307" s="10"/>
      <c r="U307" s="10"/>
      <c r="V307" s="10"/>
      <c r="W307" s="10"/>
    </row>
    <row r="308" spans="1:23">
      <c r="A308" s="1">
        <v>0.72600000000000009</v>
      </c>
      <c r="B308" s="10">
        <v>2866123.6</v>
      </c>
      <c r="C308" s="10">
        <v>1.0181404999999999</v>
      </c>
      <c r="D308" s="10">
        <v>0.40217619999999998</v>
      </c>
      <c r="E308" s="10">
        <v>0.54366893999999999</v>
      </c>
      <c r="F308" s="10">
        <v>5.4154860999999999E-2</v>
      </c>
      <c r="G308" s="10">
        <v>0</v>
      </c>
      <c r="H308" s="10">
        <v>0</v>
      </c>
      <c r="I308" s="10">
        <v>5.8466832999999998E-5</v>
      </c>
      <c r="J308" s="10">
        <v>0.11159168999999999</v>
      </c>
      <c r="K308" s="10">
        <v>1</v>
      </c>
      <c r="L308" s="10">
        <v>0.99974222000000001</v>
      </c>
      <c r="M308" s="10">
        <v>1.010052E-3</v>
      </c>
      <c r="N308" s="10">
        <v>-66605.739000000001</v>
      </c>
      <c r="O308" s="10">
        <f t="shared" si="12"/>
        <v>2.8661235999999999</v>
      </c>
      <c r="P308" s="10">
        <f t="shared" si="13"/>
        <v>6.6605738999999997E-2</v>
      </c>
      <c r="S308" s="10"/>
      <c r="T308" s="10"/>
      <c r="U308" s="10"/>
      <c r="V308" s="10"/>
      <c r="W308" s="10"/>
    </row>
    <row r="309" spans="1:23">
      <c r="A309" s="1">
        <v>0.77600000000000013</v>
      </c>
      <c r="B309" s="10">
        <v>2866704.5</v>
      </c>
      <c r="C309" s="10">
        <v>1.0200066999999999</v>
      </c>
      <c r="D309" s="10">
        <v>0.40255498000000001</v>
      </c>
      <c r="E309" s="10">
        <v>0.5421589</v>
      </c>
      <c r="F309" s="10">
        <v>5.5286123E-2</v>
      </c>
      <c r="G309" s="10">
        <v>0</v>
      </c>
      <c r="H309" s="10">
        <v>0</v>
      </c>
      <c r="I309" s="10">
        <v>6.4470912999999995E-5</v>
      </c>
      <c r="J309" s="10">
        <v>0.11040273</v>
      </c>
      <c r="K309" s="10">
        <v>1</v>
      </c>
      <c r="L309" s="10">
        <v>0.99974224</v>
      </c>
      <c r="M309" s="10">
        <v>1.0102056999999999E-3</v>
      </c>
      <c r="N309" s="10">
        <v>-67234.985000000001</v>
      </c>
      <c r="O309" s="10">
        <f t="shared" si="12"/>
        <v>2.8667045</v>
      </c>
      <c r="P309" s="10">
        <f t="shared" si="13"/>
        <v>6.7234984999999997E-2</v>
      </c>
      <c r="S309" s="10"/>
      <c r="T309" s="10"/>
      <c r="U309" s="10"/>
      <c r="V309" s="10"/>
      <c r="W309" s="10"/>
    </row>
    <row r="310" spans="1:23">
      <c r="A310" s="1">
        <v>0.82600000000000018</v>
      </c>
      <c r="B310" s="10">
        <v>2867206.4</v>
      </c>
      <c r="C310" s="10">
        <v>1.0216187000000001</v>
      </c>
      <c r="D310" s="10">
        <v>0.40291529999999998</v>
      </c>
      <c r="E310" s="10">
        <v>0.54081915999999997</v>
      </c>
      <c r="F310" s="10">
        <v>5.6265549999999998E-2</v>
      </c>
      <c r="G310" s="10">
        <v>0</v>
      </c>
      <c r="H310" s="10">
        <v>0</v>
      </c>
      <c r="I310" s="10">
        <v>6.9989803E-5</v>
      </c>
      <c r="J310" s="10">
        <v>0.10935496</v>
      </c>
      <c r="K310" s="10">
        <v>1</v>
      </c>
      <c r="L310" s="10">
        <v>0.99974225999999999</v>
      </c>
      <c r="M310" s="10">
        <v>1.0103384999999999E-3</v>
      </c>
      <c r="N310" s="10">
        <v>-67782.513000000006</v>
      </c>
      <c r="O310" s="10">
        <f t="shared" si="12"/>
        <v>2.8672063999999997</v>
      </c>
      <c r="P310" s="10">
        <f t="shared" si="13"/>
        <v>6.7782513000000003E-2</v>
      </c>
      <c r="S310" s="10"/>
      <c r="T310" s="10"/>
      <c r="U310" s="10"/>
      <c r="V310" s="10"/>
      <c r="W310" s="10"/>
    </row>
    <row r="311" spans="1:23">
      <c r="A311" s="1">
        <v>0.87600000000000022</v>
      </c>
      <c r="B311" s="10">
        <v>2867642.8</v>
      </c>
      <c r="C311" s="10">
        <v>1.0230205000000001</v>
      </c>
      <c r="D311" s="10">
        <v>0.40326567000000002</v>
      </c>
      <c r="E311" s="10">
        <v>0.53961985000000001</v>
      </c>
      <c r="F311" s="10">
        <v>5.7114475999999997E-2</v>
      </c>
      <c r="G311" s="10">
        <v>0</v>
      </c>
      <c r="H311" s="10">
        <v>0</v>
      </c>
      <c r="I311" s="10">
        <v>7.5020850000000002E-5</v>
      </c>
      <c r="J311" s="10">
        <v>0.10842266</v>
      </c>
      <c r="K311" s="10">
        <v>1</v>
      </c>
      <c r="L311" s="10">
        <v>0.99974227000000004</v>
      </c>
      <c r="M311" s="10">
        <v>1.0104539E-3</v>
      </c>
      <c r="N311" s="10">
        <v>-68261.854999999996</v>
      </c>
      <c r="O311" s="10">
        <f t="shared" si="12"/>
        <v>2.8676427999999996</v>
      </c>
      <c r="P311" s="10">
        <f t="shared" si="13"/>
        <v>6.8261854999999996E-2</v>
      </c>
      <c r="S311" s="10"/>
      <c r="T311" s="10"/>
      <c r="U311" s="10"/>
      <c r="V311" s="10"/>
      <c r="W311" s="10"/>
    </row>
    <row r="312" spans="1:23">
      <c r="A312" s="1">
        <v>0.92600000000000027</v>
      </c>
      <c r="B312" s="10">
        <v>2868023.6</v>
      </c>
      <c r="C312" s="10">
        <v>1.0242435999999999</v>
      </c>
      <c r="D312" s="10">
        <v>0.40358523000000002</v>
      </c>
      <c r="E312" s="10">
        <v>0.53855649999999999</v>
      </c>
      <c r="F312" s="10">
        <v>5.7858272000000002E-2</v>
      </c>
      <c r="G312" s="10">
        <v>0</v>
      </c>
      <c r="H312" s="10">
        <v>0</v>
      </c>
      <c r="I312" s="10">
        <v>7.9622229999999993E-5</v>
      </c>
      <c r="J312" s="10">
        <v>0.10760048999999999</v>
      </c>
      <c r="K312" s="10">
        <v>1</v>
      </c>
      <c r="L312" s="10">
        <v>0.99974227999999998</v>
      </c>
      <c r="M312" s="10">
        <v>1.0105546000000001E-3</v>
      </c>
      <c r="N312" s="10">
        <v>-68682.67</v>
      </c>
      <c r="O312" s="10">
        <f t="shared" si="12"/>
        <v>2.8680235999999999</v>
      </c>
      <c r="P312" s="10">
        <f t="shared" si="13"/>
        <v>6.8682670000000001E-2</v>
      </c>
      <c r="S312" s="10"/>
      <c r="T312" s="10"/>
      <c r="U312" s="10"/>
      <c r="V312" s="10"/>
      <c r="W312" s="10"/>
    </row>
    <row r="313" spans="1:23">
      <c r="A313" s="1">
        <v>0.97600000000000031</v>
      </c>
      <c r="B313" s="10">
        <v>2868356.2</v>
      </c>
      <c r="C313" s="10">
        <v>1.0253114999999999</v>
      </c>
      <c r="D313" s="10">
        <v>0.40387042000000001</v>
      </c>
      <c r="E313" s="10">
        <v>0.53761775999999994</v>
      </c>
      <c r="F313" s="10">
        <v>5.8511814000000002E-2</v>
      </c>
      <c r="G313" s="10">
        <v>0</v>
      </c>
      <c r="H313" s="10">
        <v>0</v>
      </c>
      <c r="I313" s="10">
        <v>8.3817348000000006E-5</v>
      </c>
      <c r="J313" s="10">
        <v>0.10687814</v>
      </c>
      <c r="K313" s="10">
        <v>1</v>
      </c>
      <c r="L313" s="10">
        <v>0.99974229000000003</v>
      </c>
      <c r="M313" s="10">
        <v>1.0106426E-3</v>
      </c>
      <c r="N313" s="10">
        <v>-69052.179999999993</v>
      </c>
      <c r="O313" s="10">
        <f t="shared" si="12"/>
        <v>2.8683562</v>
      </c>
      <c r="P313" s="10">
        <f t="shared" si="13"/>
        <v>6.9052179999999991E-2</v>
      </c>
      <c r="S313" s="10"/>
      <c r="T313" s="10"/>
      <c r="U313" s="10"/>
      <c r="V313" s="10"/>
      <c r="W313" s="10"/>
    </row>
    <row r="314" spans="1:23">
      <c r="A314" s="1">
        <v>1.0260000000000002</v>
      </c>
      <c r="B314" s="10">
        <v>2868646.2</v>
      </c>
      <c r="C314" s="10">
        <v>1.0262427999999999</v>
      </c>
      <c r="D314" s="10">
        <v>0.40414053</v>
      </c>
      <c r="E314" s="10">
        <v>0.53678086999999997</v>
      </c>
      <c r="F314" s="10">
        <v>5.9078596999999997E-2</v>
      </c>
      <c r="G314" s="10">
        <v>0</v>
      </c>
      <c r="H314" s="10">
        <v>0</v>
      </c>
      <c r="I314" s="10">
        <v>8.7572727000000003E-5</v>
      </c>
      <c r="J314" s="10">
        <v>0.10623688000000001</v>
      </c>
      <c r="K314" s="10">
        <v>1</v>
      </c>
      <c r="L314" s="10">
        <v>0.99974229999999997</v>
      </c>
      <c r="M314" s="10">
        <v>1.0107193000000001E-3</v>
      </c>
      <c r="N314" s="10">
        <v>-69376.069000000003</v>
      </c>
      <c r="O314" s="10">
        <f t="shared" si="12"/>
        <v>2.8686462000000001</v>
      </c>
      <c r="P314" s="10">
        <f t="shared" si="13"/>
        <v>6.9376068999999999E-2</v>
      </c>
      <c r="S314" s="10"/>
      <c r="T314" s="10"/>
      <c r="U314" s="10"/>
      <c r="V314" s="10"/>
      <c r="W314" s="10"/>
    </row>
    <row r="315" spans="1:23">
      <c r="A315" s="1">
        <v>1.0760000000000003</v>
      </c>
      <c r="B315" s="10">
        <v>2868898.1</v>
      </c>
      <c r="C315" s="10">
        <v>1.0270515</v>
      </c>
      <c r="D315" s="10">
        <v>0.40438239999999998</v>
      </c>
      <c r="E315" s="10">
        <v>0.53604580999999996</v>
      </c>
      <c r="F315" s="10">
        <v>5.9571783000000003E-2</v>
      </c>
      <c r="G315" s="10">
        <v>0</v>
      </c>
      <c r="H315" s="10">
        <v>0</v>
      </c>
      <c r="I315" s="10">
        <v>9.0930342000000001E-5</v>
      </c>
      <c r="J315" s="10">
        <v>0.10567578</v>
      </c>
      <c r="K315" s="10">
        <v>1</v>
      </c>
      <c r="L315" s="10">
        <v>0.99974231000000002</v>
      </c>
      <c r="M315" s="10">
        <v>1.0107859E-3</v>
      </c>
      <c r="N315" s="10">
        <v>-69658.645000000004</v>
      </c>
      <c r="O315" s="10">
        <f t="shared" si="12"/>
        <v>2.8688981</v>
      </c>
      <c r="P315" s="10">
        <f t="shared" si="13"/>
        <v>6.9658645000000005E-2</v>
      </c>
      <c r="S315" s="10"/>
      <c r="T315" s="10"/>
      <c r="U315" s="10"/>
      <c r="V315" s="10"/>
      <c r="W315" s="10"/>
    </row>
    <row r="316" spans="1:23">
      <c r="A316" s="1">
        <v>1.1260000000000003</v>
      </c>
      <c r="B316" s="10">
        <v>2869115.2</v>
      </c>
      <c r="C316" s="10">
        <v>1.0277486</v>
      </c>
      <c r="D316" s="10">
        <v>0.40458435999999998</v>
      </c>
      <c r="E316" s="10">
        <v>0.53541338999999999</v>
      </c>
      <c r="F316" s="10">
        <v>6.0002254999999997E-2</v>
      </c>
      <c r="G316" s="10">
        <v>0</v>
      </c>
      <c r="H316" s="10">
        <v>0</v>
      </c>
      <c r="I316" s="10">
        <v>9.3930234000000004E-5</v>
      </c>
      <c r="J316" s="10">
        <v>0.1051946</v>
      </c>
      <c r="K316" s="10">
        <v>1</v>
      </c>
      <c r="L316" s="10">
        <v>0.99974231999999996</v>
      </c>
      <c r="M316" s="10">
        <v>1.0108433000000001E-3</v>
      </c>
      <c r="N316" s="10">
        <v>-69903.214000000007</v>
      </c>
      <c r="O316" s="10">
        <f t="shared" si="12"/>
        <v>2.8691152</v>
      </c>
      <c r="P316" s="10">
        <f t="shared" si="13"/>
        <v>6.9903214000000005E-2</v>
      </c>
      <c r="S316" s="10"/>
      <c r="T316" s="10"/>
      <c r="U316" s="10"/>
      <c r="V316" s="10"/>
      <c r="W316" s="10"/>
    </row>
    <row r="317" spans="1:23">
      <c r="A317" s="1">
        <v>1.1760000000000004</v>
      </c>
      <c r="B317" s="10">
        <v>2869300.3</v>
      </c>
      <c r="C317" s="10">
        <v>1.0283431000000001</v>
      </c>
      <c r="D317" s="10">
        <v>0.40477233000000001</v>
      </c>
      <c r="E317" s="10">
        <v>0.53486228999999996</v>
      </c>
      <c r="F317" s="10">
        <v>6.0365378999999997E-2</v>
      </c>
      <c r="G317" s="10">
        <v>0</v>
      </c>
      <c r="H317" s="10">
        <v>0</v>
      </c>
      <c r="I317" s="10">
        <v>9.6511504000000003E-5</v>
      </c>
      <c r="J317" s="10">
        <v>0.10477649999999999</v>
      </c>
      <c r="K317" s="10">
        <v>1</v>
      </c>
      <c r="L317" s="10">
        <v>0.99974231999999996</v>
      </c>
      <c r="M317" s="10">
        <v>1.0108923000000001E-3</v>
      </c>
      <c r="N317" s="10">
        <v>-70112.525999999998</v>
      </c>
      <c r="O317" s="10">
        <f t="shared" si="12"/>
        <v>2.8693002999999999</v>
      </c>
      <c r="P317" s="10">
        <f t="shared" si="13"/>
        <v>7.0112525999999994E-2</v>
      </c>
      <c r="S317" s="10"/>
      <c r="T317" s="10"/>
      <c r="U317" s="10"/>
      <c r="V317" s="10"/>
      <c r="W317" s="10"/>
    </row>
    <row r="318" spans="1:23">
      <c r="A318" s="1">
        <v>1.2260000000000004</v>
      </c>
      <c r="B318" s="10">
        <v>2869455.6</v>
      </c>
      <c r="C318" s="10">
        <v>1.0288417000000001</v>
      </c>
      <c r="D318" s="10">
        <v>0.40492622</v>
      </c>
      <c r="E318" s="10">
        <v>0.53440082</v>
      </c>
      <c r="F318" s="10">
        <v>6.0672958999999999E-2</v>
      </c>
      <c r="G318" s="10">
        <v>0</v>
      </c>
      <c r="H318" s="10">
        <v>0</v>
      </c>
      <c r="I318" s="10">
        <v>9.8734585000000001E-5</v>
      </c>
      <c r="J318" s="10">
        <v>0.10442724</v>
      </c>
      <c r="K318" s="10">
        <v>1</v>
      </c>
      <c r="L318" s="10">
        <v>0.99974233000000001</v>
      </c>
      <c r="M318" s="10">
        <v>1.0109333E-3</v>
      </c>
      <c r="N318" s="10">
        <v>-70288.652000000002</v>
      </c>
      <c r="O318" s="10">
        <f t="shared" si="12"/>
        <v>2.8694556000000002</v>
      </c>
      <c r="P318" s="10">
        <f t="shared" si="13"/>
        <v>7.0288652000000007E-2</v>
      </c>
      <c r="S318" s="10"/>
      <c r="T318" s="10"/>
      <c r="U318" s="10"/>
      <c r="V318" s="10"/>
      <c r="W318" s="10"/>
    </row>
    <row r="319" spans="1:23">
      <c r="A319" s="1">
        <v>1.2760000000000005</v>
      </c>
      <c r="B319" s="10">
        <v>2869582.8</v>
      </c>
      <c r="C319" s="10">
        <v>1.02925</v>
      </c>
      <c r="D319" s="10">
        <v>0.40505057</v>
      </c>
      <c r="E319" s="10">
        <v>0.53402295</v>
      </c>
      <c r="F319" s="10">
        <v>6.0926480999999998E-2</v>
      </c>
      <c r="G319" s="10">
        <v>0</v>
      </c>
      <c r="H319" s="10">
        <v>0</v>
      </c>
      <c r="I319" s="10">
        <v>1.0059241E-4</v>
      </c>
      <c r="J319" s="10">
        <v>0.10414184</v>
      </c>
      <c r="K319" s="10">
        <v>1</v>
      </c>
      <c r="L319" s="10">
        <v>0.99974233000000001</v>
      </c>
      <c r="M319" s="10">
        <v>1.010967E-3</v>
      </c>
      <c r="N319" s="10">
        <v>-70433.231</v>
      </c>
      <c r="O319" s="10">
        <f t="shared" si="12"/>
        <v>2.8695827999999999</v>
      </c>
      <c r="P319" s="10">
        <f t="shared" si="13"/>
        <v>7.0433230999999999E-2</v>
      </c>
      <c r="S319" s="10"/>
      <c r="T319" s="10"/>
      <c r="U319" s="10"/>
      <c r="V319" s="10"/>
      <c r="W319" s="10"/>
    </row>
    <row r="320" spans="1:23">
      <c r="A320" s="1">
        <v>1.3260000000000005</v>
      </c>
      <c r="B320" s="10">
        <v>2869683.2</v>
      </c>
      <c r="C320" s="10">
        <v>1.0295722</v>
      </c>
      <c r="D320" s="10">
        <v>0.40515489999999998</v>
      </c>
      <c r="E320" s="10">
        <v>0.53372034999999995</v>
      </c>
      <c r="F320" s="10">
        <v>6.1124757000000002E-2</v>
      </c>
      <c r="G320" s="10">
        <v>0</v>
      </c>
      <c r="H320" s="10">
        <v>0</v>
      </c>
      <c r="I320" s="10">
        <v>1.0206152000000001E-4</v>
      </c>
      <c r="J320" s="10">
        <v>0.10391365</v>
      </c>
      <c r="K320" s="10">
        <v>1</v>
      </c>
      <c r="L320" s="10">
        <v>0.99974233000000001</v>
      </c>
      <c r="M320" s="10">
        <v>1.0109934999999999E-3</v>
      </c>
      <c r="N320" s="10">
        <v>-70547.557000000001</v>
      </c>
      <c r="O320" s="10">
        <f t="shared" si="12"/>
        <v>2.8696832000000003</v>
      </c>
      <c r="P320" s="10">
        <f t="shared" si="13"/>
        <v>7.0547556999999997E-2</v>
      </c>
      <c r="S320" s="10"/>
      <c r="T320" s="10"/>
      <c r="U320" s="10"/>
      <c r="V320" s="10"/>
      <c r="W320" s="10"/>
    </row>
    <row r="321" spans="1:23">
      <c r="A321" s="1">
        <v>1.3760000000000006</v>
      </c>
      <c r="B321" s="10">
        <v>2869757.6</v>
      </c>
      <c r="C321" s="10">
        <v>1.0298111999999999</v>
      </c>
      <c r="D321" s="10">
        <v>0.40520147000000001</v>
      </c>
      <c r="E321" s="10">
        <v>0.53351415000000002</v>
      </c>
      <c r="F321" s="10">
        <v>6.1284375000000002E-2</v>
      </c>
      <c r="G321" s="10">
        <v>0</v>
      </c>
      <c r="H321" s="10">
        <v>0</v>
      </c>
      <c r="I321" s="10">
        <v>1.0325452999999999E-4</v>
      </c>
      <c r="J321" s="10">
        <v>0.10375835999999999</v>
      </c>
      <c r="K321" s="10">
        <v>1</v>
      </c>
      <c r="L321" s="10">
        <v>0.99974233000000001</v>
      </c>
      <c r="M321" s="10">
        <v>1.0110131999999999E-3</v>
      </c>
      <c r="N321" s="10">
        <v>-70632.509999999995</v>
      </c>
      <c r="O321" s="10">
        <f t="shared" si="12"/>
        <v>2.8697576000000002</v>
      </c>
      <c r="P321" s="10">
        <f t="shared" si="13"/>
        <v>7.0632509999999996E-2</v>
      </c>
      <c r="S321" s="10"/>
      <c r="T321" s="10"/>
      <c r="U321" s="10"/>
      <c r="V321" s="10"/>
      <c r="W321" s="10"/>
    </row>
    <row r="322" spans="1:23">
      <c r="A322" s="1">
        <v>1.4260000000000006</v>
      </c>
      <c r="B322" s="10">
        <v>2869806.9</v>
      </c>
      <c r="C322" s="10">
        <v>1.0299695</v>
      </c>
      <c r="D322" s="10">
        <v>0.40525012999999999</v>
      </c>
      <c r="E322" s="10">
        <v>0.53336662999999995</v>
      </c>
      <c r="F322" s="10">
        <v>6.1383232000000003E-2</v>
      </c>
      <c r="G322" s="10">
        <v>0</v>
      </c>
      <c r="H322" s="10">
        <v>0</v>
      </c>
      <c r="I322" s="10">
        <v>1.0399805000000001E-4</v>
      </c>
      <c r="J322" s="10">
        <v>0.10364735999999999</v>
      </c>
      <c r="K322" s="10">
        <v>1</v>
      </c>
      <c r="L322" s="10">
        <v>0.99974233999999995</v>
      </c>
      <c r="M322" s="10">
        <v>1.0110262E-3</v>
      </c>
      <c r="N322" s="10">
        <v>-70688.823999999993</v>
      </c>
      <c r="O322" s="10">
        <f t="shared" si="12"/>
        <v>2.8698068999999999</v>
      </c>
      <c r="P322" s="10">
        <f t="shared" si="13"/>
        <v>7.0688823999999997E-2</v>
      </c>
      <c r="S322" s="10"/>
      <c r="T322" s="10"/>
      <c r="U322" s="10"/>
      <c r="V322" s="10"/>
      <c r="W322" s="10"/>
    </row>
    <row r="323" spans="1:23">
      <c r="A323" s="1">
        <v>1.4760000000000006</v>
      </c>
      <c r="B323" s="10">
        <v>2869831.5</v>
      </c>
      <c r="C323" s="10">
        <v>1.0300483</v>
      </c>
      <c r="D323" s="10">
        <v>0.4052636</v>
      </c>
      <c r="E323" s="10">
        <v>0.53329961000000004</v>
      </c>
      <c r="F323" s="10">
        <v>6.1436788999999999E-2</v>
      </c>
      <c r="G323" s="10">
        <v>0</v>
      </c>
      <c r="H323" s="10">
        <v>0</v>
      </c>
      <c r="I323" s="10">
        <v>1.0440235000000001E-4</v>
      </c>
      <c r="J323" s="10">
        <v>0.10359694999999999</v>
      </c>
      <c r="K323" s="10">
        <v>1</v>
      </c>
      <c r="L323" s="10">
        <v>0.99974233999999995</v>
      </c>
      <c r="M323" s="10">
        <v>1.0110327000000001E-3</v>
      </c>
      <c r="N323" s="10">
        <v>-70716.896999999997</v>
      </c>
      <c r="O323" s="10">
        <f t="shared" si="12"/>
        <v>2.8698315000000001</v>
      </c>
      <c r="P323" s="10">
        <f t="shared" si="13"/>
        <v>7.0716897000000001E-2</v>
      </c>
      <c r="S323" s="10"/>
      <c r="T323" s="10"/>
      <c r="U323" s="10"/>
      <c r="V323" s="10"/>
      <c r="W323" s="10"/>
    </row>
    <row r="324" spans="1:23">
      <c r="S324" s="10"/>
      <c r="T324" s="10"/>
      <c r="U324" s="10"/>
      <c r="V324" s="10"/>
      <c r="W324" s="10"/>
    </row>
    <row r="325" spans="1:23">
      <c r="S325" s="10"/>
      <c r="T325" s="10"/>
      <c r="U325" s="10"/>
      <c r="V325" s="10"/>
      <c r="W325" s="10"/>
    </row>
    <row r="326" spans="1:23">
      <c r="S326" s="10"/>
      <c r="T326" s="10"/>
      <c r="U326" s="10"/>
      <c r="V326" s="10"/>
      <c r="W326" s="10"/>
    </row>
    <row r="327" spans="1:23">
      <c r="S327" s="10"/>
      <c r="T327" s="10"/>
      <c r="U327" s="10"/>
      <c r="V327" s="10"/>
      <c r="W327" s="10"/>
    </row>
    <row r="328" spans="1:23">
      <c r="S328" s="10"/>
      <c r="T328" s="10"/>
      <c r="U328" s="10"/>
      <c r="V328" s="10"/>
      <c r="W328" s="10"/>
    </row>
    <row r="329" spans="1:23">
      <c r="S329" s="10"/>
      <c r="T329" s="10"/>
      <c r="U329" s="10"/>
      <c r="V329" s="10"/>
      <c r="W329" s="10"/>
    </row>
    <row r="330" spans="1:23">
      <c r="S330" s="10"/>
      <c r="T330" s="10"/>
      <c r="U330" s="10"/>
      <c r="V330" s="10"/>
      <c r="W330" s="10"/>
    </row>
    <row r="331" spans="1:23">
      <c r="S331" s="10"/>
      <c r="T331" s="10"/>
      <c r="U331" s="10"/>
      <c r="V331" s="10"/>
      <c r="W331" s="10"/>
    </row>
    <row r="332" spans="1:23">
      <c r="S332" s="10"/>
      <c r="T332" s="10"/>
      <c r="U332" s="10"/>
      <c r="V332" s="10"/>
      <c r="W332" s="10"/>
    </row>
    <row r="333" spans="1:23">
      <c r="S333" s="10"/>
      <c r="T333" s="10"/>
      <c r="U333" s="10"/>
      <c r="V333" s="10"/>
      <c r="W333" s="10"/>
    </row>
    <row r="334" spans="1:23">
      <c r="S334" s="10"/>
      <c r="T334" s="10"/>
      <c r="U334" s="10"/>
      <c r="V334" s="10"/>
      <c r="W334" s="10"/>
    </row>
    <row r="335" spans="1:23">
      <c r="S335" s="10"/>
      <c r="T335" s="10"/>
      <c r="U335" s="10"/>
      <c r="V335" s="10"/>
      <c r="W335" s="10"/>
    </row>
    <row r="336" spans="1:23">
      <c r="S336" s="10"/>
      <c r="T336" s="10"/>
      <c r="U336" s="10"/>
      <c r="V336" s="10"/>
      <c r="W336" s="10"/>
    </row>
    <row r="337" spans="19:23">
      <c r="S337" s="10"/>
      <c r="T337" s="10"/>
      <c r="U337" s="10"/>
      <c r="V337" s="10"/>
      <c r="W337" s="10"/>
    </row>
    <row r="338" spans="19:23">
      <c r="S338" s="10"/>
      <c r="T338" s="10"/>
      <c r="U338" s="10"/>
      <c r="V338" s="10"/>
      <c r="W338" s="10"/>
    </row>
    <row r="339" spans="19:23">
      <c r="S339" s="10"/>
      <c r="T339" s="10"/>
      <c r="U339" s="10"/>
      <c r="V339" s="10"/>
      <c r="W339" s="10"/>
    </row>
    <row r="340" spans="19:23">
      <c r="S340" s="10"/>
      <c r="T340" s="10"/>
      <c r="U340" s="10"/>
      <c r="V340" s="10"/>
      <c r="W340" s="10"/>
    </row>
    <row r="341" spans="19:23">
      <c r="S341" s="10"/>
      <c r="T341" s="10"/>
      <c r="U341" s="10"/>
      <c r="V341" s="10"/>
      <c r="W341" s="10"/>
    </row>
    <row r="342" spans="19:23">
      <c r="S342" s="10"/>
      <c r="T342" s="10"/>
      <c r="U342" s="10"/>
      <c r="V342" s="10"/>
      <c r="W342" s="10"/>
    </row>
    <row r="343" spans="19:23">
      <c r="S343" s="10"/>
      <c r="T343" s="10"/>
      <c r="U343" s="10"/>
      <c r="V343" s="10"/>
      <c r="W343" s="10"/>
    </row>
    <row r="344" spans="19:23">
      <c r="S344" s="10"/>
      <c r="T344" s="10"/>
      <c r="U344" s="10"/>
      <c r="V344" s="10"/>
      <c r="W344" s="10"/>
    </row>
    <row r="345" spans="19:23">
      <c r="S345" s="10"/>
      <c r="T345" s="10"/>
      <c r="U345" s="10"/>
      <c r="V345" s="10"/>
      <c r="W345" s="10"/>
    </row>
    <row r="346" spans="19:23">
      <c r="S346" s="10"/>
      <c r="T346" s="10"/>
      <c r="U346" s="10"/>
      <c r="V346" s="10"/>
      <c r="W346" s="10"/>
    </row>
    <row r="347" spans="19:23">
      <c r="S347" s="10"/>
      <c r="T347" s="10"/>
      <c r="U347" s="10"/>
      <c r="V347" s="10"/>
      <c r="W347" s="10"/>
    </row>
    <row r="348" spans="19:23">
      <c r="S348" s="10"/>
      <c r="T348" s="10"/>
      <c r="U348" s="10"/>
      <c r="V348" s="10"/>
      <c r="W348" s="10"/>
    </row>
    <row r="349" spans="19:23">
      <c r="S349" s="10"/>
      <c r="T349" s="10"/>
      <c r="U349" s="10"/>
      <c r="V349" s="10"/>
      <c r="W349" s="10"/>
    </row>
    <row r="350" spans="19:23">
      <c r="S350" s="10"/>
      <c r="T350" s="10"/>
      <c r="U350" s="10"/>
      <c r="V350" s="10"/>
      <c r="W350" s="10"/>
    </row>
    <row r="351" spans="19:23">
      <c r="S351" s="10"/>
      <c r="T351" s="10"/>
      <c r="U351" s="10"/>
      <c r="V351" s="10"/>
      <c r="W351" s="10"/>
    </row>
    <row r="352" spans="19:23">
      <c r="S352" s="10"/>
      <c r="T352" s="10"/>
      <c r="U352" s="10"/>
      <c r="V352" s="10"/>
      <c r="W352" s="10"/>
    </row>
    <row r="353" spans="19:23">
      <c r="S353" s="10"/>
      <c r="T353" s="10"/>
      <c r="U353" s="10"/>
      <c r="V353" s="10"/>
      <c r="W353" s="10"/>
    </row>
    <row r="354" spans="19:23">
      <c r="S354" s="10"/>
      <c r="T354" s="10"/>
      <c r="U354" s="10"/>
      <c r="V354" s="10"/>
      <c r="W354" s="10"/>
    </row>
    <row r="355" spans="19:23">
      <c r="S355" s="10"/>
      <c r="T355" s="10"/>
      <c r="U355" s="10"/>
      <c r="V355" s="10"/>
      <c r="W355" s="10"/>
    </row>
    <row r="356" spans="19:23">
      <c r="S356" s="10"/>
      <c r="T356" s="10"/>
      <c r="U356" s="10"/>
      <c r="V356" s="10"/>
      <c r="W356" s="10"/>
    </row>
    <row r="357" spans="19:23">
      <c r="S357" s="10"/>
      <c r="T357" s="10"/>
      <c r="U357" s="10"/>
      <c r="V357" s="10"/>
      <c r="W357" s="10"/>
    </row>
    <row r="358" spans="19:23">
      <c r="S358" s="10"/>
      <c r="T358" s="10"/>
      <c r="U358" s="10"/>
      <c r="V358" s="10"/>
      <c r="W358" s="10"/>
    </row>
    <row r="359" spans="19:23">
      <c r="S359" s="10"/>
      <c r="T359" s="10"/>
      <c r="U359" s="10"/>
      <c r="V359" s="10"/>
      <c r="W359" s="10"/>
    </row>
    <row r="360" spans="19:23">
      <c r="S360" s="10"/>
      <c r="T360" s="10"/>
      <c r="U360" s="10"/>
      <c r="V360" s="10"/>
      <c r="W360" s="10"/>
    </row>
    <row r="361" spans="19:23">
      <c r="S361" s="10"/>
      <c r="T361" s="10"/>
      <c r="U361" s="10"/>
      <c r="V361" s="10"/>
      <c r="W361" s="10"/>
    </row>
    <row r="362" spans="19:23">
      <c r="S362" s="10"/>
      <c r="T362" s="10"/>
      <c r="U362" s="10"/>
      <c r="V362" s="10"/>
      <c r="W362" s="10"/>
    </row>
    <row r="363" spans="19:23">
      <c r="S363" s="10"/>
      <c r="T363" s="10"/>
      <c r="U363" s="10"/>
      <c r="V363" s="10"/>
      <c r="W363" s="10"/>
    </row>
    <row r="364" spans="19:23">
      <c r="S364" s="10"/>
      <c r="T364" s="10"/>
      <c r="U364" s="10"/>
      <c r="V364" s="10"/>
      <c r="W364" s="10"/>
    </row>
    <row r="365" spans="19:23">
      <c r="S365" s="10"/>
      <c r="T365" s="10"/>
      <c r="U365" s="10"/>
      <c r="V365" s="10"/>
      <c r="W365" s="10"/>
    </row>
    <row r="366" spans="19:23">
      <c r="S366" s="10"/>
      <c r="T366" s="10"/>
      <c r="U366" s="10"/>
      <c r="V366" s="10"/>
      <c r="W366" s="10"/>
    </row>
    <row r="367" spans="19:23">
      <c r="S367" s="10"/>
      <c r="T367" s="10"/>
      <c r="U367" s="10"/>
      <c r="V367" s="10"/>
      <c r="W367" s="10"/>
    </row>
    <row r="368" spans="19:23">
      <c r="S368" s="10"/>
      <c r="T368" s="10"/>
      <c r="U368" s="10"/>
      <c r="V368" s="10"/>
      <c r="W368" s="10"/>
    </row>
    <row r="369" spans="19:23">
      <c r="S369" s="10"/>
      <c r="T369" s="10"/>
      <c r="U369" s="10"/>
      <c r="V369" s="10"/>
      <c r="W369" s="10"/>
    </row>
    <row r="370" spans="19:23">
      <c r="S370" s="10"/>
      <c r="T370" s="10"/>
      <c r="U370" s="10"/>
      <c r="V370" s="10"/>
      <c r="W370" s="10"/>
    </row>
    <row r="371" spans="19:23">
      <c r="S371" s="10"/>
      <c r="T371" s="10"/>
      <c r="U371" s="10"/>
      <c r="V371" s="10"/>
      <c r="W371" s="10"/>
    </row>
    <row r="372" spans="19:23">
      <c r="S372" s="10"/>
      <c r="T372" s="10"/>
      <c r="U372" s="10"/>
      <c r="V372" s="10"/>
      <c r="W372" s="10"/>
    </row>
    <row r="373" spans="19:23">
      <c r="S373" s="10"/>
      <c r="T373" s="10"/>
      <c r="U373" s="10"/>
      <c r="V373" s="10"/>
      <c r="W373" s="10"/>
    </row>
    <row r="374" spans="19:23">
      <c r="S374" s="10"/>
      <c r="T374" s="10"/>
      <c r="U374" s="10"/>
      <c r="V374" s="10"/>
      <c r="W374" s="10"/>
    </row>
    <row r="375" spans="19:23">
      <c r="S375" s="10"/>
      <c r="T375" s="10"/>
      <c r="U375" s="10"/>
      <c r="V375" s="10"/>
      <c r="W375" s="10"/>
    </row>
    <row r="376" spans="19:23">
      <c r="S376" s="10"/>
      <c r="T376" s="10"/>
      <c r="U376" s="10"/>
      <c r="V376" s="10"/>
      <c r="W376" s="10"/>
    </row>
    <row r="377" spans="19:23">
      <c r="S377" s="10"/>
      <c r="T377" s="10"/>
      <c r="U377" s="10"/>
      <c r="V377" s="10"/>
      <c r="W377" s="10"/>
    </row>
    <row r="378" spans="19:23">
      <c r="S378" s="10"/>
      <c r="T378" s="10"/>
      <c r="U378" s="10"/>
      <c r="V378" s="10"/>
      <c r="W378" s="10"/>
    </row>
    <row r="379" spans="19:23">
      <c r="S379" s="10"/>
      <c r="T379" s="10"/>
      <c r="U379" s="10"/>
      <c r="V379" s="10"/>
      <c r="W379" s="10"/>
    </row>
    <row r="380" spans="19:23">
      <c r="S380" s="10"/>
      <c r="T380" s="10"/>
      <c r="U380" s="10"/>
      <c r="V380" s="10"/>
      <c r="W380" s="10"/>
    </row>
    <row r="381" spans="19:23">
      <c r="S381" s="10"/>
      <c r="T381" s="10"/>
      <c r="U381" s="10"/>
      <c r="V381" s="10"/>
      <c r="W381" s="10"/>
    </row>
    <row r="382" spans="19:23">
      <c r="S382" s="10"/>
      <c r="T382" s="10"/>
      <c r="U382" s="10"/>
      <c r="V382" s="10"/>
      <c r="W382" s="10"/>
    </row>
    <row r="383" spans="19:23">
      <c r="S383" s="10"/>
      <c r="T383" s="10"/>
      <c r="U383" s="10"/>
      <c r="V383" s="10"/>
      <c r="W383" s="10"/>
    </row>
    <row r="384" spans="19:23">
      <c r="S384" s="10"/>
      <c r="T384" s="10"/>
      <c r="U384" s="10"/>
      <c r="V384" s="10"/>
      <c r="W384" s="10"/>
    </row>
    <row r="385" spans="19:23">
      <c r="S385" s="10"/>
      <c r="T385" s="10"/>
      <c r="U385" s="10"/>
      <c r="V385" s="10"/>
      <c r="W385" s="10"/>
    </row>
    <row r="386" spans="19:23">
      <c r="S386" s="10"/>
      <c r="T386" s="10"/>
      <c r="U386" s="10"/>
      <c r="V386" s="10"/>
      <c r="W386" s="10"/>
    </row>
    <row r="387" spans="19:23">
      <c r="S387" s="10"/>
      <c r="T387" s="10"/>
      <c r="U387" s="10"/>
      <c r="V387" s="10"/>
      <c r="W387" s="10"/>
    </row>
    <row r="388" spans="19:23">
      <c r="S388" s="10"/>
      <c r="T388" s="10"/>
      <c r="U388" s="10"/>
      <c r="V388" s="10"/>
      <c r="W388" s="10"/>
    </row>
    <row r="389" spans="19:23">
      <c r="S389" s="10"/>
      <c r="T389" s="10"/>
      <c r="U389" s="10"/>
      <c r="V389" s="10"/>
      <c r="W389" s="10"/>
    </row>
    <row r="390" spans="19:23">
      <c r="S390" s="10"/>
      <c r="T390" s="10"/>
      <c r="U390" s="10"/>
      <c r="V390" s="10"/>
      <c r="W390" s="10"/>
    </row>
    <row r="391" spans="19:23">
      <c r="S391" s="10"/>
      <c r="T391" s="10"/>
      <c r="U391" s="10"/>
      <c r="V391" s="10"/>
      <c r="W391" s="10"/>
    </row>
    <row r="392" spans="19:23">
      <c r="S392" s="10"/>
      <c r="T392" s="10"/>
      <c r="U392" s="10"/>
      <c r="V392" s="10"/>
      <c r="W392" s="10"/>
    </row>
    <row r="393" spans="19:23">
      <c r="S393" s="10"/>
      <c r="T393" s="10"/>
      <c r="U393" s="10"/>
      <c r="V393" s="10"/>
      <c r="W393" s="10"/>
    </row>
    <row r="394" spans="19:23">
      <c r="S394" s="10"/>
      <c r="T394" s="10"/>
      <c r="U394" s="10"/>
      <c r="V394" s="10"/>
      <c r="W394" s="10"/>
    </row>
    <row r="395" spans="19:23">
      <c r="S395" s="10"/>
      <c r="T395" s="10"/>
      <c r="U395" s="10"/>
      <c r="V395" s="10"/>
      <c r="W395" s="10"/>
    </row>
    <row r="396" spans="19:23">
      <c r="S396" s="10"/>
      <c r="T396" s="10"/>
      <c r="U396" s="10"/>
      <c r="V396" s="10"/>
      <c r="W396" s="10"/>
    </row>
    <row r="397" spans="19:23">
      <c r="S397" s="10"/>
      <c r="T397" s="10"/>
      <c r="U397" s="10"/>
      <c r="V397" s="10"/>
      <c r="W397" s="10"/>
    </row>
    <row r="398" spans="19:23">
      <c r="S398" s="10"/>
      <c r="T398" s="10"/>
      <c r="U398" s="10"/>
      <c r="V398" s="10"/>
      <c r="W398" s="10"/>
    </row>
    <row r="399" spans="19:23">
      <c r="S399" s="10"/>
      <c r="T399" s="10"/>
      <c r="U399" s="10"/>
      <c r="V399" s="10"/>
      <c r="W399" s="10"/>
    </row>
    <row r="400" spans="19:23">
      <c r="S400" s="10"/>
      <c r="T400" s="10"/>
      <c r="U400" s="10"/>
      <c r="V400" s="10"/>
      <c r="W400" s="10"/>
    </row>
    <row r="401" spans="19:23">
      <c r="S401" s="10"/>
      <c r="T401" s="10"/>
      <c r="U401" s="10"/>
      <c r="V401" s="10"/>
      <c r="W401" s="10"/>
    </row>
    <row r="402" spans="19:23">
      <c r="S402" s="10"/>
      <c r="T402" s="10"/>
      <c r="U402" s="10"/>
      <c r="V402" s="10"/>
      <c r="W402" s="10"/>
    </row>
    <row r="403" spans="19:23">
      <c r="S403" s="10"/>
      <c r="T403" s="10"/>
      <c r="U403" s="10"/>
      <c r="V403" s="10"/>
      <c r="W403" s="10"/>
    </row>
    <row r="404" spans="19:23">
      <c r="S404" s="10"/>
      <c r="T404" s="10"/>
      <c r="U404" s="10"/>
      <c r="V404" s="10"/>
      <c r="W404" s="10"/>
    </row>
    <row r="405" spans="19:23">
      <c r="S405" s="10"/>
      <c r="T405" s="10"/>
      <c r="U405" s="10"/>
      <c r="V405" s="10"/>
      <c r="W405" s="10"/>
    </row>
    <row r="406" spans="19:23">
      <c r="S406" s="10"/>
      <c r="T406" s="10"/>
      <c r="U406" s="10"/>
      <c r="V406" s="10"/>
      <c r="W406" s="10"/>
    </row>
    <row r="407" spans="19:23">
      <c r="S407" s="10"/>
      <c r="T407" s="10"/>
      <c r="U407" s="10"/>
      <c r="V407" s="10"/>
      <c r="W407" s="10"/>
    </row>
    <row r="408" spans="19:23">
      <c r="S408" s="10"/>
      <c r="T408" s="10"/>
      <c r="U408" s="10"/>
      <c r="V408" s="10"/>
      <c r="W408" s="10"/>
    </row>
    <row r="409" spans="19:23">
      <c r="S409" s="10"/>
      <c r="T409" s="10"/>
      <c r="U409" s="10"/>
      <c r="V409" s="10"/>
      <c r="W409" s="10"/>
    </row>
    <row r="410" spans="19:23">
      <c r="S410" s="10"/>
      <c r="T410" s="10"/>
      <c r="U410" s="10"/>
      <c r="V410" s="10"/>
      <c r="W410" s="10"/>
    </row>
    <row r="411" spans="19:23">
      <c r="S411" s="10"/>
      <c r="T411" s="10"/>
      <c r="U411" s="10"/>
      <c r="V411" s="10"/>
      <c r="W411" s="10"/>
    </row>
    <row r="412" spans="19:23">
      <c r="S412" s="10"/>
      <c r="T412" s="10"/>
      <c r="U412" s="10"/>
      <c r="V412" s="10"/>
      <c r="W412" s="10"/>
    </row>
    <row r="413" spans="19:23">
      <c r="S413" s="10"/>
      <c r="T413" s="10"/>
      <c r="U413" s="10"/>
      <c r="V413" s="10"/>
      <c r="W413" s="10"/>
    </row>
    <row r="414" spans="19:23">
      <c r="S414" s="10"/>
      <c r="T414" s="10"/>
      <c r="U414" s="10"/>
      <c r="V414" s="10"/>
      <c r="W414" s="10"/>
    </row>
    <row r="415" spans="19:23">
      <c r="S415" s="10"/>
      <c r="T415" s="10"/>
      <c r="U415" s="10"/>
      <c r="V415" s="10"/>
      <c r="W415" s="10"/>
    </row>
    <row r="416" spans="19:23">
      <c r="S416" s="10"/>
      <c r="T416" s="10"/>
      <c r="U416" s="10"/>
      <c r="V416" s="10"/>
      <c r="W416" s="10"/>
    </row>
    <row r="417" spans="19:23">
      <c r="S417" s="10"/>
      <c r="T417" s="10"/>
      <c r="U417" s="10"/>
      <c r="V417" s="10"/>
      <c r="W417" s="10"/>
    </row>
    <row r="418" spans="19:23">
      <c r="S418" s="10"/>
      <c r="T418" s="10"/>
      <c r="U418" s="10"/>
      <c r="V418" s="10"/>
      <c r="W418" s="10"/>
    </row>
    <row r="419" spans="19:23">
      <c r="S419" s="10"/>
      <c r="T419" s="10"/>
      <c r="U419" s="10"/>
      <c r="V419" s="10"/>
      <c r="W419" s="10"/>
    </row>
    <row r="420" spans="19:23">
      <c r="S420" s="10"/>
      <c r="T420" s="10"/>
      <c r="U420" s="10"/>
      <c r="V420" s="10"/>
      <c r="W420" s="10"/>
    </row>
    <row r="421" spans="19:23">
      <c r="S421" s="10"/>
      <c r="T421" s="10"/>
      <c r="U421" s="10"/>
      <c r="V421" s="10"/>
      <c r="W421" s="10"/>
    </row>
    <row r="422" spans="19:23">
      <c r="S422" s="10"/>
      <c r="T422" s="10"/>
      <c r="U422" s="10"/>
      <c r="V422" s="10"/>
      <c r="W422" s="10"/>
    </row>
    <row r="423" spans="19:23">
      <c r="S423" s="10"/>
      <c r="T423" s="10"/>
      <c r="U423" s="10"/>
      <c r="V423" s="10"/>
      <c r="W423" s="10"/>
    </row>
    <row r="424" spans="19:23">
      <c r="S424" s="10"/>
      <c r="T424" s="10"/>
      <c r="U424" s="10"/>
      <c r="V424" s="10"/>
      <c r="W424" s="10"/>
    </row>
    <row r="425" spans="19:23">
      <c r="S425" s="10"/>
      <c r="T425" s="10"/>
      <c r="U425" s="10"/>
      <c r="V425" s="10"/>
      <c r="W425" s="10"/>
    </row>
    <row r="426" spans="19:23">
      <c r="S426" s="10"/>
      <c r="T426" s="10"/>
      <c r="U426" s="10"/>
      <c r="V426" s="10"/>
      <c r="W426" s="10"/>
    </row>
    <row r="427" spans="19:23">
      <c r="S427" s="10"/>
      <c r="T427" s="10"/>
      <c r="U427" s="10"/>
      <c r="V427" s="10"/>
      <c r="W427" s="10"/>
    </row>
    <row r="428" spans="19:23">
      <c r="S428" s="10"/>
      <c r="T428" s="10"/>
      <c r="U428" s="10"/>
      <c r="V428" s="10"/>
      <c r="W428" s="10"/>
    </row>
    <row r="429" spans="19:23">
      <c r="S429" s="10"/>
      <c r="T429" s="10"/>
      <c r="U429" s="10"/>
      <c r="V429" s="10"/>
      <c r="W429" s="10"/>
    </row>
    <row r="430" spans="19:23">
      <c r="S430" s="10"/>
      <c r="T430" s="10"/>
      <c r="U430" s="10"/>
      <c r="V430" s="10"/>
      <c r="W430" s="10"/>
    </row>
    <row r="431" spans="19:23">
      <c r="S431" s="10"/>
      <c r="T431" s="10"/>
      <c r="U431" s="10"/>
      <c r="V431" s="10"/>
      <c r="W431" s="10"/>
    </row>
    <row r="432" spans="19:23">
      <c r="S432" s="10"/>
      <c r="T432" s="10"/>
      <c r="U432" s="10"/>
      <c r="V432" s="10"/>
      <c r="W432" s="10"/>
    </row>
    <row r="433" spans="19:23">
      <c r="S433" s="10"/>
      <c r="T433" s="10"/>
      <c r="U433" s="10"/>
      <c r="V433" s="10"/>
      <c r="W433" s="10"/>
    </row>
    <row r="434" spans="19:23">
      <c r="S434" s="10"/>
      <c r="T434" s="10"/>
      <c r="U434" s="10"/>
      <c r="V434" s="10"/>
      <c r="W434" s="10"/>
    </row>
    <row r="435" spans="19:23">
      <c r="S435" s="10"/>
      <c r="T435" s="10"/>
      <c r="U435" s="10"/>
      <c r="V435" s="10"/>
      <c r="W435" s="10"/>
    </row>
    <row r="436" spans="19:23">
      <c r="S436" s="10"/>
      <c r="T436" s="10"/>
      <c r="U436" s="10"/>
      <c r="V436" s="10"/>
      <c r="W436" s="10"/>
    </row>
    <row r="437" spans="19:23">
      <c r="S437" s="10"/>
      <c r="T437" s="10"/>
      <c r="U437" s="10"/>
      <c r="V437" s="10"/>
      <c r="W437" s="10"/>
    </row>
    <row r="438" spans="19:23">
      <c r="S438" s="10"/>
      <c r="T438" s="10"/>
      <c r="U438" s="10"/>
      <c r="V438" s="10"/>
      <c r="W438" s="10"/>
    </row>
    <row r="439" spans="19:23">
      <c r="S439" s="10"/>
      <c r="T439" s="10"/>
      <c r="U439" s="10"/>
      <c r="V439" s="10"/>
      <c r="W439" s="10"/>
    </row>
    <row r="440" spans="19:23">
      <c r="S440" s="10"/>
      <c r="T440" s="10"/>
      <c r="U440" s="10"/>
      <c r="V440" s="10"/>
      <c r="W440" s="10"/>
    </row>
    <row r="441" spans="19:23">
      <c r="S441" s="10"/>
      <c r="T441" s="10"/>
      <c r="U441" s="10"/>
      <c r="V441" s="10"/>
      <c r="W441" s="10"/>
    </row>
    <row r="442" spans="19:23">
      <c r="S442" s="10"/>
      <c r="T442" s="10"/>
      <c r="U442" s="10"/>
      <c r="V442" s="10"/>
      <c r="W442" s="10"/>
    </row>
    <row r="443" spans="19:23">
      <c r="S443" s="10"/>
      <c r="T443" s="10"/>
      <c r="U443" s="10"/>
      <c r="V443" s="10"/>
      <c r="W443" s="10"/>
    </row>
    <row r="444" spans="19:23">
      <c r="S444" s="10"/>
      <c r="T444" s="10"/>
      <c r="U444" s="10"/>
      <c r="V444" s="10"/>
      <c r="W444" s="10"/>
    </row>
    <row r="445" spans="19:23">
      <c r="S445" s="10"/>
      <c r="T445" s="10"/>
      <c r="U445" s="10"/>
      <c r="V445" s="10"/>
      <c r="W445" s="10"/>
    </row>
    <row r="446" spans="19:23">
      <c r="S446" s="10"/>
      <c r="T446" s="10"/>
      <c r="U446" s="10"/>
      <c r="V446" s="10"/>
      <c r="W446" s="10"/>
    </row>
    <row r="447" spans="19:23">
      <c r="S447" s="10"/>
      <c r="T447" s="10"/>
      <c r="U447" s="10"/>
      <c r="V447" s="10"/>
      <c r="W447" s="10"/>
    </row>
    <row r="448" spans="19:23">
      <c r="S448" s="10"/>
      <c r="T448" s="10"/>
      <c r="U448" s="10"/>
      <c r="V448" s="10"/>
      <c r="W448" s="10"/>
    </row>
    <row r="449" spans="19:23">
      <c r="S449" s="10"/>
      <c r="T449" s="10"/>
      <c r="U449" s="10"/>
      <c r="V449" s="10"/>
      <c r="W449" s="10"/>
    </row>
    <row r="450" spans="19:23">
      <c r="S450" s="10"/>
      <c r="T450" s="10"/>
      <c r="U450" s="10"/>
      <c r="V450" s="10"/>
      <c r="W450" s="10"/>
    </row>
    <row r="451" spans="19:23">
      <c r="S451" s="10"/>
      <c r="T451" s="10"/>
      <c r="U451" s="10"/>
      <c r="V451" s="10"/>
      <c r="W451" s="10"/>
    </row>
    <row r="452" spans="19:23">
      <c r="S452" s="10"/>
      <c r="T452" s="10"/>
      <c r="U452" s="10"/>
      <c r="V452" s="10"/>
      <c r="W452" s="10"/>
    </row>
    <row r="453" spans="19:23">
      <c r="S453" s="10"/>
      <c r="T453" s="10"/>
      <c r="U453" s="10"/>
      <c r="V453" s="10"/>
      <c r="W453" s="10"/>
    </row>
    <row r="454" spans="19:23">
      <c r="S454" s="10"/>
      <c r="T454" s="10"/>
      <c r="U454" s="10"/>
      <c r="V454" s="10"/>
      <c r="W454" s="10"/>
    </row>
    <row r="455" spans="19:23">
      <c r="S455" s="10"/>
      <c r="T455" s="10"/>
      <c r="U455" s="10"/>
      <c r="V455" s="10"/>
      <c r="W455" s="10"/>
    </row>
    <row r="456" spans="19:23">
      <c r="S456" s="10"/>
      <c r="T456" s="10"/>
      <c r="U456" s="10"/>
      <c r="V456" s="10"/>
      <c r="W456" s="10"/>
    </row>
    <row r="457" spans="19:23">
      <c r="S457" s="10"/>
      <c r="T457" s="10"/>
      <c r="U457" s="10"/>
      <c r="V457" s="10"/>
      <c r="W457" s="10"/>
    </row>
    <row r="458" spans="19:23">
      <c r="S458" s="10"/>
      <c r="T458" s="10"/>
      <c r="U458" s="10"/>
      <c r="V458" s="10"/>
      <c r="W458" s="10"/>
    </row>
    <row r="459" spans="19:23">
      <c r="S459" s="10"/>
      <c r="T459" s="10"/>
      <c r="U459" s="10"/>
      <c r="V459" s="10"/>
      <c r="W459" s="10"/>
    </row>
    <row r="460" spans="19:23">
      <c r="S460" s="10"/>
      <c r="T460" s="10"/>
      <c r="U460" s="10"/>
      <c r="V460" s="10"/>
      <c r="W460" s="10"/>
    </row>
    <row r="461" spans="19:23">
      <c r="S461" s="10"/>
      <c r="T461" s="10"/>
      <c r="U461" s="10"/>
      <c r="V461" s="10"/>
      <c r="W461" s="10"/>
    </row>
    <row r="462" spans="19:23">
      <c r="S462" s="10"/>
      <c r="T462" s="10"/>
      <c r="U462" s="10"/>
      <c r="V462" s="10"/>
      <c r="W462" s="10"/>
    </row>
    <row r="463" spans="19:23">
      <c r="S463" s="10"/>
      <c r="T463" s="10"/>
      <c r="U463" s="10"/>
      <c r="V463" s="10"/>
      <c r="W463" s="10"/>
    </row>
    <row r="464" spans="19:23">
      <c r="S464" s="10"/>
      <c r="T464" s="10"/>
      <c r="U464" s="10"/>
      <c r="V464" s="10"/>
      <c r="W464" s="10"/>
    </row>
    <row r="465" spans="19:23">
      <c r="S465" s="10"/>
      <c r="T465" s="10"/>
      <c r="U465" s="10"/>
      <c r="V465" s="10"/>
      <c r="W465" s="10"/>
    </row>
    <row r="466" spans="19:23">
      <c r="S466" s="10"/>
      <c r="T466" s="10"/>
      <c r="U466" s="10"/>
      <c r="V466" s="10"/>
      <c r="W466" s="10"/>
    </row>
    <row r="467" spans="19:23">
      <c r="S467" s="10"/>
      <c r="T467" s="10"/>
      <c r="U467" s="10"/>
      <c r="V467" s="10"/>
      <c r="W467" s="10"/>
    </row>
    <row r="468" spans="19:23">
      <c r="S468" s="10"/>
      <c r="T468" s="10"/>
      <c r="U468" s="10"/>
      <c r="V468" s="10"/>
      <c r="W468" s="10"/>
    </row>
    <row r="469" spans="19:23">
      <c r="S469" s="10"/>
      <c r="T469" s="10"/>
      <c r="U469" s="10"/>
      <c r="V469" s="10"/>
      <c r="W469" s="10"/>
    </row>
    <row r="470" spans="19:23">
      <c r="S470" s="10"/>
      <c r="T470" s="10"/>
      <c r="U470" s="10"/>
      <c r="V470" s="10"/>
      <c r="W470" s="10"/>
    </row>
    <row r="471" spans="19:23">
      <c r="S471" s="10"/>
      <c r="T471" s="10"/>
      <c r="U471" s="10"/>
      <c r="V471" s="10"/>
      <c r="W471" s="10"/>
    </row>
    <row r="472" spans="19:23">
      <c r="S472" s="10"/>
      <c r="T472" s="10"/>
      <c r="U472" s="10"/>
      <c r="V472" s="10"/>
      <c r="W472" s="10"/>
    </row>
    <row r="473" spans="19:23">
      <c r="S473" s="10"/>
      <c r="T473" s="10"/>
      <c r="U473" s="10"/>
      <c r="V473" s="10"/>
      <c r="W473" s="10"/>
    </row>
    <row r="474" spans="19:23">
      <c r="S474" s="10"/>
      <c r="T474" s="10"/>
      <c r="U474" s="10"/>
      <c r="V474" s="10"/>
      <c r="W474" s="10"/>
    </row>
    <row r="475" spans="19:23">
      <c r="S475" s="10"/>
      <c r="T475" s="10"/>
      <c r="U475" s="10"/>
      <c r="V475" s="10"/>
      <c r="W475" s="10"/>
    </row>
    <row r="476" spans="19:23">
      <c r="S476" s="10"/>
      <c r="T476" s="10"/>
      <c r="U476" s="10"/>
      <c r="V476" s="10"/>
      <c r="W476" s="10"/>
    </row>
    <row r="477" spans="19:23">
      <c r="S477" s="10"/>
      <c r="T477" s="10"/>
      <c r="U477" s="10"/>
      <c r="V477" s="10"/>
      <c r="W477" s="10"/>
    </row>
    <row r="478" spans="19:23">
      <c r="S478" s="10"/>
      <c r="T478" s="10"/>
      <c r="U478" s="10"/>
      <c r="V478" s="10"/>
      <c r="W478" s="10"/>
    </row>
    <row r="479" spans="19:23">
      <c r="S479" s="10"/>
      <c r="T479" s="10"/>
      <c r="U479" s="10"/>
      <c r="V479" s="10"/>
      <c r="W479" s="10"/>
    </row>
    <row r="480" spans="19:23">
      <c r="S480" s="10"/>
      <c r="T480" s="10"/>
      <c r="U480" s="10"/>
      <c r="V480" s="10"/>
      <c r="W480" s="10"/>
    </row>
    <row r="481" spans="19:23">
      <c r="S481" s="10"/>
      <c r="T481" s="10"/>
      <c r="U481" s="10"/>
      <c r="V481" s="10"/>
      <c r="W481" s="10"/>
    </row>
    <row r="482" spans="19:23">
      <c r="S482" s="10"/>
      <c r="T482" s="10"/>
      <c r="U482" s="10"/>
      <c r="V482" s="10"/>
      <c r="W482" s="10"/>
    </row>
    <row r="483" spans="19:23">
      <c r="S483" s="10"/>
      <c r="T483" s="10"/>
      <c r="U483" s="10"/>
      <c r="V483" s="10"/>
      <c r="W483" s="10"/>
    </row>
    <row r="484" spans="19:23">
      <c r="S484" s="10"/>
      <c r="T484" s="10"/>
      <c r="U484" s="10"/>
      <c r="V484" s="10"/>
      <c r="W484" s="10"/>
    </row>
    <row r="485" spans="19:23">
      <c r="S485" s="10"/>
      <c r="T485" s="10"/>
      <c r="U485" s="10"/>
      <c r="V485" s="10"/>
      <c r="W485" s="10"/>
    </row>
    <row r="486" spans="19:23">
      <c r="S486" s="10"/>
      <c r="T486" s="10"/>
      <c r="U486" s="10"/>
      <c r="V486" s="10"/>
      <c r="W486" s="10"/>
    </row>
    <row r="487" spans="19:23">
      <c r="S487" s="10"/>
      <c r="T487" s="10"/>
      <c r="U487" s="10"/>
      <c r="V487" s="10"/>
      <c r="W487" s="10"/>
    </row>
    <row r="488" spans="19:23">
      <c r="S488" s="10"/>
      <c r="T488" s="10"/>
      <c r="U488" s="10"/>
      <c r="V488" s="10"/>
      <c r="W488" s="10"/>
    </row>
    <row r="489" spans="19:23">
      <c r="S489" s="10"/>
      <c r="T489" s="10"/>
      <c r="U489" s="10"/>
      <c r="V489" s="10"/>
      <c r="W489" s="10"/>
    </row>
    <row r="490" spans="19:23">
      <c r="S490" s="10"/>
      <c r="T490" s="10"/>
      <c r="U490" s="10"/>
      <c r="V490" s="10"/>
      <c r="W490" s="10"/>
    </row>
    <row r="491" spans="19:23">
      <c r="S491" s="10"/>
      <c r="T491" s="10"/>
      <c r="U491" s="10"/>
      <c r="V491" s="10"/>
      <c r="W491" s="10"/>
    </row>
    <row r="492" spans="19:23">
      <c r="S492" s="10"/>
      <c r="T492" s="10"/>
      <c r="U492" s="10"/>
      <c r="V492" s="10"/>
      <c r="W492" s="10"/>
    </row>
    <row r="493" spans="19:23">
      <c r="S493" s="10"/>
      <c r="T493" s="10"/>
      <c r="U493" s="10"/>
      <c r="V493" s="10"/>
      <c r="W493" s="10"/>
    </row>
    <row r="494" spans="19:23">
      <c r="S494" s="10"/>
      <c r="T494" s="10"/>
      <c r="U494" s="10"/>
      <c r="V494" s="10"/>
      <c r="W494" s="10"/>
    </row>
    <row r="495" spans="19:23">
      <c r="S495" s="10"/>
      <c r="T495" s="10"/>
      <c r="U495" s="10"/>
      <c r="V495" s="10"/>
      <c r="W495" s="10"/>
    </row>
    <row r="496" spans="19:23">
      <c r="S496" s="10"/>
      <c r="T496" s="10"/>
      <c r="U496" s="10"/>
      <c r="V496" s="10"/>
      <c r="W496" s="10"/>
    </row>
    <row r="497" spans="19:23">
      <c r="S497" s="10"/>
      <c r="T497" s="10"/>
      <c r="U497" s="10"/>
      <c r="V497" s="10"/>
      <c r="W497" s="10"/>
    </row>
    <row r="498" spans="19:23">
      <c r="S498" s="10"/>
      <c r="T498" s="10"/>
      <c r="U498" s="10"/>
      <c r="V498" s="10"/>
      <c r="W498" s="10"/>
    </row>
    <row r="499" spans="19:23">
      <c r="S499" s="10"/>
      <c r="T499" s="10"/>
      <c r="U499" s="10"/>
      <c r="V499" s="10"/>
      <c r="W499" s="10"/>
    </row>
    <row r="500" spans="19:23">
      <c r="S500" s="10"/>
      <c r="T500" s="10"/>
      <c r="U500" s="10"/>
      <c r="V500" s="10"/>
      <c r="W500" s="10"/>
    </row>
    <row r="501" spans="19:23">
      <c r="S501" s="10"/>
      <c r="T501" s="10"/>
      <c r="U501" s="10"/>
      <c r="V501" s="10"/>
      <c r="W501" s="10"/>
    </row>
    <row r="502" spans="19:23">
      <c r="S502" s="10"/>
      <c r="T502" s="10"/>
      <c r="U502" s="10"/>
      <c r="V502" s="10"/>
      <c r="W502" s="10"/>
    </row>
    <row r="503" spans="19:23">
      <c r="S503" s="10"/>
      <c r="T503" s="10"/>
      <c r="U503" s="10"/>
      <c r="V503" s="10"/>
      <c r="W503" s="10"/>
    </row>
    <row r="504" spans="19:23">
      <c r="S504" s="10"/>
      <c r="T504" s="10"/>
      <c r="U504" s="10"/>
      <c r="V504" s="10"/>
      <c r="W504" s="10"/>
    </row>
    <row r="505" spans="19:23">
      <c r="S505" s="10"/>
      <c r="T505" s="10"/>
      <c r="U505" s="10"/>
      <c r="V505" s="10"/>
      <c r="W505" s="10"/>
    </row>
    <row r="506" spans="19:23">
      <c r="S506" s="10"/>
      <c r="T506" s="10"/>
      <c r="U506" s="10"/>
      <c r="V506" s="10"/>
      <c r="W506" s="10"/>
    </row>
    <row r="507" spans="19:23">
      <c r="S507" s="10"/>
      <c r="T507" s="10"/>
      <c r="U507" s="10"/>
      <c r="V507" s="10"/>
      <c r="W507" s="10"/>
    </row>
    <row r="508" spans="19:23">
      <c r="S508" s="10"/>
      <c r="T508" s="10"/>
      <c r="U508" s="10"/>
      <c r="V508" s="10"/>
      <c r="W508" s="10"/>
    </row>
    <row r="509" spans="19:23">
      <c r="S509" s="10"/>
      <c r="T509" s="10"/>
      <c r="U509" s="10"/>
      <c r="V509" s="10"/>
      <c r="W509" s="10"/>
    </row>
    <row r="510" spans="19:23">
      <c r="S510" s="10"/>
      <c r="T510" s="10"/>
      <c r="U510" s="10"/>
      <c r="V510" s="10"/>
      <c r="W510" s="10"/>
    </row>
    <row r="511" spans="19:23">
      <c r="S511" s="10"/>
      <c r="T511" s="10"/>
      <c r="U511" s="10"/>
      <c r="V511" s="10"/>
      <c r="W511" s="10"/>
    </row>
    <row r="512" spans="19:23">
      <c r="S512" s="10"/>
      <c r="T512" s="10"/>
      <c r="U512" s="10"/>
      <c r="V512" s="10"/>
      <c r="W512" s="10"/>
    </row>
    <row r="513" spans="19:23">
      <c r="S513" s="10"/>
      <c r="T513" s="10"/>
      <c r="U513" s="10"/>
      <c r="V513" s="10"/>
      <c r="W513" s="10"/>
    </row>
    <row r="514" spans="19:23">
      <c r="S514" s="10"/>
      <c r="T514" s="10"/>
      <c r="U514" s="10"/>
      <c r="V514" s="10"/>
      <c r="W514" s="10"/>
    </row>
    <row r="515" spans="19:23">
      <c r="S515" s="10"/>
      <c r="T515" s="10"/>
      <c r="U515" s="10"/>
      <c r="V515" s="10"/>
      <c r="W515" s="10"/>
    </row>
    <row r="516" spans="19:23">
      <c r="S516" s="10"/>
      <c r="T516" s="10"/>
      <c r="U516" s="10"/>
      <c r="V516" s="10"/>
      <c r="W516" s="10"/>
    </row>
    <row r="517" spans="19:23">
      <c r="S517" s="10"/>
      <c r="T517" s="10"/>
      <c r="U517" s="10"/>
      <c r="V517" s="10"/>
      <c r="W517" s="10"/>
    </row>
    <row r="518" spans="19:23">
      <c r="S518" s="10"/>
      <c r="T518" s="10"/>
      <c r="U518" s="10"/>
      <c r="V518" s="10"/>
      <c r="W518" s="10"/>
    </row>
    <row r="519" spans="19:23">
      <c r="S519" s="10"/>
      <c r="T519" s="10"/>
      <c r="U519" s="10"/>
      <c r="V519" s="10"/>
      <c r="W519" s="10"/>
    </row>
    <row r="520" spans="19:23">
      <c r="S520" s="10"/>
      <c r="T520" s="10"/>
      <c r="U520" s="10"/>
      <c r="V520" s="10"/>
      <c r="W520" s="10"/>
    </row>
    <row r="521" spans="19:23">
      <c r="S521" s="10"/>
      <c r="T521" s="10"/>
      <c r="U521" s="10"/>
      <c r="V521" s="10"/>
      <c r="W521" s="10"/>
    </row>
    <row r="522" spans="19:23">
      <c r="S522" s="10"/>
      <c r="T522" s="10"/>
      <c r="U522" s="10"/>
      <c r="V522" s="10"/>
      <c r="W522" s="10"/>
    </row>
    <row r="523" spans="19:23">
      <c r="S523" s="10"/>
      <c r="T523" s="10"/>
      <c r="U523" s="10"/>
      <c r="V523" s="10"/>
      <c r="W523" s="10"/>
    </row>
    <row r="524" spans="19:23">
      <c r="S524" s="10"/>
      <c r="T524" s="10"/>
      <c r="U524" s="10"/>
      <c r="V524" s="10"/>
      <c r="W524" s="10"/>
    </row>
    <row r="525" spans="19:23">
      <c r="S525" s="10"/>
      <c r="T525" s="10"/>
      <c r="U525" s="10"/>
      <c r="V525" s="10"/>
      <c r="W525" s="10"/>
    </row>
    <row r="526" spans="19:23">
      <c r="S526" s="10"/>
      <c r="T526" s="10"/>
      <c r="U526" s="10"/>
      <c r="V526" s="10"/>
      <c r="W526" s="10"/>
    </row>
    <row r="527" spans="19:23">
      <c r="S527" s="10"/>
      <c r="T527" s="10"/>
      <c r="U527" s="10"/>
      <c r="V527" s="10"/>
      <c r="W527" s="10"/>
    </row>
    <row r="528" spans="19:23">
      <c r="S528" s="10"/>
      <c r="T528" s="10"/>
      <c r="U528" s="10"/>
      <c r="V528" s="10"/>
      <c r="W528" s="10"/>
    </row>
    <row r="529" spans="19:23">
      <c r="S529" s="10"/>
      <c r="T529" s="10"/>
      <c r="U529" s="10"/>
      <c r="V529" s="10"/>
      <c r="W529" s="10"/>
    </row>
    <row r="530" spans="19:23">
      <c r="S530" s="10"/>
      <c r="T530" s="10"/>
      <c r="U530" s="10"/>
      <c r="V530" s="10"/>
      <c r="W530" s="10"/>
    </row>
    <row r="531" spans="19:23">
      <c r="S531" s="10"/>
      <c r="T531" s="10"/>
      <c r="U531" s="10"/>
      <c r="V531" s="10"/>
      <c r="W531" s="10"/>
    </row>
    <row r="532" spans="19:23">
      <c r="S532" s="10"/>
      <c r="T532" s="10"/>
      <c r="U532" s="10"/>
      <c r="V532" s="10"/>
      <c r="W532" s="10"/>
    </row>
    <row r="533" spans="19:23">
      <c r="S533" s="10"/>
      <c r="T533" s="10"/>
      <c r="U533" s="10"/>
      <c r="V533" s="10"/>
      <c r="W533" s="10"/>
    </row>
    <row r="534" spans="19:23">
      <c r="S534" s="10"/>
      <c r="T534" s="10"/>
      <c r="U534" s="10"/>
      <c r="V534" s="10"/>
      <c r="W534" s="10"/>
    </row>
    <row r="535" spans="19:23">
      <c r="S535" s="10"/>
      <c r="T535" s="10"/>
      <c r="U535" s="10"/>
      <c r="V535" s="10"/>
      <c r="W535" s="10"/>
    </row>
    <row r="536" spans="19:23">
      <c r="S536" s="10"/>
      <c r="T536" s="10"/>
      <c r="U536" s="10"/>
      <c r="V536" s="10"/>
      <c r="W536" s="10"/>
    </row>
    <row r="537" spans="19:23">
      <c r="S537" s="10"/>
      <c r="T537" s="10"/>
      <c r="U537" s="10"/>
      <c r="V537" s="10"/>
      <c r="W537" s="10"/>
    </row>
    <row r="538" spans="19:23">
      <c r="S538" s="10"/>
      <c r="T538" s="10"/>
      <c r="U538" s="10"/>
      <c r="V538" s="10"/>
      <c r="W538" s="10"/>
    </row>
    <row r="539" spans="19:23">
      <c r="S539" s="10"/>
      <c r="T539" s="10"/>
      <c r="U539" s="10"/>
      <c r="V539" s="10"/>
      <c r="W539" s="10"/>
    </row>
    <row r="540" spans="19:23">
      <c r="S540" s="10"/>
      <c r="T540" s="10"/>
      <c r="U540" s="10"/>
      <c r="V540" s="10"/>
      <c r="W540" s="10"/>
    </row>
    <row r="541" spans="19:23">
      <c r="S541" s="10"/>
      <c r="T541" s="10"/>
      <c r="U541" s="10"/>
      <c r="V541" s="10"/>
      <c r="W541" s="10"/>
    </row>
    <row r="542" spans="19:23">
      <c r="S542" s="10"/>
      <c r="T542" s="10"/>
      <c r="U542" s="10"/>
      <c r="V542" s="10"/>
      <c r="W542" s="10"/>
    </row>
    <row r="543" spans="19:23">
      <c r="S543" s="10"/>
      <c r="T543" s="10"/>
      <c r="U543" s="10"/>
      <c r="V543" s="10"/>
      <c r="W543" s="10"/>
    </row>
    <row r="544" spans="19:23">
      <c r="S544" s="10"/>
      <c r="T544" s="10"/>
      <c r="U544" s="10"/>
      <c r="V544" s="10"/>
      <c r="W544" s="10"/>
    </row>
    <row r="545" spans="19:23">
      <c r="S545" s="10"/>
      <c r="T545" s="10"/>
      <c r="U545" s="10"/>
      <c r="V545" s="10"/>
      <c r="W545" s="10"/>
    </row>
    <row r="546" spans="19:23">
      <c r="S546" s="10"/>
      <c r="T546" s="10"/>
      <c r="U546" s="10"/>
      <c r="V546" s="10"/>
      <c r="W546" s="10"/>
    </row>
    <row r="547" spans="19:23">
      <c r="S547" s="10"/>
      <c r="T547" s="10"/>
      <c r="U547" s="10"/>
      <c r="V547" s="10"/>
      <c r="W547" s="10"/>
    </row>
    <row r="548" spans="19:23">
      <c r="S548" s="10"/>
      <c r="T548" s="10"/>
      <c r="U548" s="10"/>
      <c r="V548" s="10"/>
      <c r="W548" s="10"/>
    </row>
    <row r="549" spans="19:23">
      <c r="S549" s="10"/>
      <c r="T549" s="10"/>
      <c r="U549" s="10"/>
      <c r="V549" s="10"/>
      <c r="W549" s="10"/>
    </row>
    <row r="550" spans="19:23">
      <c r="S550" s="10"/>
      <c r="T550" s="10"/>
      <c r="U550" s="10"/>
      <c r="V550" s="10"/>
      <c r="W550" s="10"/>
    </row>
    <row r="551" spans="19:23">
      <c r="S551" s="10"/>
      <c r="T551" s="10"/>
      <c r="U551" s="10"/>
      <c r="V551" s="10"/>
      <c r="W551" s="10"/>
    </row>
    <row r="552" spans="19:23">
      <c r="S552" s="10"/>
      <c r="T552" s="10"/>
      <c r="U552" s="10"/>
      <c r="V552" s="10"/>
      <c r="W552" s="10"/>
    </row>
    <row r="553" spans="19:23">
      <c r="S553" s="10"/>
      <c r="T553" s="10"/>
      <c r="U553" s="10"/>
      <c r="V553" s="10"/>
      <c r="W553" s="10"/>
    </row>
    <row r="554" spans="19:23">
      <c r="S554" s="10"/>
      <c r="T554" s="10"/>
      <c r="U554" s="10"/>
      <c r="V554" s="10"/>
      <c r="W554" s="10"/>
    </row>
    <row r="555" spans="19:23">
      <c r="S555" s="10"/>
      <c r="T555" s="10"/>
      <c r="U555" s="10"/>
      <c r="V555" s="10"/>
      <c r="W555" s="10"/>
    </row>
    <row r="556" spans="19:23">
      <c r="S556" s="10"/>
      <c r="T556" s="10"/>
      <c r="U556" s="10"/>
      <c r="V556" s="10"/>
      <c r="W556" s="10"/>
    </row>
    <row r="557" spans="19:23">
      <c r="S557" s="10"/>
      <c r="T557" s="10"/>
      <c r="U557" s="10"/>
      <c r="V557" s="10"/>
      <c r="W557" s="10"/>
    </row>
    <row r="558" spans="19:23">
      <c r="S558" s="10"/>
      <c r="T558" s="10"/>
      <c r="U558" s="10"/>
      <c r="V558" s="10"/>
      <c r="W558" s="10"/>
    </row>
    <row r="559" spans="19:23">
      <c r="S559" s="10"/>
      <c r="T559" s="10"/>
      <c r="U559" s="10"/>
      <c r="V559" s="10"/>
      <c r="W559" s="10"/>
    </row>
    <row r="560" spans="19:23">
      <c r="S560" s="10"/>
      <c r="T560" s="10"/>
      <c r="U560" s="10"/>
      <c r="V560" s="10"/>
      <c r="W560" s="10"/>
    </row>
    <row r="561" spans="19:23">
      <c r="S561" s="10"/>
      <c r="T561" s="10"/>
      <c r="U561" s="10"/>
      <c r="V561" s="10"/>
      <c r="W561" s="10"/>
    </row>
    <row r="562" spans="19:23">
      <c r="S562" s="10"/>
      <c r="T562" s="10"/>
      <c r="U562" s="10"/>
      <c r="V562" s="10"/>
      <c r="W562" s="10"/>
    </row>
    <row r="563" spans="19:23">
      <c r="S563" s="10"/>
      <c r="T563" s="10"/>
      <c r="U563" s="10"/>
      <c r="V563" s="10"/>
      <c r="W563" s="10"/>
    </row>
    <row r="564" spans="19:23">
      <c r="S564" s="10"/>
      <c r="T564" s="10"/>
      <c r="U564" s="10"/>
      <c r="V564" s="10"/>
      <c r="W564" s="10"/>
    </row>
    <row r="565" spans="19:23">
      <c r="S565" s="10"/>
      <c r="T565" s="10"/>
      <c r="U565" s="10"/>
      <c r="V565" s="10"/>
      <c r="W565" s="10"/>
    </row>
    <row r="566" spans="19:23">
      <c r="S566" s="10"/>
      <c r="T566" s="10"/>
      <c r="U566" s="10"/>
      <c r="V566" s="10"/>
      <c r="W566" s="10"/>
    </row>
    <row r="567" spans="19:23">
      <c r="S567" s="10"/>
      <c r="T567" s="10"/>
      <c r="U567" s="10"/>
      <c r="V567" s="10"/>
      <c r="W567" s="10"/>
    </row>
    <row r="568" spans="19:23">
      <c r="S568" s="10"/>
      <c r="T568" s="10"/>
      <c r="U568" s="10"/>
      <c r="V568" s="10"/>
      <c r="W568" s="10"/>
    </row>
    <row r="569" spans="19:23">
      <c r="S569" s="10"/>
      <c r="T569" s="10"/>
      <c r="U569" s="10"/>
      <c r="V569" s="10"/>
      <c r="W569" s="10"/>
    </row>
    <row r="570" spans="19:23">
      <c r="S570" s="10"/>
      <c r="T570" s="10"/>
      <c r="U570" s="10"/>
      <c r="V570" s="10"/>
      <c r="W570" s="10"/>
    </row>
    <row r="571" spans="19:23">
      <c r="S571" s="10"/>
      <c r="T571" s="10"/>
      <c r="U571" s="10"/>
      <c r="V571" s="10"/>
      <c r="W571" s="10"/>
    </row>
    <row r="572" spans="19:23">
      <c r="S572" s="10"/>
      <c r="T572" s="10"/>
      <c r="U572" s="10"/>
      <c r="V572" s="10"/>
      <c r="W572" s="10"/>
    </row>
    <row r="573" spans="19:23">
      <c r="S573" s="10"/>
      <c r="T573" s="10"/>
      <c r="U573" s="10"/>
      <c r="V573" s="10"/>
      <c r="W573" s="10"/>
    </row>
    <row r="574" spans="19:23">
      <c r="S574" s="10"/>
      <c r="T574" s="10"/>
      <c r="U574" s="10"/>
      <c r="V574" s="10"/>
      <c r="W574" s="10"/>
    </row>
    <row r="575" spans="19:23">
      <c r="S575" s="10"/>
      <c r="T575" s="10"/>
      <c r="U575" s="10"/>
      <c r="V575" s="10"/>
      <c r="W575" s="10"/>
    </row>
    <row r="576" spans="19:23">
      <c r="S576" s="10"/>
      <c r="T576" s="10"/>
      <c r="U576" s="10"/>
      <c r="V576" s="10"/>
      <c r="W576" s="10"/>
    </row>
    <row r="577" spans="19:23">
      <c r="S577" s="10"/>
      <c r="T577" s="10"/>
      <c r="U577" s="10"/>
      <c r="V577" s="10"/>
      <c r="W577" s="10"/>
    </row>
    <row r="578" spans="19:23">
      <c r="S578" s="10"/>
      <c r="T578" s="10"/>
      <c r="U578" s="10"/>
      <c r="V578" s="10"/>
      <c r="W578" s="10"/>
    </row>
    <row r="579" spans="19:23">
      <c r="S579" s="10"/>
      <c r="T579" s="10"/>
      <c r="U579" s="10"/>
      <c r="V579" s="10"/>
      <c r="W579" s="10"/>
    </row>
    <row r="580" spans="19:23">
      <c r="S580" s="10"/>
      <c r="T580" s="10"/>
      <c r="U580" s="10"/>
      <c r="V580" s="10"/>
      <c r="W580" s="10"/>
    </row>
    <row r="581" spans="19:23">
      <c r="S581" s="10"/>
      <c r="T581" s="10"/>
      <c r="U581" s="10"/>
      <c r="V581" s="10"/>
      <c r="W581" s="10"/>
    </row>
    <row r="582" spans="19:23">
      <c r="S582" s="10"/>
      <c r="T582" s="10"/>
      <c r="U582" s="10"/>
      <c r="V582" s="10"/>
      <c r="W582" s="10"/>
    </row>
    <row r="583" spans="19:23">
      <c r="S583" s="10"/>
      <c r="T583" s="10"/>
      <c r="U583" s="10"/>
      <c r="V583" s="10"/>
      <c r="W583" s="10"/>
    </row>
    <row r="584" spans="19:23">
      <c r="S584" s="10"/>
      <c r="T584" s="10"/>
      <c r="U584" s="10"/>
      <c r="V584" s="10"/>
      <c r="W584" s="10"/>
    </row>
    <row r="585" spans="19:23">
      <c r="S585" s="10"/>
      <c r="T585" s="10"/>
      <c r="U585" s="10"/>
      <c r="V585" s="10"/>
      <c r="W585" s="10"/>
    </row>
    <row r="586" spans="19:23">
      <c r="S586" s="10"/>
      <c r="T586" s="10"/>
      <c r="U586" s="10"/>
      <c r="V586" s="10"/>
      <c r="W586" s="10"/>
    </row>
    <row r="587" spans="19:23">
      <c r="S587" s="10"/>
      <c r="T587" s="10"/>
      <c r="U587" s="10"/>
      <c r="V587" s="10"/>
      <c r="W587" s="10"/>
    </row>
    <row r="588" spans="19:23">
      <c r="S588" s="10"/>
      <c r="T588" s="10"/>
      <c r="U588" s="10"/>
      <c r="V588" s="10"/>
      <c r="W588" s="10"/>
    </row>
    <row r="589" spans="19:23">
      <c r="S589" s="10"/>
      <c r="T589" s="10"/>
      <c r="U589" s="10"/>
      <c r="V589" s="10"/>
      <c r="W589" s="10"/>
    </row>
    <row r="590" spans="19:23">
      <c r="S590" s="10"/>
      <c r="T590" s="10"/>
      <c r="U590" s="10"/>
      <c r="V590" s="10"/>
      <c r="W590" s="10"/>
    </row>
    <row r="591" spans="19:23">
      <c r="S591" s="10"/>
      <c r="T591" s="10"/>
      <c r="U591" s="10"/>
      <c r="V591" s="10"/>
      <c r="W591" s="10"/>
    </row>
    <row r="592" spans="19:23">
      <c r="S592" s="10"/>
      <c r="T592" s="10"/>
      <c r="U592" s="10"/>
      <c r="V592" s="10"/>
      <c r="W592" s="10"/>
    </row>
    <row r="593" spans="19:23">
      <c r="S593" s="10"/>
      <c r="T593" s="10"/>
      <c r="U593" s="10"/>
      <c r="V593" s="10"/>
      <c r="W593" s="10"/>
    </row>
    <row r="594" spans="19:23">
      <c r="S594" s="10"/>
      <c r="T594" s="10"/>
      <c r="U594" s="10"/>
      <c r="V594" s="10"/>
      <c r="W594" s="10"/>
    </row>
    <row r="595" spans="19:23">
      <c r="S595" s="10"/>
      <c r="T595" s="10"/>
      <c r="U595" s="10"/>
      <c r="V595" s="10"/>
      <c r="W595" s="10"/>
    </row>
    <row r="596" spans="19:23">
      <c r="S596" s="10"/>
      <c r="T596" s="10"/>
      <c r="U596" s="10"/>
      <c r="V596" s="10"/>
      <c r="W596" s="10"/>
    </row>
    <row r="597" spans="19:23">
      <c r="S597" s="10"/>
      <c r="T597" s="10"/>
      <c r="U597" s="10"/>
      <c r="V597" s="10"/>
      <c r="W597" s="10"/>
    </row>
    <row r="598" spans="19:23">
      <c r="S598" s="10"/>
      <c r="T598" s="10"/>
      <c r="U598" s="10"/>
      <c r="V598" s="10"/>
      <c r="W598" s="10"/>
    </row>
    <row r="599" spans="19:23">
      <c r="S599" s="10"/>
      <c r="T599" s="10"/>
      <c r="U599" s="10"/>
      <c r="V599" s="10"/>
      <c r="W599" s="10"/>
    </row>
    <row r="600" spans="19:23">
      <c r="S600" s="10"/>
      <c r="T600" s="10"/>
      <c r="U600" s="10"/>
      <c r="V600" s="10"/>
      <c r="W600" s="10"/>
    </row>
    <row r="601" spans="19:23">
      <c r="S601" s="10"/>
      <c r="T601" s="10"/>
      <c r="U601" s="10"/>
      <c r="V601" s="10"/>
      <c r="W601" s="10"/>
    </row>
    <row r="602" spans="19:23">
      <c r="S602" s="10"/>
      <c r="T602" s="10"/>
      <c r="U602" s="10"/>
      <c r="V602" s="10"/>
      <c r="W602" s="10"/>
    </row>
    <row r="603" spans="19:23">
      <c r="S603" s="10"/>
      <c r="T603" s="10"/>
      <c r="U603" s="10"/>
      <c r="V603" s="10"/>
      <c r="W603" s="10"/>
    </row>
    <row r="604" spans="19:23">
      <c r="S604" s="10"/>
      <c r="T604" s="10"/>
      <c r="U604" s="10"/>
      <c r="V604" s="10"/>
      <c r="W604" s="10"/>
    </row>
    <row r="605" spans="19:23">
      <c r="S605" s="10"/>
      <c r="T605" s="10"/>
      <c r="U605" s="10"/>
      <c r="V605" s="10"/>
      <c r="W605" s="10"/>
    </row>
    <row r="606" spans="19:23">
      <c r="S606" s="10"/>
      <c r="T606" s="10"/>
      <c r="U606" s="10"/>
      <c r="V606" s="10"/>
      <c r="W606" s="10"/>
    </row>
    <row r="607" spans="19:23">
      <c r="S607" s="10"/>
      <c r="T607" s="10"/>
      <c r="U607" s="10"/>
      <c r="V607" s="10"/>
      <c r="W607" s="10"/>
    </row>
    <row r="608" spans="19:23">
      <c r="S608" s="10"/>
      <c r="T608" s="10"/>
      <c r="U608" s="10"/>
      <c r="V608" s="10"/>
      <c r="W608" s="10"/>
    </row>
    <row r="609" spans="19:23">
      <c r="S609" s="10"/>
      <c r="T609" s="10"/>
      <c r="U609" s="10"/>
      <c r="V609" s="10"/>
      <c r="W609" s="10"/>
    </row>
    <row r="610" spans="19:23">
      <c r="S610" s="10"/>
      <c r="T610" s="10"/>
      <c r="U610" s="10"/>
      <c r="V610" s="10"/>
      <c r="W610" s="10"/>
    </row>
    <row r="611" spans="19:23">
      <c r="S611" s="10"/>
      <c r="T611" s="10"/>
      <c r="U611" s="10"/>
      <c r="V611" s="10"/>
      <c r="W611" s="10"/>
    </row>
    <row r="612" spans="19:23">
      <c r="S612" s="10"/>
      <c r="T612" s="10"/>
      <c r="U612" s="10"/>
      <c r="V612" s="10"/>
      <c r="W612" s="10"/>
    </row>
    <row r="613" spans="19:23">
      <c r="S613" s="10"/>
      <c r="T613" s="10"/>
      <c r="U613" s="10"/>
      <c r="V613" s="10"/>
      <c r="W613" s="10"/>
    </row>
    <row r="614" spans="19:23">
      <c r="S614" s="10"/>
      <c r="T614" s="10"/>
      <c r="U614" s="10"/>
      <c r="V614" s="10"/>
      <c r="W614" s="10"/>
    </row>
    <row r="615" spans="19:23">
      <c r="S615" s="10"/>
      <c r="T615" s="10"/>
      <c r="U615" s="10"/>
      <c r="V615" s="10"/>
      <c r="W615" s="10"/>
    </row>
    <row r="616" spans="19:23">
      <c r="S616" s="10"/>
      <c r="T616" s="10"/>
      <c r="U616" s="10"/>
      <c r="V616" s="10"/>
      <c r="W616" s="10"/>
    </row>
    <row r="617" spans="19:23">
      <c r="S617" s="10"/>
      <c r="T617" s="10"/>
      <c r="U617" s="10"/>
      <c r="V617" s="10"/>
      <c r="W617" s="10"/>
    </row>
    <row r="618" spans="19:23">
      <c r="S618" s="10"/>
      <c r="T618" s="10"/>
      <c r="U618" s="10"/>
      <c r="V618" s="10"/>
      <c r="W618" s="10"/>
    </row>
    <row r="619" spans="19:23">
      <c r="S619" s="10"/>
      <c r="T619" s="10"/>
      <c r="U619" s="10"/>
      <c r="V619" s="10"/>
      <c r="W619" s="10"/>
    </row>
    <row r="620" spans="19:23">
      <c r="S620" s="10"/>
      <c r="T620" s="10"/>
      <c r="U620" s="10"/>
      <c r="V620" s="10"/>
      <c r="W620" s="10"/>
    </row>
    <row r="621" spans="19:23">
      <c r="S621" s="10"/>
      <c r="T621" s="10"/>
      <c r="U621" s="10"/>
      <c r="V621" s="10"/>
      <c r="W621" s="10"/>
    </row>
    <row r="622" spans="19:23">
      <c r="S622" s="10"/>
      <c r="T622" s="10"/>
      <c r="U622" s="10"/>
      <c r="V622" s="10"/>
      <c r="W622" s="10"/>
    </row>
    <row r="623" spans="19:23">
      <c r="S623" s="10"/>
      <c r="T623" s="10"/>
      <c r="U623" s="10"/>
      <c r="V623" s="10"/>
      <c r="W623" s="10"/>
    </row>
    <row r="624" spans="19:23">
      <c r="S624" s="10"/>
      <c r="T624" s="10"/>
      <c r="U624" s="10"/>
      <c r="V624" s="10"/>
      <c r="W624" s="10"/>
    </row>
    <row r="625" spans="19:23">
      <c r="S625" s="10"/>
      <c r="T625" s="10"/>
      <c r="U625" s="10"/>
      <c r="V625" s="10"/>
      <c r="W625" s="10"/>
    </row>
    <row r="626" spans="19:23">
      <c r="S626" s="10"/>
      <c r="T626" s="10"/>
      <c r="U626" s="10"/>
      <c r="V626" s="10"/>
      <c r="W626" s="10"/>
    </row>
    <row r="627" spans="19:23">
      <c r="S627" s="10"/>
      <c r="T627" s="10"/>
      <c r="U627" s="10"/>
      <c r="V627" s="10"/>
      <c r="W627" s="10"/>
    </row>
    <row r="628" spans="19:23">
      <c r="S628" s="10"/>
      <c r="T628" s="10"/>
      <c r="U628" s="10"/>
      <c r="V628" s="10"/>
      <c r="W628" s="10"/>
    </row>
    <row r="629" spans="19:23">
      <c r="S629" s="10"/>
      <c r="T629" s="10"/>
      <c r="U629" s="10"/>
      <c r="V629" s="10"/>
      <c r="W629" s="10"/>
    </row>
    <row r="630" spans="19:23">
      <c r="S630" s="10"/>
      <c r="T630" s="10"/>
      <c r="U630" s="10"/>
      <c r="V630" s="10"/>
      <c r="W630" s="10"/>
    </row>
    <row r="631" spans="19:23">
      <c r="S631" s="10"/>
      <c r="T631" s="10"/>
      <c r="U631" s="10"/>
      <c r="V631" s="10"/>
      <c r="W631" s="10"/>
    </row>
    <row r="632" spans="19:23">
      <c r="S632" s="10"/>
      <c r="T632" s="10"/>
      <c r="U632" s="10"/>
      <c r="V632" s="10"/>
      <c r="W632" s="10"/>
    </row>
    <row r="633" spans="19:23">
      <c r="S633" s="10"/>
      <c r="T633" s="10"/>
      <c r="U633" s="10"/>
      <c r="V633" s="10"/>
      <c r="W633" s="10"/>
    </row>
    <row r="634" spans="19:23">
      <c r="S634" s="10"/>
      <c r="T634" s="10"/>
      <c r="U634" s="10"/>
      <c r="V634" s="10"/>
      <c r="W634" s="10"/>
    </row>
    <row r="635" spans="19:23">
      <c r="S635" s="10"/>
      <c r="T635" s="10"/>
      <c r="U635" s="10"/>
      <c r="V635" s="10"/>
      <c r="W635" s="10"/>
    </row>
    <row r="636" spans="19:23">
      <c r="S636" s="10"/>
      <c r="T636" s="10"/>
      <c r="U636" s="10"/>
      <c r="V636" s="10"/>
      <c r="W636" s="10"/>
    </row>
    <row r="637" spans="19:23">
      <c r="S637" s="10"/>
      <c r="T637" s="10"/>
      <c r="U637" s="10"/>
      <c r="V637" s="10"/>
      <c r="W637" s="10"/>
    </row>
    <row r="638" spans="19:23">
      <c r="S638" s="10"/>
      <c r="T638" s="10"/>
      <c r="U638" s="10"/>
      <c r="V638" s="10"/>
      <c r="W638" s="10"/>
    </row>
    <row r="639" spans="19:23">
      <c r="S639" s="10"/>
      <c r="T639" s="10"/>
      <c r="U639" s="10"/>
      <c r="V639" s="10"/>
      <c r="W639" s="10"/>
    </row>
    <row r="640" spans="19:23">
      <c r="S640" s="10"/>
      <c r="T640" s="10"/>
      <c r="U640" s="10"/>
      <c r="V640" s="10"/>
      <c r="W640" s="10"/>
    </row>
    <row r="641" spans="19:23">
      <c r="S641" s="10"/>
      <c r="T641" s="10"/>
      <c r="U641" s="10"/>
      <c r="V641" s="10"/>
      <c r="W641" s="10"/>
    </row>
    <row r="642" spans="19:23">
      <c r="S642" s="10"/>
      <c r="T642" s="10"/>
      <c r="U642" s="10"/>
      <c r="V642" s="10"/>
      <c r="W642" s="10"/>
    </row>
    <row r="643" spans="19:23">
      <c r="S643" s="10"/>
      <c r="T643" s="10"/>
      <c r="U643" s="10"/>
      <c r="V643" s="10"/>
      <c r="W643" s="10"/>
    </row>
    <row r="644" spans="19:23">
      <c r="S644" s="10"/>
      <c r="T644" s="10"/>
      <c r="U644" s="10"/>
      <c r="V644" s="10"/>
      <c r="W644" s="10"/>
    </row>
    <row r="645" spans="19:23">
      <c r="S645" s="10"/>
      <c r="T645" s="10"/>
      <c r="U645" s="10"/>
      <c r="V645" s="10"/>
      <c r="W645" s="10"/>
    </row>
    <row r="646" spans="19:23">
      <c r="S646" s="10"/>
      <c r="T646" s="10"/>
      <c r="U646" s="10"/>
      <c r="V646" s="10"/>
      <c r="W646" s="10"/>
    </row>
    <row r="647" spans="19:23">
      <c r="S647" s="10"/>
      <c r="T647" s="10"/>
      <c r="U647" s="10"/>
      <c r="V647" s="10"/>
      <c r="W647" s="10"/>
    </row>
    <row r="648" spans="19:23">
      <c r="S648" s="10"/>
      <c r="T648" s="10"/>
      <c r="U648" s="10"/>
      <c r="V648" s="10"/>
      <c r="W648" s="10"/>
    </row>
    <row r="649" spans="19:23">
      <c r="S649" s="10"/>
      <c r="T649" s="10"/>
      <c r="U649" s="10"/>
      <c r="V649" s="10"/>
      <c r="W649" s="10"/>
    </row>
    <row r="650" spans="19:23">
      <c r="S650" s="10"/>
      <c r="T650" s="10"/>
      <c r="U650" s="10"/>
      <c r="V650" s="10"/>
      <c r="W650" s="10"/>
    </row>
    <row r="651" spans="19:23">
      <c r="S651" s="10"/>
      <c r="T651" s="10"/>
      <c r="U651" s="10"/>
      <c r="V651" s="10"/>
      <c r="W651" s="10"/>
    </row>
    <row r="652" spans="19:23">
      <c r="S652" s="10"/>
      <c r="T652" s="10"/>
      <c r="U652" s="10"/>
      <c r="V652" s="10"/>
      <c r="W652" s="10"/>
    </row>
    <row r="653" spans="19:23">
      <c r="S653" s="10"/>
      <c r="T653" s="10"/>
      <c r="U653" s="10"/>
      <c r="V653" s="10"/>
      <c r="W653" s="10"/>
    </row>
    <row r="654" spans="19:23">
      <c r="S654" s="10"/>
      <c r="T654" s="10"/>
      <c r="U654" s="10"/>
      <c r="V654" s="10"/>
      <c r="W654" s="10"/>
    </row>
    <row r="655" spans="19:23">
      <c r="S655" s="10"/>
      <c r="T655" s="10"/>
      <c r="U655" s="10"/>
      <c r="V655" s="10"/>
      <c r="W655" s="10"/>
    </row>
    <row r="656" spans="19:23">
      <c r="S656" s="10"/>
      <c r="T656" s="10"/>
      <c r="U656" s="10"/>
      <c r="V656" s="10"/>
      <c r="W656" s="10"/>
    </row>
    <row r="657" spans="19:23">
      <c r="S657" s="10"/>
      <c r="T657" s="10"/>
      <c r="U657" s="10"/>
      <c r="V657" s="10"/>
      <c r="W657" s="10"/>
    </row>
    <row r="658" spans="19:23">
      <c r="S658" s="10"/>
      <c r="T658" s="10"/>
      <c r="U658" s="10"/>
      <c r="V658" s="10"/>
      <c r="W658" s="10"/>
    </row>
    <row r="659" spans="19:23">
      <c r="S659" s="10"/>
      <c r="T659" s="10"/>
      <c r="U659" s="10"/>
      <c r="V659" s="10"/>
      <c r="W659" s="10"/>
    </row>
    <row r="660" spans="19:23">
      <c r="S660" s="10"/>
      <c r="T660" s="10"/>
      <c r="U660" s="10"/>
      <c r="V660" s="10"/>
      <c r="W660" s="10"/>
    </row>
    <row r="661" spans="19:23">
      <c r="S661" s="10"/>
      <c r="T661" s="10"/>
      <c r="U661" s="10"/>
      <c r="V661" s="10"/>
      <c r="W661" s="10"/>
    </row>
    <row r="662" spans="19:23">
      <c r="S662" s="10"/>
      <c r="T662" s="10"/>
      <c r="U662" s="10"/>
      <c r="V662" s="10"/>
      <c r="W662" s="10"/>
    </row>
    <row r="663" spans="19:23">
      <c r="S663" s="10"/>
      <c r="T663" s="10"/>
      <c r="U663" s="10"/>
      <c r="V663" s="10"/>
      <c r="W663" s="10"/>
    </row>
    <row r="664" spans="19:23">
      <c r="S664" s="10"/>
      <c r="T664" s="10"/>
      <c r="U664" s="10"/>
      <c r="V664" s="10"/>
      <c r="W664" s="10"/>
    </row>
    <row r="665" spans="19:23">
      <c r="S665" s="10"/>
      <c r="T665" s="10"/>
      <c r="U665" s="10"/>
      <c r="V665" s="10"/>
      <c r="W665" s="10"/>
    </row>
    <row r="666" spans="19:23">
      <c r="S666" s="10"/>
      <c r="T666" s="10"/>
      <c r="U666" s="10"/>
      <c r="V666" s="10"/>
      <c r="W666" s="10"/>
    </row>
    <row r="667" spans="19:23">
      <c r="S667" s="10"/>
      <c r="T667" s="10"/>
      <c r="U667" s="10"/>
      <c r="V667" s="10"/>
      <c r="W667" s="10"/>
    </row>
    <row r="668" spans="19:23">
      <c r="S668" s="10"/>
      <c r="T668" s="10"/>
      <c r="U668" s="10"/>
      <c r="V668" s="10"/>
      <c r="W668" s="10"/>
    </row>
    <row r="669" spans="19:23">
      <c r="S669" s="10"/>
      <c r="T669" s="10"/>
      <c r="U669" s="10"/>
      <c r="V669" s="10"/>
      <c r="W669" s="10"/>
    </row>
    <row r="670" spans="19:23">
      <c r="S670" s="10"/>
      <c r="T670" s="10"/>
      <c r="U670" s="10"/>
      <c r="V670" s="10"/>
      <c r="W670" s="10"/>
    </row>
    <row r="671" spans="19:23">
      <c r="S671" s="10"/>
      <c r="T671" s="10"/>
      <c r="U671" s="10"/>
      <c r="V671" s="10"/>
      <c r="W671" s="10"/>
    </row>
    <row r="672" spans="19:23">
      <c r="S672" s="10"/>
      <c r="T672" s="10"/>
      <c r="U672" s="10"/>
      <c r="V672" s="10"/>
      <c r="W672" s="10"/>
    </row>
    <row r="673" spans="19:23">
      <c r="S673" s="10"/>
      <c r="T673" s="10"/>
      <c r="U673" s="10"/>
      <c r="V673" s="10"/>
      <c r="W673" s="10"/>
    </row>
    <row r="674" spans="19:23">
      <c r="S674" s="10"/>
      <c r="T674" s="10"/>
      <c r="U674" s="10"/>
      <c r="V674" s="10"/>
      <c r="W674" s="10"/>
    </row>
    <row r="675" spans="19:23">
      <c r="S675" s="10"/>
      <c r="T675" s="10"/>
      <c r="U675" s="10"/>
      <c r="V675" s="10"/>
      <c r="W675" s="10"/>
    </row>
    <row r="676" spans="19:23">
      <c r="S676" s="10"/>
      <c r="T676" s="10"/>
      <c r="U676" s="10"/>
      <c r="V676" s="10"/>
      <c r="W676" s="10"/>
    </row>
    <row r="677" spans="19:23">
      <c r="S677" s="10"/>
      <c r="T677" s="10"/>
      <c r="U677" s="10"/>
      <c r="V677" s="10"/>
      <c r="W677" s="10"/>
    </row>
    <row r="678" spans="19:23">
      <c r="S678" s="10"/>
      <c r="T678" s="10"/>
      <c r="U678" s="10"/>
      <c r="V678" s="10"/>
      <c r="W678" s="10"/>
    </row>
    <row r="679" spans="19:23">
      <c r="S679" s="10"/>
      <c r="T679" s="10"/>
      <c r="U679" s="10"/>
      <c r="V679" s="10"/>
      <c r="W679" s="10"/>
    </row>
    <row r="680" spans="19:23">
      <c r="S680" s="10"/>
      <c r="T680" s="10"/>
      <c r="U680" s="10"/>
      <c r="V680" s="10"/>
      <c r="W680" s="10"/>
    </row>
    <row r="681" spans="19:23">
      <c r="S681" s="10"/>
      <c r="T681" s="10"/>
      <c r="U681" s="10"/>
      <c r="V681" s="10"/>
      <c r="W681" s="10"/>
    </row>
    <row r="682" spans="19:23">
      <c r="S682" s="10"/>
      <c r="T682" s="10"/>
      <c r="U682" s="10"/>
      <c r="V682" s="10"/>
      <c r="W682" s="10"/>
    </row>
    <row r="683" spans="19:23">
      <c r="S683" s="10"/>
      <c r="T683" s="10"/>
      <c r="U683" s="10"/>
      <c r="V683" s="10"/>
      <c r="W683" s="10"/>
    </row>
    <row r="684" spans="19:23">
      <c r="S684" s="10"/>
      <c r="T684" s="10"/>
      <c r="U684" s="10"/>
      <c r="V684" s="10"/>
      <c r="W684" s="10"/>
    </row>
    <row r="685" spans="19:23">
      <c r="S685" s="10"/>
      <c r="T685" s="10"/>
      <c r="U685" s="10"/>
      <c r="V685" s="10"/>
      <c r="W685" s="10"/>
    </row>
    <row r="686" spans="19:23">
      <c r="S686" s="10"/>
      <c r="T686" s="10"/>
      <c r="U686" s="10"/>
      <c r="V686" s="10"/>
      <c r="W686" s="10"/>
    </row>
    <row r="687" spans="19:23">
      <c r="S687" s="10"/>
      <c r="T687" s="10"/>
      <c r="U687" s="10"/>
      <c r="V687" s="10"/>
      <c r="W687" s="10"/>
    </row>
    <row r="688" spans="19:23">
      <c r="S688" s="10"/>
      <c r="T688" s="10"/>
      <c r="U688" s="10"/>
      <c r="V688" s="10"/>
      <c r="W688" s="10"/>
    </row>
    <row r="689" spans="19:23">
      <c r="S689" s="10"/>
      <c r="T689" s="10"/>
      <c r="U689" s="10"/>
      <c r="V689" s="10"/>
      <c r="W689" s="10"/>
    </row>
    <row r="690" spans="19:23">
      <c r="S690" s="10"/>
      <c r="T690" s="10"/>
      <c r="U690" s="10"/>
      <c r="V690" s="10"/>
      <c r="W690" s="10"/>
    </row>
    <row r="691" spans="19:23">
      <c r="S691" s="10"/>
      <c r="T691" s="10"/>
      <c r="U691" s="10"/>
      <c r="V691" s="10"/>
      <c r="W691" s="10"/>
    </row>
    <row r="692" spans="19:23">
      <c r="S692" s="10"/>
      <c r="T692" s="10"/>
      <c r="U692" s="10"/>
      <c r="V692" s="10"/>
      <c r="W692" s="10"/>
    </row>
    <row r="693" spans="19:23">
      <c r="S693" s="10"/>
      <c r="T693" s="10"/>
      <c r="U693" s="10"/>
      <c r="V693" s="10"/>
      <c r="W693" s="10"/>
    </row>
    <row r="694" spans="19:23">
      <c r="S694" s="10"/>
      <c r="T694" s="10"/>
      <c r="U694" s="10"/>
      <c r="V694" s="10"/>
      <c r="W694" s="10"/>
    </row>
    <row r="695" spans="19:23">
      <c r="S695" s="10"/>
      <c r="T695" s="10"/>
      <c r="U695" s="10"/>
      <c r="V695" s="10"/>
      <c r="W695" s="10"/>
    </row>
    <row r="696" spans="19:23">
      <c r="S696" s="10"/>
      <c r="T696" s="10"/>
      <c r="U696" s="10"/>
      <c r="V696" s="10"/>
      <c r="W696" s="10"/>
    </row>
    <row r="697" spans="19:23">
      <c r="S697" s="10"/>
      <c r="T697" s="10"/>
      <c r="U697" s="10"/>
      <c r="V697" s="10"/>
      <c r="W697" s="10"/>
    </row>
    <row r="698" spans="19:23">
      <c r="S698" s="10"/>
      <c r="T698" s="10"/>
      <c r="U698" s="10"/>
      <c r="V698" s="10"/>
      <c r="W698" s="10"/>
    </row>
    <row r="699" spans="19:23">
      <c r="S699" s="10"/>
      <c r="T699" s="10"/>
      <c r="U699" s="10"/>
      <c r="V699" s="10"/>
      <c r="W699" s="10"/>
    </row>
    <row r="700" spans="19:23">
      <c r="S700" s="10"/>
      <c r="T700" s="10"/>
      <c r="U700" s="10"/>
      <c r="V700" s="10"/>
      <c r="W700" s="10"/>
    </row>
    <row r="701" spans="19:23">
      <c r="S701" s="10"/>
      <c r="T701" s="10"/>
      <c r="U701" s="10"/>
      <c r="V701" s="10"/>
      <c r="W701" s="10"/>
    </row>
    <row r="702" spans="19:23">
      <c r="S702" s="10"/>
      <c r="T702" s="10"/>
      <c r="U702" s="10"/>
      <c r="V702" s="10"/>
      <c r="W702" s="10"/>
    </row>
    <row r="703" spans="19:23">
      <c r="S703" s="10"/>
      <c r="T703" s="10"/>
      <c r="U703" s="10"/>
      <c r="V703" s="10"/>
      <c r="W703" s="10"/>
    </row>
    <row r="704" spans="19:23">
      <c r="S704" s="10"/>
      <c r="T704" s="10"/>
      <c r="U704" s="10"/>
      <c r="V704" s="10"/>
      <c r="W704" s="10"/>
    </row>
    <row r="705" spans="19:23">
      <c r="S705" s="10"/>
      <c r="T705" s="10"/>
      <c r="U705" s="10"/>
      <c r="V705" s="10"/>
      <c r="W705" s="10"/>
    </row>
    <row r="706" spans="19:23">
      <c r="S706" s="10"/>
      <c r="T706" s="10"/>
      <c r="U706" s="10"/>
      <c r="V706" s="10"/>
      <c r="W706" s="10"/>
    </row>
    <row r="707" spans="19:23">
      <c r="S707" s="10"/>
      <c r="T707" s="10"/>
      <c r="U707" s="10"/>
      <c r="V707" s="10"/>
      <c r="W707" s="10"/>
    </row>
    <row r="708" spans="19:23">
      <c r="S708" s="10"/>
      <c r="T708" s="10"/>
      <c r="U708" s="10"/>
      <c r="V708" s="10"/>
      <c r="W708" s="10"/>
    </row>
    <row r="709" spans="19:23">
      <c r="S709" s="10"/>
      <c r="T709" s="10"/>
      <c r="U709" s="10"/>
      <c r="V709" s="10"/>
      <c r="W709" s="10"/>
    </row>
    <row r="710" spans="19:23">
      <c r="S710" s="10"/>
      <c r="T710" s="10"/>
      <c r="U710" s="10"/>
      <c r="V710" s="10"/>
      <c r="W710" s="10"/>
    </row>
    <row r="711" spans="19:23">
      <c r="S711" s="10"/>
      <c r="T711" s="10"/>
      <c r="U711" s="10"/>
      <c r="V711" s="10"/>
      <c r="W711" s="10"/>
    </row>
    <row r="712" spans="19:23">
      <c r="S712" s="10"/>
      <c r="T712" s="10"/>
      <c r="U712" s="10"/>
      <c r="V712" s="10"/>
      <c r="W712" s="10"/>
    </row>
    <row r="713" spans="19:23">
      <c r="S713" s="10"/>
      <c r="T713" s="10"/>
      <c r="U713" s="10"/>
      <c r="V713" s="10"/>
      <c r="W713" s="10"/>
    </row>
    <row r="714" spans="19:23">
      <c r="S714" s="10"/>
      <c r="T714" s="10"/>
      <c r="U714" s="10"/>
      <c r="V714" s="10"/>
      <c r="W714" s="10"/>
    </row>
    <row r="715" spans="19:23">
      <c r="S715" s="10"/>
      <c r="T715" s="10"/>
      <c r="U715" s="10"/>
      <c r="V715" s="10"/>
      <c r="W715" s="10"/>
    </row>
    <row r="716" spans="19:23">
      <c r="S716" s="10"/>
      <c r="T716" s="10"/>
      <c r="U716" s="10"/>
      <c r="V716" s="10"/>
      <c r="W716" s="10"/>
    </row>
    <row r="717" spans="19:23">
      <c r="S717" s="10"/>
      <c r="T717" s="10"/>
      <c r="U717" s="10"/>
      <c r="V717" s="10"/>
      <c r="W717" s="10"/>
    </row>
    <row r="718" spans="19:23">
      <c r="S718" s="10"/>
      <c r="T718" s="10"/>
      <c r="U718" s="10"/>
      <c r="V718" s="10"/>
      <c r="W718" s="10"/>
    </row>
    <row r="719" spans="19:23">
      <c r="S719" s="10"/>
      <c r="T719" s="10"/>
      <c r="U719" s="10"/>
      <c r="V719" s="10"/>
      <c r="W719" s="10"/>
    </row>
    <row r="720" spans="19:23">
      <c r="S720" s="10"/>
      <c r="T720" s="10"/>
      <c r="U720" s="10"/>
      <c r="V720" s="10"/>
      <c r="W720" s="10"/>
    </row>
    <row r="721" spans="19:23">
      <c r="S721" s="10"/>
      <c r="T721" s="10"/>
      <c r="U721" s="10"/>
      <c r="V721" s="10"/>
      <c r="W721" s="10"/>
    </row>
    <row r="722" spans="19:23">
      <c r="S722" s="10"/>
      <c r="T722" s="10"/>
      <c r="U722" s="10"/>
      <c r="V722" s="10"/>
      <c r="W722" s="10"/>
    </row>
    <row r="723" spans="19:23">
      <c r="S723" s="10"/>
      <c r="T723" s="10"/>
      <c r="U723" s="10"/>
      <c r="V723" s="10"/>
      <c r="W723" s="10"/>
    </row>
    <row r="724" spans="19:23">
      <c r="S724" s="10"/>
      <c r="T724" s="10"/>
      <c r="U724" s="10"/>
      <c r="V724" s="10"/>
      <c r="W724" s="10"/>
    </row>
    <row r="725" spans="19:23">
      <c r="S725" s="10"/>
      <c r="T725" s="10"/>
      <c r="U725" s="10"/>
      <c r="V725" s="10"/>
      <c r="W725" s="10"/>
    </row>
    <row r="726" spans="19:23">
      <c r="S726" s="10"/>
      <c r="T726" s="10"/>
      <c r="U726" s="10"/>
      <c r="V726" s="10"/>
      <c r="W726" s="10"/>
    </row>
    <row r="727" spans="19:23">
      <c r="S727" s="10"/>
      <c r="T727" s="10"/>
      <c r="U727" s="10"/>
      <c r="V727" s="10"/>
      <c r="W727" s="10"/>
    </row>
    <row r="728" spans="19:23">
      <c r="S728" s="10"/>
      <c r="T728" s="10"/>
      <c r="U728" s="10"/>
      <c r="V728" s="10"/>
      <c r="W728" s="10"/>
    </row>
    <row r="729" spans="19:23">
      <c r="S729" s="10"/>
      <c r="T729" s="10"/>
      <c r="U729" s="10"/>
      <c r="V729" s="10"/>
      <c r="W729" s="10"/>
    </row>
    <row r="730" spans="19:23">
      <c r="S730" s="10"/>
      <c r="T730" s="10"/>
      <c r="U730" s="10"/>
      <c r="V730" s="10"/>
      <c r="W730" s="10"/>
    </row>
    <row r="731" spans="19:23">
      <c r="S731" s="10"/>
      <c r="T731" s="10"/>
      <c r="U731" s="10"/>
      <c r="V731" s="10"/>
      <c r="W731" s="10"/>
    </row>
    <row r="732" spans="19:23">
      <c r="S732" s="10"/>
      <c r="T732" s="10"/>
      <c r="U732" s="10"/>
      <c r="V732" s="10"/>
      <c r="W732" s="10"/>
    </row>
    <row r="733" spans="19:23">
      <c r="S733" s="10"/>
      <c r="T733" s="10"/>
      <c r="U733" s="10"/>
      <c r="V733" s="10"/>
      <c r="W733" s="10"/>
    </row>
    <row r="734" spans="19:23">
      <c r="S734" s="10"/>
      <c r="T734" s="10"/>
      <c r="U734" s="10"/>
      <c r="V734" s="10"/>
      <c r="W734" s="10"/>
    </row>
    <row r="735" spans="19:23">
      <c r="S735" s="10"/>
      <c r="T735" s="10"/>
      <c r="U735" s="10"/>
      <c r="V735" s="10"/>
      <c r="W735" s="10"/>
    </row>
    <row r="736" spans="19:23">
      <c r="S736" s="10"/>
      <c r="T736" s="10"/>
      <c r="U736" s="10"/>
      <c r="V736" s="10"/>
      <c r="W736" s="10"/>
    </row>
    <row r="737" spans="19:23">
      <c r="S737" s="10"/>
      <c r="T737" s="10"/>
      <c r="U737" s="10"/>
      <c r="V737" s="10"/>
      <c r="W737" s="10"/>
    </row>
    <row r="738" spans="19:23">
      <c r="S738" s="10"/>
      <c r="T738" s="10"/>
      <c r="U738" s="10"/>
      <c r="V738" s="10"/>
      <c r="W738" s="10"/>
    </row>
    <row r="739" spans="19:23">
      <c r="S739" s="10"/>
      <c r="T739" s="10"/>
      <c r="U739" s="10"/>
      <c r="V739" s="10"/>
      <c r="W739" s="10"/>
    </row>
    <row r="740" spans="19:23">
      <c r="S740" s="10"/>
      <c r="T740" s="10"/>
      <c r="U740" s="10"/>
      <c r="V740" s="10"/>
      <c r="W740" s="10"/>
    </row>
    <row r="741" spans="19:23">
      <c r="S741" s="10"/>
      <c r="T741" s="10"/>
      <c r="U741" s="10"/>
      <c r="V741" s="10"/>
      <c r="W741" s="10"/>
    </row>
    <row r="742" spans="19:23">
      <c r="S742" s="10"/>
      <c r="T742" s="10"/>
      <c r="U742" s="10"/>
      <c r="V742" s="10"/>
      <c r="W742" s="10"/>
    </row>
    <row r="743" spans="19:23">
      <c r="S743" s="10"/>
      <c r="T743" s="10"/>
      <c r="U743" s="10"/>
      <c r="V743" s="10"/>
      <c r="W743" s="10"/>
    </row>
    <row r="744" spans="19:23">
      <c r="S744" s="10"/>
      <c r="T744" s="10"/>
      <c r="U744" s="10"/>
      <c r="V744" s="10"/>
      <c r="W744" s="10"/>
    </row>
    <row r="745" spans="19:23">
      <c r="S745" s="10"/>
      <c r="T745" s="10"/>
      <c r="U745" s="10"/>
      <c r="V745" s="10"/>
      <c r="W745" s="10"/>
    </row>
    <row r="746" spans="19:23">
      <c r="S746" s="10"/>
      <c r="T746" s="10"/>
      <c r="U746" s="10"/>
      <c r="V746" s="10"/>
      <c r="W746" s="10"/>
    </row>
    <row r="747" spans="19:23">
      <c r="S747" s="10"/>
      <c r="T747" s="10"/>
      <c r="U747" s="10"/>
      <c r="V747" s="10"/>
      <c r="W747" s="10"/>
    </row>
    <row r="748" spans="19:23">
      <c r="S748" s="10"/>
      <c r="T748" s="10"/>
      <c r="U748" s="10"/>
      <c r="V748" s="10"/>
      <c r="W748" s="10"/>
    </row>
    <row r="749" spans="19:23">
      <c r="S749" s="10"/>
      <c r="T749" s="10"/>
      <c r="U749" s="10"/>
      <c r="V749" s="10"/>
      <c r="W749" s="10"/>
    </row>
    <row r="750" spans="19:23">
      <c r="S750" s="10"/>
      <c r="T750" s="10"/>
      <c r="U750" s="10"/>
      <c r="V750" s="10"/>
      <c r="W750" s="10"/>
    </row>
    <row r="751" spans="19:23">
      <c r="S751" s="10"/>
      <c r="T751" s="10"/>
      <c r="U751" s="10"/>
      <c r="V751" s="10"/>
      <c r="W751" s="10"/>
    </row>
    <row r="752" spans="19:23">
      <c r="S752" s="10"/>
      <c r="T752" s="10"/>
      <c r="U752" s="10"/>
      <c r="V752" s="10"/>
      <c r="W752" s="10"/>
    </row>
    <row r="753" spans="19:23">
      <c r="S753" s="10"/>
      <c r="T753" s="10"/>
      <c r="U753" s="10"/>
      <c r="V753" s="10"/>
      <c r="W753" s="10"/>
    </row>
    <row r="754" spans="19:23">
      <c r="S754" s="10"/>
      <c r="T754" s="10"/>
      <c r="U754" s="10"/>
      <c r="V754" s="10"/>
      <c r="W754" s="10"/>
    </row>
    <row r="755" spans="19:23">
      <c r="S755" s="10"/>
      <c r="T755" s="10"/>
      <c r="U755" s="10"/>
      <c r="V755" s="10"/>
      <c r="W755" s="10"/>
    </row>
    <row r="756" spans="19:23">
      <c r="S756" s="10"/>
      <c r="T756" s="10"/>
      <c r="U756" s="10"/>
      <c r="V756" s="10"/>
      <c r="W756" s="10"/>
    </row>
    <row r="757" spans="19:23">
      <c r="S757" s="10"/>
      <c r="T757" s="10"/>
      <c r="U757" s="10"/>
      <c r="V757" s="10"/>
      <c r="W757" s="10"/>
    </row>
    <row r="758" spans="19:23">
      <c r="S758" s="10"/>
      <c r="T758" s="10"/>
      <c r="U758" s="10"/>
      <c r="V758" s="10"/>
      <c r="W758" s="10"/>
    </row>
    <row r="759" spans="19:23">
      <c r="S759" s="10"/>
      <c r="T759" s="10"/>
      <c r="U759" s="10"/>
      <c r="V759" s="10"/>
      <c r="W759" s="10"/>
    </row>
    <row r="760" spans="19:23">
      <c r="S760" s="10"/>
      <c r="T760" s="10"/>
      <c r="U760" s="10"/>
      <c r="V760" s="10"/>
      <c r="W760" s="10"/>
    </row>
    <row r="761" spans="19:23">
      <c r="S761" s="10"/>
      <c r="T761" s="10"/>
      <c r="U761" s="10"/>
      <c r="V761" s="10"/>
      <c r="W761" s="10"/>
    </row>
    <row r="762" spans="19:23">
      <c r="S762" s="10"/>
      <c r="T762" s="10"/>
      <c r="U762" s="10"/>
      <c r="V762" s="10"/>
      <c r="W762" s="10"/>
    </row>
    <row r="763" spans="19:23">
      <c r="S763" s="10"/>
      <c r="T763" s="10"/>
      <c r="U763" s="10"/>
      <c r="V763" s="10"/>
      <c r="W763" s="10"/>
    </row>
    <row r="764" spans="19:23">
      <c r="S764" s="10"/>
      <c r="T764" s="10"/>
      <c r="U764" s="10"/>
      <c r="V764" s="10"/>
      <c r="W764" s="10"/>
    </row>
    <row r="765" spans="19:23">
      <c r="S765" s="10"/>
      <c r="T765" s="10"/>
      <c r="U765" s="10"/>
      <c r="V765" s="10"/>
      <c r="W765" s="10"/>
    </row>
    <row r="766" spans="19:23">
      <c r="S766" s="10"/>
      <c r="T766" s="10"/>
      <c r="U766" s="10"/>
      <c r="V766" s="10"/>
      <c r="W766" s="10"/>
    </row>
    <row r="767" spans="19:23">
      <c r="S767" s="10"/>
      <c r="T767" s="10"/>
      <c r="U767" s="10"/>
      <c r="V767" s="10"/>
      <c r="W767" s="10"/>
    </row>
    <row r="768" spans="19:23">
      <c r="S768" s="10"/>
      <c r="T768" s="10"/>
      <c r="U768" s="10"/>
      <c r="V768" s="10"/>
      <c r="W768" s="10"/>
    </row>
    <row r="769" spans="19:23">
      <c r="S769" s="10"/>
      <c r="T769" s="10"/>
      <c r="U769" s="10"/>
      <c r="V769" s="10"/>
      <c r="W769" s="10"/>
    </row>
    <row r="770" spans="19:23">
      <c r="S770" s="10"/>
      <c r="T770" s="10"/>
      <c r="U770" s="10"/>
      <c r="V770" s="10"/>
      <c r="W770" s="10"/>
    </row>
    <row r="771" spans="19:23">
      <c r="S771" s="10"/>
      <c r="T771" s="10"/>
      <c r="U771" s="10"/>
      <c r="V771" s="10"/>
      <c r="W771" s="10"/>
    </row>
    <row r="772" spans="19:23">
      <c r="S772" s="10"/>
      <c r="T772" s="10"/>
      <c r="U772" s="10"/>
      <c r="V772" s="10"/>
      <c r="W772" s="10"/>
    </row>
    <row r="773" spans="19:23">
      <c r="S773" s="10"/>
      <c r="T773" s="10"/>
      <c r="U773" s="10"/>
      <c r="V773" s="10"/>
      <c r="W773" s="10"/>
    </row>
    <row r="774" spans="19:23">
      <c r="S774" s="10"/>
      <c r="T774" s="10"/>
      <c r="U774" s="10"/>
      <c r="V774" s="10"/>
      <c r="W774" s="10"/>
    </row>
    <row r="775" spans="19:23">
      <c r="S775" s="10"/>
      <c r="T775" s="10"/>
      <c r="U775" s="10"/>
      <c r="V775" s="10"/>
      <c r="W775" s="10"/>
    </row>
    <row r="776" spans="19:23">
      <c r="S776" s="10"/>
      <c r="T776" s="10"/>
      <c r="U776" s="10"/>
      <c r="V776" s="10"/>
      <c r="W776" s="10"/>
    </row>
    <row r="777" spans="19:23">
      <c r="S777" s="10"/>
      <c r="T777" s="10"/>
      <c r="U777" s="10"/>
      <c r="V777" s="10"/>
      <c r="W777" s="10"/>
    </row>
    <row r="778" spans="19:23">
      <c r="S778" s="10"/>
      <c r="T778" s="10"/>
      <c r="U778" s="10"/>
      <c r="V778" s="10"/>
      <c r="W778" s="10"/>
    </row>
    <row r="779" spans="19:23">
      <c r="S779" s="10"/>
      <c r="T779" s="10"/>
      <c r="U779" s="10"/>
      <c r="V779" s="10"/>
      <c r="W779" s="10"/>
    </row>
    <row r="780" spans="19:23">
      <c r="S780" s="10"/>
      <c r="T780" s="10"/>
      <c r="U780" s="10"/>
      <c r="V780" s="10"/>
      <c r="W780" s="10"/>
    </row>
    <row r="781" spans="19:23">
      <c r="S781" s="10"/>
      <c r="T781" s="10"/>
      <c r="U781" s="10"/>
      <c r="V781" s="10"/>
      <c r="W781" s="10"/>
    </row>
    <row r="782" spans="19:23">
      <c r="S782" s="10"/>
      <c r="T782" s="10"/>
      <c r="U782" s="10"/>
      <c r="V782" s="10"/>
      <c r="W782" s="10"/>
    </row>
    <row r="783" spans="19:23">
      <c r="S783" s="10"/>
      <c r="T783" s="10"/>
      <c r="U783" s="10"/>
      <c r="V783" s="10"/>
      <c r="W783" s="10"/>
    </row>
    <row r="784" spans="19:23">
      <c r="S784" s="10"/>
      <c r="T784" s="10"/>
      <c r="U784" s="10"/>
      <c r="V784" s="10"/>
      <c r="W784" s="10"/>
    </row>
    <row r="785" spans="19:23">
      <c r="S785" s="10"/>
      <c r="T785" s="10"/>
      <c r="U785" s="10"/>
      <c r="V785" s="10"/>
      <c r="W785" s="10"/>
    </row>
    <row r="786" spans="19:23">
      <c r="S786" s="10"/>
      <c r="T786" s="10"/>
      <c r="U786" s="10"/>
      <c r="V786" s="10"/>
      <c r="W786" s="10"/>
    </row>
    <row r="787" spans="19:23">
      <c r="S787" s="10"/>
      <c r="T787" s="10"/>
      <c r="U787" s="10"/>
      <c r="V787" s="10"/>
      <c r="W787" s="10"/>
    </row>
    <row r="788" spans="19:23">
      <c r="S788" s="10"/>
      <c r="T788" s="10"/>
      <c r="U788" s="10"/>
      <c r="V788" s="10"/>
      <c r="W788" s="10"/>
    </row>
    <row r="789" spans="19:23">
      <c r="S789" s="10"/>
      <c r="T789" s="10"/>
      <c r="U789" s="10"/>
      <c r="V789" s="10"/>
      <c r="W789" s="10"/>
    </row>
    <row r="790" spans="19:23">
      <c r="S790" s="10"/>
      <c r="T790" s="10"/>
      <c r="U790" s="10"/>
      <c r="V790" s="10"/>
      <c r="W790" s="10"/>
    </row>
    <row r="791" spans="19:23">
      <c r="S791" s="10"/>
      <c r="T791" s="10"/>
      <c r="U791" s="10"/>
      <c r="V791" s="10"/>
      <c r="W791" s="10"/>
    </row>
    <row r="792" spans="19:23">
      <c r="S792" s="10"/>
      <c r="T792" s="10"/>
      <c r="U792" s="10"/>
      <c r="V792" s="10"/>
      <c r="W792" s="10"/>
    </row>
    <row r="793" spans="19:23">
      <c r="S793" s="10"/>
      <c r="T793" s="10"/>
      <c r="U793" s="10"/>
      <c r="V793" s="10"/>
      <c r="W793" s="10"/>
    </row>
    <row r="794" spans="19:23">
      <c r="S794" s="10"/>
      <c r="T794" s="10"/>
      <c r="U794" s="10"/>
      <c r="V794" s="10"/>
      <c r="W794" s="10"/>
    </row>
    <row r="795" spans="19:23">
      <c r="S795" s="10"/>
      <c r="T795" s="10"/>
      <c r="U795" s="10"/>
      <c r="V795" s="10"/>
      <c r="W795" s="10"/>
    </row>
    <row r="796" spans="19:23">
      <c r="S796" s="10"/>
      <c r="T796" s="10"/>
      <c r="U796" s="10"/>
      <c r="V796" s="10"/>
      <c r="W796" s="10"/>
    </row>
    <row r="797" spans="19:23">
      <c r="S797" s="10"/>
      <c r="T797" s="10"/>
      <c r="U797" s="10"/>
      <c r="V797" s="10"/>
      <c r="W797" s="10"/>
    </row>
    <row r="798" spans="19:23">
      <c r="S798" s="10"/>
      <c r="T798" s="10"/>
      <c r="U798" s="10"/>
      <c r="V798" s="10"/>
      <c r="W798" s="10"/>
    </row>
    <row r="799" spans="19:23">
      <c r="S799" s="10"/>
      <c r="T799" s="10"/>
      <c r="U799" s="10"/>
      <c r="V799" s="10"/>
      <c r="W799" s="10"/>
    </row>
    <row r="800" spans="19:23">
      <c r="S800" s="10"/>
      <c r="T800" s="10"/>
      <c r="U800" s="10"/>
      <c r="V800" s="10"/>
      <c r="W800" s="10"/>
    </row>
    <row r="801" spans="19:23">
      <c r="S801" s="10"/>
      <c r="T801" s="10"/>
      <c r="U801" s="10"/>
      <c r="V801" s="10"/>
      <c r="W801" s="10"/>
    </row>
    <row r="802" spans="19:23">
      <c r="S802" s="10"/>
      <c r="T802" s="10"/>
      <c r="U802" s="10"/>
      <c r="V802" s="10"/>
      <c r="W802" s="10"/>
    </row>
    <row r="803" spans="19:23">
      <c r="S803" s="10"/>
      <c r="T803" s="10"/>
      <c r="U803" s="10"/>
      <c r="V803" s="10"/>
      <c r="W803" s="10"/>
    </row>
    <row r="804" spans="19:23">
      <c r="S804" s="10"/>
      <c r="T804" s="10"/>
      <c r="U804" s="10"/>
      <c r="V804" s="10"/>
      <c r="W804" s="10"/>
    </row>
    <row r="805" spans="19:23">
      <c r="S805" s="10"/>
      <c r="T805" s="10"/>
      <c r="U805" s="10"/>
      <c r="V805" s="10"/>
      <c r="W805" s="10"/>
    </row>
    <row r="806" spans="19:23">
      <c r="S806" s="10"/>
      <c r="T806" s="10"/>
      <c r="U806" s="10"/>
      <c r="V806" s="10"/>
      <c r="W806" s="10"/>
    </row>
    <row r="807" spans="19:23">
      <c r="S807" s="10"/>
      <c r="T807" s="10"/>
      <c r="U807" s="10"/>
      <c r="V807" s="10"/>
      <c r="W807" s="10"/>
    </row>
    <row r="808" spans="19:23">
      <c r="S808" s="10"/>
      <c r="T808" s="10"/>
      <c r="U808" s="10"/>
      <c r="V808" s="10"/>
      <c r="W808" s="10"/>
    </row>
    <row r="809" spans="19:23">
      <c r="S809" s="10"/>
      <c r="T809" s="10"/>
      <c r="U809" s="10"/>
      <c r="V809" s="10"/>
      <c r="W809" s="10"/>
    </row>
    <row r="810" spans="19:23">
      <c r="S810" s="10"/>
      <c r="T810" s="10"/>
      <c r="U810" s="10"/>
      <c r="V810" s="10"/>
      <c r="W810" s="10"/>
    </row>
    <row r="811" spans="19:23">
      <c r="S811" s="10"/>
      <c r="T811" s="10"/>
      <c r="U811" s="10"/>
      <c r="V811" s="10"/>
      <c r="W811" s="10"/>
    </row>
    <row r="812" spans="19:23">
      <c r="S812" s="10"/>
      <c r="T812" s="10"/>
      <c r="U812" s="10"/>
      <c r="V812" s="10"/>
      <c r="W812" s="10"/>
    </row>
    <row r="813" spans="19:23">
      <c r="S813" s="10"/>
      <c r="T813" s="10"/>
      <c r="U813" s="10"/>
      <c r="V813" s="10"/>
      <c r="W813" s="10"/>
    </row>
    <row r="814" spans="19:23">
      <c r="S814" s="10"/>
      <c r="T814" s="10"/>
      <c r="U814" s="10"/>
      <c r="V814" s="10"/>
      <c r="W814" s="10"/>
    </row>
    <row r="815" spans="19:23">
      <c r="S815" s="10"/>
      <c r="T815" s="10"/>
      <c r="U815" s="10"/>
      <c r="V815" s="10"/>
      <c r="W815" s="10"/>
    </row>
    <row r="816" spans="19:23">
      <c r="S816" s="10"/>
      <c r="T816" s="10"/>
      <c r="U816" s="10"/>
      <c r="V816" s="10"/>
      <c r="W816" s="10"/>
    </row>
    <row r="817" spans="19:23">
      <c r="S817" s="10"/>
      <c r="T817" s="10"/>
      <c r="U817" s="10"/>
      <c r="V817" s="10"/>
      <c r="W817" s="10"/>
    </row>
    <row r="818" spans="19:23">
      <c r="S818" s="10"/>
      <c r="T818" s="10"/>
      <c r="U818" s="10"/>
      <c r="V818" s="10"/>
      <c r="W818" s="10"/>
    </row>
    <row r="819" spans="19:23">
      <c r="S819" s="10"/>
      <c r="T819" s="10"/>
      <c r="U819" s="10"/>
      <c r="V819" s="10"/>
      <c r="W819" s="10"/>
    </row>
    <row r="820" spans="19:23">
      <c r="S820" s="10"/>
      <c r="T820" s="10"/>
      <c r="U820" s="10"/>
      <c r="V820" s="10"/>
      <c r="W820" s="10"/>
    </row>
    <row r="821" spans="19:23">
      <c r="S821" s="10"/>
      <c r="T821" s="10"/>
      <c r="U821" s="10"/>
      <c r="V821" s="10"/>
      <c r="W821" s="10"/>
    </row>
    <row r="822" spans="19:23">
      <c r="S822" s="10"/>
      <c r="T822" s="10"/>
      <c r="U822" s="10"/>
      <c r="V822" s="10"/>
      <c r="W822" s="10"/>
    </row>
    <row r="823" spans="19:23">
      <c r="S823" s="10"/>
      <c r="T823" s="10"/>
      <c r="U823" s="10"/>
      <c r="V823" s="10"/>
      <c r="W823" s="10"/>
    </row>
    <row r="824" spans="19:23">
      <c r="S824" s="10"/>
      <c r="T824" s="10"/>
      <c r="U824" s="10"/>
      <c r="V824" s="10"/>
      <c r="W824" s="10"/>
    </row>
    <row r="825" spans="19:23">
      <c r="S825" s="10"/>
      <c r="T825" s="10"/>
      <c r="U825" s="10"/>
      <c r="V825" s="10"/>
      <c r="W825" s="10"/>
    </row>
    <row r="826" spans="19:23">
      <c r="S826" s="10"/>
      <c r="T826" s="10"/>
      <c r="U826" s="10"/>
      <c r="V826" s="10"/>
      <c r="W826" s="10"/>
    </row>
    <row r="827" spans="19:23">
      <c r="S827" s="10"/>
      <c r="T827" s="10"/>
      <c r="U827" s="10"/>
      <c r="V827" s="10"/>
      <c r="W827" s="10"/>
    </row>
    <row r="828" spans="19:23">
      <c r="S828" s="10"/>
      <c r="T828" s="10"/>
      <c r="U828" s="10"/>
      <c r="V828" s="10"/>
      <c r="W828" s="10"/>
    </row>
    <row r="829" spans="19:23">
      <c r="S829" s="10"/>
      <c r="T829" s="10"/>
      <c r="U829" s="10"/>
      <c r="V829" s="10"/>
      <c r="W829" s="10"/>
    </row>
    <row r="830" spans="19:23">
      <c r="S830" s="10"/>
      <c r="T830" s="10"/>
      <c r="U830" s="10"/>
      <c r="V830" s="10"/>
      <c r="W830" s="10"/>
    </row>
    <row r="831" spans="19:23">
      <c r="S831" s="10"/>
      <c r="T831" s="10"/>
      <c r="U831" s="10"/>
      <c r="V831" s="10"/>
      <c r="W831" s="10"/>
    </row>
    <row r="832" spans="19:23">
      <c r="S832" s="10"/>
      <c r="T832" s="10"/>
      <c r="U832" s="10"/>
      <c r="V832" s="10"/>
      <c r="W832" s="10"/>
    </row>
    <row r="833" spans="19:23">
      <c r="S833" s="10"/>
      <c r="T833" s="10"/>
      <c r="U833" s="10"/>
      <c r="V833" s="10"/>
      <c r="W833" s="10"/>
    </row>
    <row r="834" spans="19:23">
      <c r="S834" s="10"/>
      <c r="T834" s="10"/>
      <c r="U834" s="10"/>
      <c r="V834" s="10"/>
      <c r="W834" s="10"/>
    </row>
    <row r="835" spans="19:23">
      <c r="S835" s="10"/>
      <c r="T835" s="10"/>
      <c r="U835" s="10"/>
      <c r="V835" s="10"/>
      <c r="W835" s="10"/>
    </row>
    <row r="836" spans="19:23">
      <c r="S836" s="10"/>
      <c r="T836" s="10"/>
      <c r="U836" s="10"/>
      <c r="V836" s="10"/>
      <c r="W836" s="10"/>
    </row>
    <row r="837" spans="19:23">
      <c r="S837" s="10"/>
      <c r="T837" s="10"/>
      <c r="U837" s="10"/>
      <c r="V837" s="10"/>
      <c r="W837" s="10"/>
    </row>
    <row r="838" spans="19:23">
      <c r="S838" s="10"/>
      <c r="T838" s="10"/>
      <c r="U838" s="10"/>
      <c r="V838" s="10"/>
      <c r="W838" s="10"/>
    </row>
    <row r="839" spans="19:23">
      <c r="S839" s="10"/>
      <c r="T839" s="10"/>
      <c r="U839" s="10"/>
      <c r="V839" s="10"/>
      <c r="W839" s="10"/>
    </row>
    <row r="840" spans="19:23">
      <c r="S840" s="10"/>
      <c r="T840" s="10"/>
      <c r="U840" s="10"/>
      <c r="V840" s="10"/>
      <c r="W840" s="10"/>
    </row>
    <row r="841" spans="19:23">
      <c r="S841" s="10"/>
      <c r="T841" s="10"/>
      <c r="U841" s="10"/>
      <c r="V841" s="10"/>
      <c r="W841" s="10"/>
    </row>
    <row r="842" spans="19:23">
      <c r="S842" s="10"/>
      <c r="T842" s="10"/>
      <c r="U842" s="10"/>
      <c r="V842" s="10"/>
      <c r="W842" s="10"/>
    </row>
    <row r="843" spans="19:23">
      <c r="S843" s="10"/>
      <c r="T843" s="10"/>
      <c r="U843" s="10"/>
      <c r="V843" s="10"/>
      <c r="W843" s="10"/>
    </row>
    <row r="844" spans="19:23">
      <c r="S844" s="10"/>
      <c r="T844" s="10"/>
      <c r="U844" s="10"/>
      <c r="V844" s="10"/>
      <c r="W844" s="10"/>
    </row>
    <row r="845" spans="19:23">
      <c r="S845" s="10"/>
      <c r="T845" s="10"/>
      <c r="U845" s="10"/>
      <c r="V845" s="10"/>
      <c r="W845" s="10"/>
    </row>
    <row r="846" spans="19:23">
      <c r="S846" s="10"/>
      <c r="T846" s="10"/>
      <c r="U846" s="10"/>
      <c r="V846" s="10"/>
      <c r="W846" s="10"/>
    </row>
    <row r="847" spans="19:23">
      <c r="S847" s="10"/>
      <c r="T847" s="10"/>
      <c r="U847" s="10"/>
      <c r="V847" s="10"/>
      <c r="W847" s="10"/>
    </row>
    <row r="848" spans="19:23">
      <c r="S848" s="10"/>
      <c r="T848" s="10"/>
      <c r="U848" s="10"/>
      <c r="V848" s="10"/>
      <c r="W848" s="10"/>
    </row>
    <row r="849" spans="19:23">
      <c r="S849" s="10"/>
      <c r="T849" s="10"/>
      <c r="U849" s="10"/>
      <c r="V849" s="10"/>
      <c r="W849" s="10"/>
    </row>
    <row r="850" spans="19:23">
      <c r="S850" s="10"/>
      <c r="T850" s="10"/>
      <c r="U850" s="10"/>
      <c r="V850" s="10"/>
      <c r="W850" s="10"/>
    </row>
    <row r="851" spans="19:23">
      <c r="S851" s="10"/>
      <c r="T851" s="10"/>
      <c r="U851" s="10"/>
      <c r="V851" s="10"/>
      <c r="W851" s="10"/>
    </row>
    <row r="852" spans="19:23">
      <c r="S852" s="10"/>
      <c r="T852" s="10"/>
      <c r="U852" s="10"/>
      <c r="V852" s="10"/>
      <c r="W852" s="10"/>
    </row>
    <row r="853" spans="19:23">
      <c r="S853" s="10"/>
      <c r="T853" s="10"/>
      <c r="U853" s="10"/>
      <c r="V853" s="10"/>
      <c r="W853" s="10"/>
    </row>
    <row r="854" spans="19:23">
      <c r="S854" s="10"/>
      <c r="T854" s="10"/>
      <c r="U854" s="10"/>
      <c r="V854" s="10"/>
      <c r="W854" s="10"/>
    </row>
    <row r="855" spans="19:23">
      <c r="S855" s="10"/>
      <c r="T855" s="10"/>
      <c r="U855" s="10"/>
      <c r="V855" s="10"/>
      <c r="W855" s="10"/>
    </row>
    <row r="856" spans="19:23">
      <c r="S856" s="10"/>
      <c r="T856" s="10"/>
      <c r="U856" s="10"/>
      <c r="V856" s="10"/>
      <c r="W856" s="10"/>
    </row>
    <row r="857" spans="19:23">
      <c r="S857" s="10"/>
      <c r="T857" s="10"/>
      <c r="U857" s="10"/>
      <c r="V857" s="10"/>
      <c r="W857" s="10"/>
    </row>
    <row r="858" spans="19:23">
      <c r="S858" s="10"/>
      <c r="T858" s="10"/>
      <c r="U858" s="10"/>
      <c r="V858" s="10"/>
      <c r="W858" s="10"/>
    </row>
    <row r="859" spans="19:23">
      <c r="S859" s="10"/>
      <c r="T859" s="10"/>
      <c r="U859" s="10"/>
      <c r="V859" s="10"/>
      <c r="W859" s="10"/>
    </row>
    <row r="860" spans="19:23">
      <c r="S860" s="10"/>
      <c r="T860" s="10"/>
      <c r="U860" s="10"/>
      <c r="V860" s="10"/>
      <c r="W860" s="10"/>
    </row>
    <row r="861" spans="19:23">
      <c r="S861" s="10"/>
      <c r="T861" s="10"/>
      <c r="U861" s="10"/>
      <c r="V861" s="10"/>
      <c r="W861" s="10"/>
    </row>
    <row r="862" spans="19:23">
      <c r="S862" s="10"/>
      <c r="T862" s="10"/>
      <c r="U862" s="10"/>
      <c r="V862" s="10"/>
      <c r="W862" s="10"/>
    </row>
    <row r="863" spans="19:23">
      <c r="S863" s="10"/>
      <c r="T863" s="10"/>
      <c r="U863" s="10"/>
      <c r="V863" s="10"/>
      <c r="W863" s="10"/>
    </row>
    <row r="864" spans="19:23">
      <c r="S864" s="10"/>
      <c r="T864" s="10"/>
      <c r="U864" s="10"/>
      <c r="V864" s="10"/>
      <c r="W864" s="10"/>
    </row>
    <row r="865" spans="19:23">
      <c r="S865" s="10"/>
      <c r="T865" s="10"/>
      <c r="U865" s="10"/>
      <c r="V865" s="10"/>
      <c r="W865" s="10"/>
    </row>
    <row r="866" spans="19:23">
      <c r="S866" s="10"/>
      <c r="T866" s="10"/>
      <c r="U866" s="10"/>
      <c r="V866" s="10"/>
      <c r="W866" s="10"/>
    </row>
    <row r="867" spans="19:23">
      <c r="S867" s="10"/>
      <c r="T867" s="10"/>
      <c r="U867" s="10"/>
      <c r="V867" s="10"/>
      <c r="W867" s="10"/>
    </row>
    <row r="868" spans="19:23">
      <c r="S868" s="10"/>
      <c r="T868" s="10"/>
      <c r="U868" s="10"/>
      <c r="V868" s="10"/>
      <c r="W868" s="10"/>
    </row>
    <row r="869" spans="19:23">
      <c r="S869" s="10"/>
      <c r="T869" s="10"/>
      <c r="U869" s="10"/>
      <c r="V869" s="10"/>
      <c r="W869" s="10"/>
    </row>
    <row r="870" spans="19:23">
      <c r="S870" s="10"/>
      <c r="T870" s="10"/>
      <c r="U870" s="10"/>
      <c r="V870" s="10"/>
      <c r="W870" s="10"/>
    </row>
    <row r="871" spans="19:23">
      <c r="S871" s="10"/>
      <c r="T871" s="10"/>
      <c r="U871" s="10"/>
      <c r="V871" s="10"/>
      <c r="W871" s="10"/>
    </row>
    <row r="872" spans="19:23">
      <c r="S872" s="10"/>
      <c r="T872" s="10"/>
      <c r="U872" s="10"/>
      <c r="V872" s="10"/>
      <c r="W872" s="10"/>
    </row>
    <row r="873" spans="19:23">
      <c r="S873" s="10"/>
      <c r="T873" s="10"/>
      <c r="U873" s="10"/>
      <c r="V873" s="10"/>
      <c r="W873" s="10"/>
    </row>
    <row r="874" spans="19:23">
      <c r="S874" s="10"/>
      <c r="T874" s="10"/>
      <c r="U874" s="10"/>
      <c r="V874" s="10"/>
      <c r="W874" s="10"/>
    </row>
    <row r="875" spans="19:23">
      <c r="S875" s="10"/>
      <c r="T875" s="10"/>
      <c r="U875" s="10"/>
      <c r="V875" s="10"/>
      <c r="W875" s="10"/>
    </row>
    <row r="876" spans="19:23">
      <c r="S876" s="10"/>
      <c r="T876" s="10"/>
      <c r="U876" s="10"/>
      <c r="V876" s="10"/>
      <c r="W876" s="10"/>
    </row>
    <row r="877" spans="19:23">
      <c r="S877" s="10"/>
      <c r="T877" s="10"/>
      <c r="U877" s="10"/>
      <c r="V877" s="10"/>
      <c r="W877" s="10"/>
    </row>
    <row r="878" spans="19:23">
      <c r="S878" s="10"/>
      <c r="T878" s="10"/>
      <c r="U878" s="10"/>
      <c r="V878" s="10"/>
      <c r="W878" s="10"/>
    </row>
    <row r="879" spans="19:23">
      <c r="S879" s="10"/>
      <c r="T879" s="10"/>
      <c r="U879" s="10"/>
      <c r="V879" s="10"/>
      <c r="W879" s="10"/>
    </row>
    <row r="880" spans="19:23">
      <c r="S880" s="10"/>
      <c r="T880" s="10"/>
      <c r="U880" s="10"/>
      <c r="V880" s="10"/>
      <c r="W880" s="10"/>
    </row>
    <row r="881" spans="19:23">
      <c r="S881" s="10"/>
      <c r="T881" s="10"/>
      <c r="U881" s="10"/>
      <c r="V881" s="10"/>
      <c r="W881" s="10"/>
    </row>
    <row r="882" spans="19:23">
      <c r="S882" s="10"/>
      <c r="T882" s="10"/>
      <c r="U882" s="10"/>
      <c r="V882" s="10"/>
      <c r="W882" s="10"/>
    </row>
    <row r="883" spans="19:23">
      <c r="S883" s="10"/>
      <c r="T883" s="10"/>
      <c r="U883" s="10"/>
      <c r="V883" s="10"/>
      <c r="W883" s="10"/>
    </row>
    <row r="884" spans="19:23">
      <c r="S884" s="10"/>
      <c r="T884" s="10"/>
      <c r="U884" s="10"/>
      <c r="V884" s="10"/>
      <c r="W884" s="10"/>
    </row>
    <row r="885" spans="19:23">
      <c r="S885" s="10"/>
      <c r="T885" s="10"/>
      <c r="U885" s="10"/>
      <c r="V885" s="10"/>
      <c r="W885" s="10"/>
    </row>
    <row r="886" spans="19:23">
      <c r="S886" s="10"/>
      <c r="T886" s="10"/>
      <c r="U886" s="10"/>
      <c r="V886" s="10"/>
      <c r="W886" s="10"/>
    </row>
    <row r="887" spans="19:23">
      <c r="S887" s="10"/>
      <c r="T887" s="10"/>
      <c r="U887" s="10"/>
      <c r="V887" s="10"/>
      <c r="W887" s="10"/>
    </row>
    <row r="888" spans="19:23">
      <c r="S888" s="10"/>
      <c r="T888" s="10"/>
      <c r="U888" s="10"/>
      <c r="V888" s="10"/>
      <c r="W888" s="10"/>
    </row>
    <row r="889" spans="19:23">
      <c r="S889" s="10"/>
      <c r="T889" s="10"/>
      <c r="U889" s="10"/>
      <c r="V889" s="10"/>
      <c r="W889" s="10"/>
    </row>
    <row r="890" spans="19:23">
      <c r="S890" s="10"/>
      <c r="T890" s="10"/>
      <c r="U890" s="10"/>
      <c r="V890" s="10"/>
      <c r="W890" s="10"/>
    </row>
    <row r="891" spans="19:23">
      <c r="S891" s="10"/>
      <c r="T891" s="10"/>
      <c r="U891" s="10"/>
      <c r="V891" s="10"/>
      <c r="W891" s="10"/>
    </row>
    <row r="892" spans="19:23">
      <c r="S892" s="10"/>
      <c r="T892" s="10"/>
      <c r="U892" s="10"/>
      <c r="V892" s="10"/>
      <c r="W892" s="10"/>
    </row>
    <row r="893" spans="19:23">
      <c r="S893" s="10"/>
      <c r="T893" s="10"/>
      <c r="U893" s="10"/>
      <c r="V893" s="10"/>
      <c r="W893" s="10"/>
    </row>
    <row r="894" spans="19:23">
      <c r="S894" s="10"/>
      <c r="T894" s="10"/>
      <c r="U894" s="10"/>
      <c r="V894" s="10"/>
      <c r="W894" s="10"/>
    </row>
    <row r="895" spans="19:23">
      <c r="S895" s="10"/>
      <c r="T895" s="10"/>
      <c r="U895" s="10"/>
      <c r="V895" s="10"/>
      <c r="W895" s="10"/>
    </row>
    <row r="896" spans="19:23">
      <c r="S896" s="10"/>
      <c r="T896" s="10"/>
      <c r="U896" s="10"/>
      <c r="V896" s="10"/>
      <c r="W896" s="10"/>
    </row>
    <row r="897" spans="19:23">
      <c r="S897" s="10"/>
      <c r="T897" s="10"/>
      <c r="U897" s="10"/>
      <c r="V897" s="10"/>
      <c r="W897" s="10"/>
    </row>
    <row r="898" spans="19:23">
      <c r="S898" s="10"/>
      <c r="T898" s="10"/>
      <c r="U898" s="10"/>
      <c r="V898" s="10"/>
      <c r="W898" s="10"/>
    </row>
    <row r="899" spans="19:23">
      <c r="S899" s="10"/>
      <c r="T899" s="10"/>
      <c r="U899" s="10"/>
      <c r="V899" s="10"/>
      <c r="W899" s="10"/>
    </row>
    <row r="900" spans="19:23">
      <c r="S900" s="10"/>
      <c r="T900" s="10"/>
      <c r="U900" s="10"/>
      <c r="V900" s="10"/>
      <c r="W900" s="10"/>
    </row>
    <row r="901" spans="19:23">
      <c r="S901" s="10"/>
      <c r="T901" s="10"/>
      <c r="U901" s="10"/>
      <c r="V901" s="10"/>
      <c r="W901" s="10"/>
    </row>
    <row r="902" spans="19:23">
      <c r="S902" s="10"/>
      <c r="T902" s="10"/>
      <c r="U902" s="10"/>
      <c r="V902" s="10"/>
      <c r="W902" s="10"/>
    </row>
    <row r="903" spans="19:23">
      <c r="S903" s="10"/>
      <c r="T903" s="10"/>
      <c r="U903" s="10"/>
      <c r="V903" s="10"/>
      <c r="W903" s="10"/>
    </row>
    <row r="904" spans="19:23">
      <c r="S904" s="10"/>
      <c r="T904" s="10"/>
      <c r="U904" s="10"/>
      <c r="V904" s="10"/>
      <c r="W904" s="10"/>
    </row>
    <row r="905" spans="19:23">
      <c r="S905" s="10"/>
      <c r="T905" s="10"/>
      <c r="U905" s="10"/>
      <c r="V905" s="10"/>
      <c r="W905" s="10"/>
    </row>
    <row r="906" spans="19:23">
      <c r="S906" s="10"/>
      <c r="T906" s="10"/>
      <c r="U906" s="10"/>
      <c r="V906" s="10"/>
      <c r="W906" s="10"/>
    </row>
    <row r="907" spans="19:23">
      <c r="S907" s="10"/>
      <c r="T907" s="10"/>
      <c r="U907" s="10"/>
      <c r="V907" s="10"/>
      <c r="W907" s="10"/>
    </row>
    <row r="908" spans="19:23">
      <c r="S908" s="10"/>
      <c r="T908" s="10"/>
      <c r="U908" s="10"/>
      <c r="V908" s="10"/>
      <c r="W908" s="10"/>
    </row>
    <row r="909" spans="19:23">
      <c r="S909" s="10"/>
      <c r="T909" s="10"/>
      <c r="U909" s="10"/>
      <c r="V909" s="10"/>
      <c r="W909" s="10"/>
    </row>
    <row r="910" spans="19:23">
      <c r="S910" s="10"/>
      <c r="T910" s="10"/>
      <c r="U910" s="10"/>
      <c r="V910" s="10"/>
      <c r="W910" s="10"/>
    </row>
    <row r="911" spans="19:23">
      <c r="S911" s="10"/>
      <c r="T911" s="10"/>
      <c r="U911" s="10"/>
      <c r="V911" s="10"/>
      <c r="W911" s="10"/>
    </row>
    <row r="912" spans="19:23">
      <c r="S912" s="10"/>
      <c r="T912" s="10"/>
      <c r="U912" s="10"/>
      <c r="V912" s="10"/>
      <c r="W912" s="10"/>
    </row>
    <row r="913" spans="19:23">
      <c r="S913" s="10"/>
      <c r="T913" s="10"/>
      <c r="U913" s="10"/>
      <c r="V913" s="10"/>
      <c r="W913" s="10"/>
    </row>
    <row r="914" spans="19:23">
      <c r="S914" s="10"/>
      <c r="T914" s="10"/>
      <c r="U914" s="10"/>
      <c r="V914" s="10"/>
      <c r="W914" s="10"/>
    </row>
    <row r="915" spans="19:23">
      <c r="S915" s="10"/>
      <c r="T915" s="10"/>
      <c r="U915" s="10"/>
      <c r="V915" s="10"/>
      <c r="W915" s="10"/>
    </row>
    <row r="916" spans="19:23">
      <c r="S916" s="10"/>
      <c r="T916" s="10"/>
      <c r="U916" s="10"/>
      <c r="V916" s="10"/>
      <c r="W916" s="10"/>
    </row>
    <row r="917" spans="19:23">
      <c r="S917" s="10"/>
      <c r="T917" s="10"/>
      <c r="U917" s="10"/>
      <c r="V917" s="10"/>
      <c r="W917" s="10"/>
    </row>
    <row r="918" spans="19:23">
      <c r="S918" s="10"/>
      <c r="T918" s="10"/>
      <c r="U918" s="10"/>
      <c r="V918" s="10"/>
      <c r="W918" s="10"/>
    </row>
    <row r="919" spans="19:23">
      <c r="S919" s="10"/>
      <c r="T919" s="10"/>
      <c r="U919" s="10"/>
      <c r="V919" s="10"/>
      <c r="W919" s="10"/>
    </row>
    <row r="920" spans="19:23">
      <c r="S920" s="10"/>
      <c r="T920" s="10"/>
      <c r="U920" s="10"/>
      <c r="V920" s="10"/>
      <c r="W920" s="10"/>
    </row>
    <row r="921" spans="19:23">
      <c r="S921" s="10"/>
      <c r="T921" s="10"/>
      <c r="U921" s="10"/>
      <c r="V921" s="10"/>
      <c r="W921" s="10"/>
    </row>
    <row r="922" spans="19:23">
      <c r="S922" s="10"/>
      <c r="T922" s="10"/>
      <c r="U922" s="10"/>
      <c r="V922" s="10"/>
      <c r="W922" s="10"/>
    </row>
    <row r="923" spans="19:23">
      <c r="S923" s="10"/>
      <c r="T923" s="10"/>
      <c r="U923" s="10"/>
      <c r="V923" s="10"/>
      <c r="W923" s="10"/>
    </row>
    <row r="924" spans="19:23">
      <c r="S924" s="10"/>
      <c r="T924" s="10"/>
      <c r="U924" s="10"/>
      <c r="V924" s="10"/>
      <c r="W924" s="10"/>
    </row>
    <row r="925" spans="19:23">
      <c r="S925" s="10"/>
      <c r="T925" s="10"/>
      <c r="U925" s="10"/>
      <c r="V925" s="10"/>
      <c r="W925" s="10"/>
    </row>
    <row r="926" spans="19:23">
      <c r="S926" s="10"/>
      <c r="T926" s="10"/>
      <c r="U926" s="10"/>
      <c r="V926" s="10"/>
      <c r="W926" s="10"/>
    </row>
    <row r="927" spans="19:23">
      <c r="S927" s="10"/>
      <c r="T927" s="10"/>
      <c r="U927" s="10"/>
      <c r="V927" s="10"/>
      <c r="W927" s="10"/>
    </row>
    <row r="928" spans="19:23">
      <c r="S928" s="10"/>
      <c r="T928" s="10"/>
      <c r="U928" s="10"/>
      <c r="V928" s="10"/>
      <c r="W928" s="10"/>
    </row>
    <row r="929" spans="19:23">
      <c r="S929" s="10"/>
      <c r="T929" s="10"/>
      <c r="U929" s="10"/>
      <c r="V929" s="10"/>
      <c r="W929" s="10"/>
    </row>
    <row r="930" spans="19:23">
      <c r="S930" s="10"/>
      <c r="T930" s="10"/>
      <c r="U930" s="10"/>
      <c r="V930" s="10"/>
      <c r="W930" s="10"/>
    </row>
    <row r="931" spans="19:23">
      <c r="S931" s="10"/>
      <c r="T931" s="10"/>
      <c r="U931" s="10"/>
      <c r="V931" s="10"/>
      <c r="W931" s="10"/>
    </row>
    <row r="932" spans="19:23">
      <c r="S932" s="10"/>
      <c r="T932" s="10"/>
      <c r="U932" s="10"/>
      <c r="V932" s="10"/>
      <c r="W932" s="10"/>
    </row>
    <row r="933" spans="19:23">
      <c r="S933" s="10"/>
      <c r="T933" s="10"/>
      <c r="U933" s="10"/>
      <c r="V933" s="10"/>
      <c r="W933" s="10"/>
    </row>
    <row r="934" spans="19:23">
      <c r="S934" s="10"/>
      <c r="T934" s="10"/>
      <c r="U934" s="10"/>
      <c r="V934" s="10"/>
      <c r="W934" s="10"/>
    </row>
    <row r="935" spans="19:23">
      <c r="S935" s="10"/>
      <c r="T935" s="10"/>
      <c r="U935" s="10"/>
      <c r="V935" s="10"/>
      <c r="W935" s="10"/>
    </row>
    <row r="936" spans="19:23">
      <c r="S936" s="10"/>
      <c r="T936" s="10"/>
      <c r="U936" s="10"/>
      <c r="V936" s="10"/>
      <c r="W936" s="10"/>
    </row>
    <row r="937" spans="19:23">
      <c r="S937" s="10"/>
      <c r="T937" s="10"/>
      <c r="U937" s="10"/>
      <c r="V937" s="10"/>
      <c r="W937" s="10"/>
    </row>
    <row r="938" spans="19:23">
      <c r="S938" s="10"/>
      <c r="T938" s="10"/>
      <c r="U938" s="10"/>
      <c r="V938" s="10"/>
      <c r="W938" s="10"/>
    </row>
    <row r="939" spans="19:23">
      <c r="S939" s="10"/>
      <c r="T939" s="10"/>
      <c r="U939" s="10"/>
      <c r="V939" s="10"/>
      <c r="W939" s="10"/>
    </row>
    <row r="940" spans="19:23">
      <c r="S940" s="10"/>
      <c r="T940" s="10"/>
      <c r="U940" s="10"/>
      <c r="V940" s="10"/>
      <c r="W940" s="10"/>
    </row>
    <row r="941" spans="19:23">
      <c r="S941" s="10"/>
      <c r="T941" s="10"/>
      <c r="U941" s="10"/>
      <c r="V941" s="10"/>
      <c r="W941" s="10"/>
    </row>
    <row r="942" spans="19:23">
      <c r="S942" s="10"/>
      <c r="T942" s="10"/>
      <c r="U942" s="10"/>
      <c r="V942" s="10"/>
      <c r="W942" s="10"/>
    </row>
    <row r="943" spans="19:23">
      <c r="S943" s="10"/>
      <c r="T943" s="10"/>
      <c r="U943" s="10"/>
      <c r="V943" s="10"/>
      <c r="W943" s="10"/>
    </row>
    <row r="944" spans="19:23">
      <c r="S944" s="10"/>
      <c r="T944" s="10"/>
      <c r="U944" s="10"/>
      <c r="V944" s="10"/>
      <c r="W944" s="10"/>
    </row>
    <row r="945" spans="19:23">
      <c r="S945" s="10"/>
      <c r="T945" s="10"/>
      <c r="U945" s="10"/>
      <c r="V945" s="10"/>
      <c r="W945" s="10"/>
    </row>
    <row r="946" spans="19:23">
      <c r="S946" s="10"/>
      <c r="T946" s="10"/>
      <c r="U946" s="10"/>
      <c r="V946" s="10"/>
      <c r="W946" s="10"/>
    </row>
    <row r="947" spans="19:23">
      <c r="S947" s="10"/>
      <c r="T947" s="10"/>
      <c r="U947" s="10"/>
      <c r="V947" s="10"/>
      <c r="W947" s="10"/>
    </row>
    <row r="948" spans="19:23">
      <c r="S948" s="10"/>
      <c r="T948" s="10"/>
      <c r="U948" s="10"/>
      <c r="V948" s="10"/>
      <c r="W948" s="10"/>
    </row>
    <row r="949" spans="19:23">
      <c r="S949" s="10"/>
      <c r="T949" s="10"/>
      <c r="U949" s="10"/>
      <c r="V949" s="10"/>
      <c r="W949" s="10"/>
    </row>
    <row r="950" spans="19:23">
      <c r="S950" s="10"/>
      <c r="T950" s="10"/>
      <c r="U950" s="10"/>
      <c r="V950" s="10"/>
      <c r="W950" s="10"/>
    </row>
    <row r="951" spans="19:23">
      <c r="S951" s="10"/>
      <c r="T951" s="10"/>
      <c r="U951" s="10"/>
      <c r="V951" s="10"/>
      <c r="W951" s="10"/>
    </row>
    <row r="952" spans="19:23">
      <c r="S952" s="10"/>
      <c r="T952" s="10"/>
      <c r="U952" s="10"/>
      <c r="V952" s="10"/>
      <c r="W952" s="10"/>
    </row>
    <row r="953" spans="19:23">
      <c r="S953" s="10"/>
      <c r="T953" s="10"/>
      <c r="U953" s="10"/>
      <c r="V953" s="10"/>
      <c r="W953" s="10"/>
    </row>
    <row r="954" spans="19:23">
      <c r="S954" s="10"/>
      <c r="T954" s="10"/>
      <c r="U954" s="10"/>
      <c r="V954" s="10"/>
      <c r="W954" s="10"/>
    </row>
    <row r="955" spans="19:23">
      <c r="S955" s="10"/>
      <c r="T955" s="10"/>
      <c r="U955" s="10"/>
      <c r="V955" s="10"/>
      <c r="W955" s="10"/>
    </row>
    <row r="956" spans="19:23">
      <c r="S956" s="10"/>
      <c r="T956" s="10"/>
      <c r="U956" s="10"/>
      <c r="V956" s="10"/>
      <c r="W956" s="10"/>
    </row>
    <row r="957" spans="19:23">
      <c r="S957" s="10"/>
      <c r="T957" s="10"/>
      <c r="U957" s="10"/>
      <c r="V957" s="10"/>
      <c r="W957" s="10"/>
    </row>
    <row r="958" spans="19:23">
      <c r="S958" s="10"/>
      <c r="T958" s="10"/>
      <c r="U958" s="10"/>
      <c r="V958" s="10"/>
      <c r="W958" s="10"/>
    </row>
    <row r="959" spans="19:23">
      <c r="S959" s="10"/>
      <c r="T959" s="10"/>
      <c r="U959" s="10"/>
      <c r="V959" s="10"/>
      <c r="W959" s="10"/>
    </row>
    <row r="960" spans="19:23">
      <c r="S960" s="10"/>
      <c r="T960" s="10"/>
      <c r="U960" s="10"/>
      <c r="V960" s="10"/>
      <c r="W960" s="10"/>
    </row>
    <row r="961" spans="19:23">
      <c r="S961" s="10"/>
      <c r="T961" s="10"/>
      <c r="U961" s="10"/>
      <c r="V961" s="10"/>
      <c r="W961" s="10"/>
    </row>
    <row r="962" spans="19:23">
      <c r="S962" s="10"/>
      <c r="T962" s="10"/>
      <c r="U962" s="10"/>
      <c r="V962" s="10"/>
      <c r="W962" s="10"/>
    </row>
    <row r="963" spans="19:23">
      <c r="S963" s="10"/>
      <c r="T963" s="10"/>
      <c r="U963" s="10"/>
      <c r="V963" s="10"/>
      <c r="W963" s="10"/>
    </row>
    <row r="964" spans="19:23">
      <c r="S964" s="10"/>
      <c r="T964" s="10"/>
      <c r="U964" s="10"/>
      <c r="V964" s="10"/>
      <c r="W964" s="10"/>
    </row>
    <row r="965" spans="19:23">
      <c r="S965" s="10"/>
      <c r="T965" s="10"/>
      <c r="U965" s="10"/>
      <c r="V965" s="10"/>
      <c r="W965" s="10"/>
    </row>
    <row r="966" spans="19:23">
      <c r="S966" s="10"/>
      <c r="T966" s="10"/>
      <c r="U966" s="10"/>
      <c r="V966" s="10"/>
      <c r="W966" s="10"/>
    </row>
    <row r="967" spans="19:23">
      <c r="S967" s="10"/>
      <c r="T967" s="10"/>
      <c r="U967" s="10"/>
      <c r="V967" s="10"/>
      <c r="W967" s="10"/>
    </row>
    <row r="968" spans="19:23">
      <c r="S968" s="10"/>
      <c r="T968" s="10"/>
      <c r="U968" s="10"/>
      <c r="V968" s="10"/>
      <c r="W968" s="10"/>
    </row>
    <row r="969" spans="19:23">
      <c r="S969" s="10"/>
      <c r="T969" s="10"/>
      <c r="U969" s="10"/>
      <c r="V969" s="10"/>
      <c r="W969" s="10"/>
    </row>
    <row r="970" spans="19:23">
      <c r="S970" s="10"/>
      <c r="T970" s="10"/>
      <c r="U970" s="10"/>
      <c r="V970" s="10"/>
      <c r="W970" s="10"/>
    </row>
    <row r="971" spans="19:23">
      <c r="S971" s="10"/>
      <c r="T971" s="10"/>
      <c r="U971" s="10"/>
      <c r="V971" s="10"/>
      <c r="W971" s="10"/>
    </row>
    <row r="972" spans="19:23">
      <c r="S972" s="10"/>
      <c r="T972" s="10"/>
      <c r="U972" s="10"/>
      <c r="V972" s="10"/>
      <c r="W972" s="10"/>
    </row>
    <row r="973" spans="19:23">
      <c r="S973" s="10"/>
      <c r="T973" s="10"/>
      <c r="U973" s="10"/>
      <c r="V973" s="10"/>
      <c r="W973" s="10"/>
    </row>
    <row r="974" spans="19:23">
      <c r="S974" s="10"/>
      <c r="T974" s="10"/>
      <c r="U974" s="10"/>
      <c r="V974" s="10"/>
      <c r="W974" s="10"/>
    </row>
    <row r="975" spans="19:23">
      <c r="S975" s="10"/>
      <c r="T975" s="10"/>
      <c r="U975" s="10"/>
      <c r="V975" s="10"/>
      <c r="W975" s="10"/>
    </row>
    <row r="976" spans="19:23">
      <c r="S976" s="10"/>
      <c r="T976" s="10"/>
      <c r="U976" s="10"/>
      <c r="V976" s="10"/>
      <c r="W976" s="10"/>
    </row>
  </sheetData>
  <phoneticPr fontId="0" type="noConversion"/>
  <pageMargins left="0.75" right="0.75" top="1" bottom="1" header="0.5" footer="0.5"/>
  <pageSetup orientation="portrait" horizontalDpi="4294967294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R672"/>
  <sheetViews>
    <sheetView topLeftCell="F2" workbookViewId="0">
      <selection activeCell="K5" sqref="K5"/>
    </sheetView>
  </sheetViews>
  <sheetFormatPr defaultRowHeight="12.75"/>
  <sheetData>
    <row r="1" spans="1:18" ht="38.25">
      <c r="A1" s="5" t="s">
        <v>30</v>
      </c>
      <c r="B1" s="18" t="s">
        <v>210</v>
      </c>
      <c r="C1" s="18" t="s">
        <v>93</v>
      </c>
      <c r="D1" s="18" t="s">
        <v>94</v>
      </c>
      <c r="E1" s="18" t="s">
        <v>95</v>
      </c>
      <c r="F1" s="18" t="s">
        <v>96</v>
      </c>
      <c r="G1" s="18" t="s">
        <v>97</v>
      </c>
      <c r="H1" s="18" t="s">
        <v>211</v>
      </c>
      <c r="I1" s="18" t="s">
        <v>103</v>
      </c>
      <c r="J1" s="18" t="s">
        <v>212</v>
      </c>
      <c r="K1" s="18" t="s">
        <v>213</v>
      </c>
      <c r="L1" s="18"/>
      <c r="M1" s="18" t="s">
        <v>214</v>
      </c>
      <c r="N1" s="21" t="s">
        <v>22</v>
      </c>
      <c r="O1" s="21" t="s">
        <v>23</v>
      </c>
      <c r="P1" s="21" t="s">
        <v>24</v>
      </c>
      <c r="Q1" s="21" t="s">
        <v>25</v>
      </c>
      <c r="R1" s="21" t="s">
        <v>26</v>
      </c>
    </row>
    <row r="2" spans="1:18">
      <c r="A2" s="5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>
        <v>0.5</v>
      </c>
      <c r="N2" s="10">
        <f>M2/(3600*24)</f>
        <v>5.7870370370370367E-6</v>
      </c>
      <c r="O2">
        <v>4.8884699999999998E-3</v>
      </c>
      <c r="P2" s="24">
        <f>O2*1.48</f>
        <v>7.2349355999999998E-3</v>
      </c>
      <c r="Q2">
        <v>2.4442299999999999E-3</v>
      </c>
      <c r="R2" s="24">
        <f>Q2*1.48</f>
        <v>3.6174604E-3</v>
      </c>
    </row>
    <row r="3" spans="1:18">
      <c r="A3" s="1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>
        <v>1.05</v>
      </c>
      <c r="N3" s="10">
        <f t="shared" ref="N3:N66" si="0">M3/(3600*24)</f>
        <v>1.2152777777777779E-5</v>
      </c>
      <c r="O3">
        <v>1.4479199999999999E-2</v>
      </c>
      <c r="P3" s="24">
        <f t="shared" ref="P3:P66" si="1">O3*1.48</f>
        <v>2.1429215999999997E-2</v>
      </c>
      <c r="Q3">
        <v>1.04078E-2</v>
      </c>
      <c r="R3" s="24">
        <f t="shared" ref="R3:R66" si="2">Q3*1.48</f>
        <v>1.5403544E-2</v>
      </c>
    </row>
    <row r="4" spans="1:18" ht="15.75">
      <c r="A4" s="7" t="s">
        <v>125</v>
      </c>
      <c r="B4" s="17"/>
      <c r="M4">
        <v>1.655</v>
      </c>
      <c r="N4" s="10">
        <f t="shared" si="0"/>
        <v>1.9155092592592592E-5</v>
      </c>
      <c r="O4">
        <v>2.56978E-2</v>
      </c>
      <c r="P4" s="24">
        <f t="shared" si="1"/>
        <v>3.8032744E-2</v>
      </c>
      <c r="Q4">
        <v>2.5954899999999999E-2</v>
      </c>
      <c r="R4" s="24">
        <f t="shared" si="2"/>
        <v>3.8413252000000002E-2</v>
      </c>
    </row>
    <row r="5" spans="1:18">
      <c r="A5" s="25">
        <v>2.5000000000000001E-2</v>
      </c>
      <c r="B5">
        <v>2.93262</v>
      </c>
      <c r="C5">
        <v>1.2300000000000182</v>
      </c>
      <c r="D5">
        <v>0.38342999999999999</v>
      </c>
      <c r="E5">
        <v>0.50302400000000003</v>
      </c>
      <c r="F5">
        <v>0.11354499999999999</v>
      </c>
      <c r="G5" s="10"/>
      <c r="H5">
        <v>2.27607E-4</v>
      </c>
      <c r="I5">
        <v>1.1343900000000001E-3</v>
      </c>
      <c r="J5">
        <v>2.8795199999999999</v>
      </c>
      <c r="K5">
        <f>B5-J5</f>
        <v>5.3100000000000147E-2</v>
      </c>
      <c r="M5">
        <v>2.3205</v>
      </c>
      <c r="N5" s="10">
        <f t="shared" si="0"/>
        <v>2.685763888888889E-5</v>
      </c>
      <c r="O5">
        <v>3.1535199999999999E-2</v>
      </c>
      <c r="P5" s="24">
        <f t="shared" si="1"/>
        <v>4.6672095999999996E-2</v>
      </c>
      <c r="Q5">
        <v>4.69416E-2</v>
      </c>
      <c r="R5" s="24">
        <f t="shared" si="2"/>
        <v>6.9473567999999999E-2</v>
      </c>
    </row>
    <row r="6" spans="1:18">
      <c r="A6" s="26">
        <f>A5+0.05</f>
        <v>7.5000000000000011E-2</v>
      </c>
      <c r="B6">
        <v>3.1158000000000001</v>
      </c>
      <c r="C6">
        <v>1.8000000000000114</v>
      </c>
      <c r="D6">
        <v>0.40915400000000002</v>
      </c>
      <c r="E6">
        <v>0.47219699999999998</v>
      </c>
      <c r="F6">
        <v>0.118648</v>
      </c>
      <c r="G6" s="10"/>
      <c r="H6">
        <v>2.2318899999999999E-4</v>
      </c>
      <c r="I6">
        <v>1.1842000000000001E-3</v>
      </c>
      <c r="J6">
        <v>3.0602299999999998</v>
      </c>
      <c r="K6">
        <f t="shared" ref="K6:K34" si="3">B6-J6</f>
        <v>5.5570000000000341E-2</v>
      </c>
      <c r="M6">
        <v>3.0525500000000001</v>
      </c>
      <c r="N6" s="10">
        <f t="shared" si="0"/>
        <v>3.5330439814814819E-5</v>
      </c>
      <c r="O6">
        <v>3.1448700000000003E-2</v>
      </c>
      <c r="P6" s="24">
        <f t="shared" si="1"/>
        <v>4.6544076000000004E-2</v>
      </c>
      <c r="Q6">
        <v>6.9963600000000001E-2</v>
      </c>
      <c r="R6" s="24">
        <f t="shared" si="2"/>
        <v>0.103546128</v>
      </c>
    </row>
    <row r="7" spans="1:18">
      <c r="A7" s="26">
        <f t="shared" ref="A7:A34" si="4">A6+0.05</f>
        <v>0.125</v>
      </c>
      <c r="B7">
        <v>3.3027700000000002</v>
      </c>
      <c r="C7">
        <v>2.3600000000000136</v>
      </c>
      <c r="D7">
        <v>0.42272799999999999</v>
      </c>
      <c r="E7">
        <v>0.46454000000000001</v>
      </c>
      <c r="F7">
        <v>0.112732</v>
      </c>
      <c r="G7" s="10"/>
      <c r="H7">
        <v>2.1915899999999999E-4</v>
      </c>
      <c r="I7">
        <v>1.2340000000000001E-3</v>
      </c>
      <c r="J7">
        <v>3.2480199999999999</v>
      </c>
      <c r="K7">
        <f t="shared" si="3"/>
        <v>5.4750000000000298E-2</v>
      </c>
      <c r="M7">
        <v>3.8578100000000002</v>
      </c>
      <c r="N7" s="10">
        <f t="shared" si="0"/>
        <v>4.4650578703703706E-5</v>
      </c>
      <c r="O7">
        <v>2.8084100000000001E-2</v>
      </c>
      <c r="P7" s="24">
        <f t="shared" si="1"/>
        <v>4.1564468E-2</v>
      </c>
      <c r="Q7">
        <v>9.2578499999999994E-2</v>
      </c>
      <c r="R7" s="24">
        <f t="shared" si="2"/>
        <v>0.13701617999999999</v>
      </c>
    </row>
    <row r="8" spans="1:18">
      <c r="A8" s="26">
        <f t="shared" si="4"/>
        <v>0.17499999999999999</v>
      </c>
      <c r="B8">
        <v>3.4897900000000002</v>
      </c>
      <c r="C8">
        <v>2.8980000000000246</v>
      </c>
      <c r="D8">
        <v>0.43502400000000002</v>
      </c>
      <c r="E8">
        <v>0.45904</v>
      </c>
      <c r="F8">
        <v>0.105936</v>
      </c>
      <c r="G8" s="10"/>
      <c r="H8">
        <v>2.1551200000000001E-4</v>
      </c>
      <c r="I8">
        <v>1.2829199999999999E-3</v>
      </c>
      <c r="J8">
        <v>3.4361899999999999</v>
      </c>
      <c r="K8">
        <f t="shared" si="3"/>
        <v>5.3600000000000314E-2</v>
      </c>
      <c r="M8">
        <v>4.7435900000000002</v>
      </c>
      <c r="N8" s="10">
        <f t="shared" si="0"/>
        <v>5.4902662037037039E-5</v>
      </c>
      <c r="O8">
        <v>2.3915100000000002E-2</v>
      </c>
      <c r="P8" s="24">
        <f t="shared" si="1"/>
        <v>3.5394347999999999E-2</v>
      </c>
      <c r="Q8">
        <v>0.113762</v>
      </c>
      <c r="R8" s="24">
        <f t="shared" si="2"/>
        <v>0.16836776000000001</v>
      </c>
    </row>
    <row r="9" spans="1:18">
      <c r="A9" s="26">
        <f t="shared" si="4"/>
        <v>0.22499999999999998</v>
      </c>
      <c r="B9">
        <v>3.67374</v>
      </c>
      <c r="C9">
        <v>3.4050000000000296</v>
      </c>
      <c r="D9">
        <v>0.44621699999999997</v>
      </c>
      <c r="E9">
        <v>0.45516000000000001</v>
      </c>
      <c r="F9">
        <v>9.8623100000000005E-2</v>
      </c>
      <c r="G9" s="10"/>
      <c r="H9">
        <v>2.1222299999999999E-4</v>
      </c>
      <c r="I9">
        <v>1.3302699999999999E-3</v>
      </c>
      <c r="J9">
        <v>3.6215600000000001</v>
      </c>
      <c r="K9">
        <f t="shared" si="3"/>
        <v>5.2179999999999893E-2</v>
      </c>
      <c r="M9">
        <v>5.7179399999999996</v>
      </c>
      <c r="N9" s="10">
        <f t="shared" si="0"/>
        <v>6.6179861111111105E-5</v>
      </c>
      <c r="O9">
        <v>2.0261100000000001E-2</v>
      </c>
      <c r="P9" s="24">
        <f t="shared" si="1"/>
        <v>2.9986427999999999E-2</v>
      </c>
      <c r="Q9">
        <v>0.13350400000000001</v>
      </c>
      <c r="R9" s="24">
        <f t="shared" si="2"/>
        <v>0.19758592000000003</v>
      </c>
    </row>
    <row r="10" spans="1:18">
      <c r="A10" s="26">
        <f t="shared" si="4"/>
        <v>0.27499999999999997</v>
      </c>
      <c r="B10">
        <v>3.85101</v>
      </c>
      <c r="C10">
        <v>3.8740000000000236</v>
      </c>
      <c r="D10">
        <v>0.45630900000000002</v>
      </c>
      <c r="E10">
        <v>0.45297700000000002</v>
      </c>
      <c r="F10">
        <v>9.0713699999999994E-2</v>
      </c>
      <c r="G10" s="10"/>
      <c r="H10">
        <v>2.0927700000000001E-4</v>
      </c>
      <c r="I10">
        <v>1.3753000000000001E-3</v>
      </c>
      <c r="J10">
        <v>3.8005399999999998</v>
      </c>
      <c r="K10">
        <f t="shared" si="3"/>
        <v>5.0470000000000237E-2</v>
      </c>
      <c r="M10">
        <v>6.7897400000000001</v>
      </c>
      <c r="N10" s="10">
        <f t="shared" si="0"/>
        <v>7.8584953703703702E-5</v>
      </c>
      <c r="O10">
        <v>1.7511100000000002E-2</v>
      </c>
      <c r="P10" s="24">
        <f t="shared" si="1"/>
        <v>2.5916428000000002E-2</v>
      </c>
      <c r="Q10">
        <v>0.15227199999999999</v>
      </c>
      <c r="R10" s="24">
        <f t="shared" si="2"/>
        <v>0.22536255999999999</v>
      </c>
    </row>
    <row r="11" spans="1:18">
      <c r="A11" s="26">
        <f t="shared" si="4"/>
        <v>0.32499999999999996</v>
      </c>
      <c r="B11">
        <v>4.0174000000000003</v>
      </c>
      <c r="C11">
        <v>4.2970000000000255</v>
      </c>
      <c r="D11">
        <v>0.46524500000000002</v>
      </c>
      <c r="E11">
        <v>0.45272099999999998</v>
      </c>
      <c r="F11">
        <v>8.2033900000000007E-2</v>
      </c>
      <c r="G11" s="10"/>
      <c r="H11">
        <v>2.06677E-4</v>
      </c>
      <c r="I11">
        <v>1.4171100000000001E-3</v>
      </c>
      <c r="J11">
        <v>3.9690300000000001</v>
      </c>
      <c r="K11">
        <f t="shared" si="3"/>
        <v>4.8370000000000246E-2</v>
      </c>
      <c r="M11">
        <v>7.9687099999999997</v>
      </c>
      <c r="N11" s="10">
        <f t="shared" si="0"/>
        <v>9.2230439814814806E-5</v>
      </c>
      <c r="O11">
        <v>1.5568500000000001E-2</v>
      </c>
      <c r="P11" s="24">
        <f t="shared" si="1"/>
        <v>2.304138E-2</v>
      </c>
      <c r="Q11">
        <v>0.170627</v>
      </c>
      <c r="R11" s="24">
        <f t="shared" si="2"/>
        <v>0.25252796</v>
      </c>
    </row>
    <row r="12" spans="1:18">
      <c r="A12" s="26">
        <f t="shared" si="4"/>
        <v>0.37499999999999994</v>
      </c>
      <c r="B12">
        <v>4.1680799999999998</v>
      </c>
      <c r="C12">
        <v>4.66700000000003</v>
      </c>
      <c r="D12">
        <v>0.47293400000000002</v>
      </c>
      <c r="E12">
        <v>0.45473799999999998</v>
      </c>
      <c r="F12">
        <v>7.2328100000000006E-2</v>
      </c>
      <c r="G12" s="10"/>
      <c r="H12">
        <v>2.0443600000000001E-4</v>
      </c>
      <c r="I12">
        <v>1.45462E-3</v>
      </c>
      <c r="J12">
        <v>4.12235</v>
      </c>
      <c r="K12">
        <f t="shared" si="3"/>
        <v>4.5729999999999826E-2</v>
      </c>
      <c r="M12">
        <v>9.2655799999999999</v>
      </c>
      <c r="N12" s="10">
        <f t="shared" si="0"/>
        <v>1.0724050925925926E-4</v>
      </c>
      <c r="O12">
        <v>1.41797E-2</v>
      </c>
      <c r="P12" s="24">
        <f t="shared" si="1"/>
        <v>2.0985956E-2</v>
      </c>
      <c r="Q12">
        <v>0.18901599999999999</v>
      </c>
      <c r="R12" s="24">
        <f t="shared" si="2"/>
        <v>0.27974367999999999</v>
      </c>
    </row>
    <row r="13" spans="1:18">
      <c r="A13" s="26">
        <f t="shared" si="4"/>
        <v>0.42499999999999993</v>
      </c>
      <c r="B13">
        <v>4.2979599999999998</v>
      </c>
      <c r="C13">
        <v>4.9750000000000227</v>
      </c>
      <c r="D13">
        <v>0.47927500000000001</v>
      </c>
      <c r="E13">
        <v>0.45931899999999998</v>
      </c>
      <c r="F13">
        <v>6.1406599999999999E-2</v>
      </c>
      <c r="G13" s="10"/>
      <c r="H13">
        <v>2.0258E-4</v>
      </c>
      <c r="I13">
        <v>1.4867299999999999E-3</v>
      </c>
      <c r="J13">
        <v>4.2555500000000004</v>
      </c>
      <c r="K13">
        <f t="shared" si="3"/>
        <v>4.2409999999999393E-2</v>
      </c>
      <c r="M13">
        <v>10.6921</v>
      </c>
      <c r="N13" s="10">
        <f t="shared" si="0"/>
        <v>1.2375115740740741E-4</v>
      </c>
      <c r="O13">
        <v>1.3107799999999999E-2</v>
      </c>
      <c r="P13" s="24">
        <f t="shared" si="1"/>
        <v>1.9399543999999998E-2</v>
      </c>
      <c r="Q13">
        <v>0.20771500000000001</v>
      </c>
      <c r="R13" s="24">
        <f t="shared" si="2"/>
        <v>0.30741820000000003</v>
      </c>
    </row>
    <row r="14" spans="1:18">
      <c r="A14" s="26">
        <f t="shared" si="4"/>
        <v>0.47499999999999992</v>
      </c>
      <c r="B14">
        <v>4.4034899999999997</v>
      </c>
      <c r="C14">
        <v>5.2190000000000509</v>
      </c>
      <c r="D14">
        <v>0.48424400000000001</v>
      </c>
      <c r="E14">
        <v>0.46600599999999998</v>
      </c>
      <c r="F14">
        <v>4.97504E-2</v>
      </c>
      <c r="G14" s="10"/>
      <c r="H14">
        <v>2.0111700000000001E-4</v>
      </c>
      <c r="I14">
        <v>1.51268E-3</v>
      </c>
      <c r="J14">
        <v>4.3651299999999997</v>
      </c>
      <c r="K14">
        <f t="shared" si="3"/>
        <v>3.835999999999995E-2</v>
      </c>
      <c r="M14">
        <v>12.2614</v>
      </c>
      <c r="N14" s="10">
        <f t="shared" si="0"/>
        <v>1.4191435185185186E-4</v>
      </c>
      <c r="O14">
        <v>1.2197700000000001E-2</v>
      </c>
      <c r="P14" s="24">
        <f t="shared" si="1"/>
        <v>1.8052596000000001E-2</v>
      </c>
      <c r="Q14">
        <v>0.226856</v>
      </c>
      <c r="R14" s="24">
        <f t="shared" si="2"/>
        <v>0.33574688000000003</v>
      </c>
    </row>
    <row r="15" spans="1:18">
      <c r="A15" s="26">
        <f t="shared" si="4"/>
        <v>0.52499999999999991</v>
      </c>
      <c r="B15">
        <v>4.4855</v>
      </c>
      <c r="C15">
        <v>5.4039999999999964</v>
      </c>
      <c r="D15">
        <v>0.48799999999999999</v>
      </c>
      <c r="E15">
        <v>0.47318900000000003</v>
      </c>
      <c r="F15">
        <v>3.8810699999999997E-2</v>
      </c>
      <c r="G15" s="10"/>
      <c r="H15">
        <v>2.00006E-4</v>
      </c>
      <c r="I15">
        <v>1.53276E-3</v>
      </c>
      <c r="J15">
        <v>4.4515900000000004</v>
      </c>
      <c r="K15">
        <f t="shared" si="3"/>
        <v>3.3909999999999663E-2</v>
      </c>
      <c r="M15">
        <v>13.987500000000001</v>
      </c>
      <c r="N15" s="10">
        <f t="shared" si="0"/>
        <v>1.6189236111111111E-4</v>
      </c>
      <c r="O15">
        <v>1.1377699999999999E-2</v>
      </c>
      <c r="P15" s="24">
        <f t="shared" si="1"/>
        <v>1.6838995999999998E-2</v>
      </c>
      <c r="Q15">
        <v>0.24649499999999999</v>
      </c>
      <c r="R15" s="24">
        <f t="shared" si="2"/>
        <v>0.36481259999999999</v>
      </c>
    </row>
    <row r="16" spans="1:18">
      <c r="A16" s="26">
        <f t="shared" si="4"/>
        <v>0.57499999999999996</v>
      </c>
      <c r="B16">
        <v>4.5482300000000002</v>
      </c>
      <c r="C16">
        <v>5.5430000000000064</v>
      </c>
      <c r="D16">
        <v>0.49081599999999997</v>
      </c>
      <c r="E16">
        <v>0.47942600000000002</v>
      </c>
      <c r="F16">
        <v>2.9758E-2</v>
      </c>
      <c r="G16" s="10"/>
      <c r="H16">
        <v>1.9916899999999999E-4</v>
      </c>
      <c r="I16">
        <v>1.5480800000000001E-3</v>
      </c>
      <c r="J16">
        <v>4.5187999999999997</v>
      </c>
      <c r="K16">
        <f t="shared" si="3"/>
        <v>2.9430000000000511E-2</v>
      </c>
      <c r="M16">
        <v>15.886200000000001</v>
      </c>
      <c r="N16" s="10">
        <f t="shared" si="0"/>
        <v>1.8386805555555555E-4</v>
      </c>
      <c r="O16">
        <v>1.0630499999999999E-2</v>
      </c>
      <c r="P16" s="24">
        <f t="shared" si="1"/>
        <v>1.573314E-2</v>
      </c>
      <c r="Q16">
        <v>0.26667999999999997</v>
      </c>
      <c r="R16" s="24">
        <f t="shared" si="2"/>
        <v>0.39468639999999994</v>
      </c>
    </row>
    <row r="17" spans="1:18">
      <c r="A17" s="26">
        <f t="shared" si="4"/>
        <v>0.625</v>
      </c>
      <c r="B17">
        <v>4.5962199999999998</v>
      </c>
      <c r="C17">
        <v>5.6480000000000246</v>
      </c>
      <c r="D17">
        <v>0.49293799999999999</v>
      </c>
      <c r="E17">
        <v>0.48431299999999999</v>
      </c>
      <c r="F17">
        <v>2.2749100000000001E-2</v>
      </c>
      <c r="G17" s="10"/>
      <c r="H17">
        <v>1.9853699999999999E-4</v>
      </c>
      <c r="I17">
        <v>1.55977E-3</v>
      </c>
      <c r="J17">
        <v>4.5711899999999996</v>
      </c>
      <c r="K17">
        <f t="shared" si="3"/>
        <v>2.5030000000000108E-2</v>
      </c>
      <c r="M17">
        <v>17.974900000000002</v>
      </c>
      <c r="N17" s="10">
        <f t="shared" si="0"/>
        <v>2.0804282407407409E-4</v>
      </c>
      <c r="O17">
        <v>9.9567300000000004E-3</v>
      </c>
      <c r="P17" s="24">
        <f t="shared" si="1"/>
        <v>1.4735960400000001E-2</v>
      </c>
      <c r="Q17">
        <v>0.28747600000000001</v>
      </c>
      <c r="R17" s="24">
        <f t="shared" si="2"/>
        <v>0.42546448000000003</v>
      </c>
    </row>
    <row r="18" spans="1:18">
      <c r="A18" s="26">
        <f t="shared" si="4"/>
        <v>0.67500000000000004</v>
      </c>
      <c r="B18">
        <v>4.6329200000000004</v>
      </c>
      <c r="C18">
        <v>5.7280000000000086</v>
      </c>
      <c r="D18">
        <v>0.49454100000000001</v>
      </c>
      <c r="E18">
        <v>0.48799700000000001</v>
      </c>
      <c r="F18">
        <v>1.7462100000000001E-2</v>
      </c>
      <c r="G18" s="10"/>
      <c r="H18">
        <v>1.9805800000000001E-4</v>
      </c>
      <c r="I18">
        <v>1.5686999999999999E-3</v>
      </c>
      <c r="J18">
        <v>4.61233</v>
      </c>
      <c r="K18">
        <f t="shared" si="3"/>
        <v>2.059000000000033E-2</v>
      </c>
      <c r="M18">
        <v>20.063500000000001</v>
      </c>
      <c r="N18" s="10">
        <f t="shared" si="0"/>
        <v>2.3221643518518521E-4</v>
      </c>
      <c r="O18">
        <v>9.3995799999999994E-3</v>
      </c>
      <c r="P18" s="24">
        <f t="shared" si="1"/>
        <v>1.3911378399999999E-2</v>
      </c>
      <c r="Q18">
        <v>0.30710799999999999</v>
      </c>
      <c r="R18" s="24">
        <f t="shared" si="2"/>
        <v>0.45451984000000001</v>
      </c>
    </row>
    <row r="19" spans="1:18">
      <c r="A19" s="26">
        <f t="shared" si="4"/>
        <v>0.72500000000000009</v>
      </c>
      <c r="B19">
        <v>4.6606300000000003</v>
      </c>
      <c r="C19">
        <v>5.7880000000000109</v>
      </c>
      <c r="D19">
        <v>0.49574299999999999</v>
      </c>
      <c r="E19">
        <v>0.49072300000000002</v>
      </c>
      <c r="F19">
        <v>1.35341E-2</v>
      </c>
      <c r="G19" s="10"/>
      <c r="H19">
        <v>1.9769899999999999E-4</v>
      </c>
      <c r="I19">
        <v>1.5754300000000001E-3</v>
      </c>
      <c r="J19">
        <v>4.6449400000000001</v>
      </c>
      <c r="K19">
        <f t="shared" si="3"/>
        <v>1.5690000000000204E-2</v>
      </c>
      <c r="M19">
        <v>22.152100000000001</v>
      </c>
      <c r="N19" s="10">
        <f t="shared" si="0"/>
        <v>2.5639004629629628E-4</v>
      </c>
      <c r="O19">
        <v>8.9308400000000007E-3</v>
      </c>
      <c r="P19" s="24">
        <f t="shared" si="1"/>
        <v>1.32176432E-2</v>
      </c>
      <c r="Q19">
        <v>0.32576100000000002</v>
      </c>
      <c r="R19" s="24">
        <f t="shared" si="2"/>
        <v>0.48212628000000002</v>
      </c>
    </row>
    <row r="20" spans="1:18">
      <c r="A20" s="26">
        <f t="shared" si="4"/>
        <v>0.77500000000000013</v>
      </c>
      <c r="B20">
        <v>4.6802900000000003</v>
      </c>
      <c r="C20">
        <v>5.8300000000000409</v>
      </c>
      <c r="D20">
        <v>0.496587</v>
      </c>
      <c r="E20">
        <v>0.49260999999999999</v>
      </c>
      <c r="F20">
        <v>1.08033E-2</v>
      </c>
      <c r="G20" s="10"/>
      <c r="H20">
        <v>1.97445E-4</v>
      </c>
      <c r="I20">
        <v>1.5802100000000001E-3</v>
      </c>
      <c r="J20">
        <v>4.6712300000000004</v>
      </c>
      <c r="K20">
        <f t="shared" si="3"/>
        <v>9.059999999999846E-3</v>
      </c>
      <c r="M20">
        <v>24.2407</v>
      </c>
      <c r="N20" s="10">
        <f t="shared" si="0"/>
        <v>2.8056365740740743E-4</v>
      </c>
      <c r="O20">
        <v>8.5283000000000008E-3</v>
      </c>
      <c r="P20" s="24">
        <f t="shared" si="1"/>
        <v>1.2621884000000002E-2</v>
      </c>
      <c r="Q20">
        <v>0.34357399999999999</v>
      </c>
      <c r="R20" s="24">
        <f t="shared" si="2"/>
        <v>0.50848952000000003</v>
      </c>
    </row>
    <row r="21" spans="1:18">
      <c r="A21" s="26">
        <f t="shared" si="4"/>
        <v>0.82500000000000018</v>
      </c>
      <c r="B21">
        <v>4.694</v>
      </c>
      <c r="C21">
        <v>5.8590000000000373</v>
      </c>
      <c r="D21">
        <v>0.49717600000000001</v>
      </c>
      <c r="E21">
        <v>0.49391400000000002</v>
      </c>
      <c r="F21">
        <v>8.9094699999999992E-3</v>
      </c>
      <c r="G21" s="10"/>
      <c r="H21">
        <v>1.97269E-4</v>
      </c>
      <c r="I21">
        <v>1.5835300000000001E-3</v>
      </c>
      <c r="J21">
        <v>4.694</v>
      </c>
      <c r="K21">
        <f t="shared" si="3"/>
        <v>0</v>
      </c>
      <c r="M21">
        <v>26.3294</v>
      </c>
      <c r="N21" s="10">
        <f t="shared" si="0"/>
        <v>3.0473842592592591E-4</v>
      </c>
      <c r="O21">
        <v>8.1762499999999995E-3</v>
      </c>
      <c r="P21" s="24">
        <f t="shared" si="1"/>
        <v>1.210085E-2</v>
      </c>
      <c r="Q21">
        <v>0.360651</v>
      </c>
      <c r="R21" s="24">
        <f t="shared" si="2"/>
        <v>0.53376347999999996</v>
      </c>
    </row>
    <row r="22" spans="1:18">
      <c r="A22" s="26">
        <f t="shared" si="4"/>
        <v>0.87500000000000022</v>
      </c>
      <c r="B22">
        <v>4.7112499999999997</v>
      </c>
      <c r="C22">
        <v>5.896000000000015</v>
      </c>
      <c r="D22">
        <v>0.49791400000000002</v>
      </c>
      <c r="E22">
        <v>0.49553000000000003</v>
      </c>
      <c r="F22">
        <v>6.5551999999999997E-3</v>
      </c>
      <c r="G22" s="10"/>
      <c r="H22">
        <v>1.9704799999999999E-4</v>
      </c>
      <c r="I22">
        <v>1.5877199999999999E-3</v>
      </c>
      <c r="J22">
        <v>4.7112499999999997</v>
      </c>
      <c r="K22">
        <f t="shared" si="3"/>
        <v>0</v>
      </c>
      <c r="M22">
        <v>28.626799999999999</v>
      </c>
      <c r="N22" s="10">
        <f t="shared" si="0"/>
        <v>3.3132870370370369E-4</v>
      </c>
      <c r="O22">
        <v>7.8365899999999992E-3</v>
      </c>
      <c r="P22" s="24">
        <f t="shared" si="1"/>
        <v>1.1598153199999999E-2</v>
      </c>
      <c r="Q22">
        <v>0.37865500000000002</v>
      </c>
      <c r="R22" s="24">
        <f t="shared" si="2"/>
        <v>0.56040940000000006</v>
      </c>
    </row>
    <row r="23" spans="1:18">
      <c r="A23" s="26">
        <f t="shared" si="4"/>
        <v>0.92500000000000027</v>
      </c>
      <c r="B23">
        <v>4.7242499999999996</v>
      </c>
      <c r="C23">
        <v>5.924000000000035</v>
      </c>
      <c r="D23">
        <v>0.49846699999999999</v>
      </c>
      <c r="E23">
        <v>0.49672899999999998</v>
      </c>
      <c r="F23">
        <v>4.8039500000000004E-3</v>
      </c>
      <c r="G23" s="10"/>
      <c r="H23">
        <v>1.96882E-4</v>
      </c>
      <c r="I23">
        <v>1.5908700000000001E-3</v>
      </c>
      <c r="J23">
        <v>4.7242499999999996</v>
      </c>
      <c r="K23">
        <f t="shared" si="3"/>
        <v>0</v>
      </c>
      <c r="M23">
        <v>30.924299999999999</v>
      </c>
      <c r="N23" s="10">
        <f t="shared" si="0"/>
        <v>3.5792013888888885E-4</v>
      </c>
      <c r="O23">
        <v>7.5357200000000001E-3</v>
      </c>
      <c r="P23" s="24">
        <f t="shared" si="1"/>
        <v>1.1152865600000001E-2</v>
      </c>
      <c r="Q23">
        <v>0.39596799999999999</v>
      </c>
      <c r="R23" s="24">
        <f t="shared" si="2"/>
        <v>0.58603263999999999</v>
      </c>
    </row>
    <row r="24" spans="1:18">
      <c r="A24" s="26">
        <f t="shared" si="4"/>
        <v>0.97500000000000031</v>
      </c>
      <c r="B24">
        <v>4.7339900000000004</v>
      </c>
      <c r="C24">
        <v>5.9440000000000168</v>
      </c>
      <c r="D24">
        <v>0.49887999999999999</v>
      </c>
      <c r="E24">
        <v>0.497618</v>
      </c>
      <c r="F24">
        <v>3.5014E-3</v>
      </c>
      <c r="G24" s="10"/>
      <c r="H24">
        <v>1.9675699999999999E-4</v>
      </c>
      <c r="I24">
        <v>1.59323E-3</v>
      </c>
      <c r="J24">
        <v>4.7339900000000004</v>
      </c>
      <c r="K24">
        <f t="shared" si="3"/>
        <v>0</v>
      </c>
      <c r="M24">
        <v>33.451599999999999</v>
      </c>
      <c r="N24" s="10">
        <f t="shared" si="0"/>
        <v>3.8717129629629627E-4</v>
      </c>
      <c r="O24">
        <v>7.2433100000000002E-3</v>
      </c>
      <c r="P24" s="24">
        <f t="shared" si="1"/>
        <v>1.0720098799999999E-2</v>
      </c>
      <c r="Q24">
        <v>0.41427399999999998</v>
      </c>
      <c r="R24" s="24">
        <f t="shared" si="2"/>
        <v>0.61312551999999998</v>
      </c>
    </row>
    <row r="25" spans="1:18">
      <c r="A25" s="26">
        <f t="shared" si="4"/>
        <v>1.0250000000000004</v>
      </c>
      <c r="B25">
        <v>4.7412599999999996</v>
      </c>
      <c r="C25">
        <v>5.9590000000000032</v>
      </c>
      <c r="D25">
        <v>0.49918800000000002</v>
      </c>
      <c r="E25">
        <v>0.498276</v>
      </c>
      <c r="F25">
        <v>2.5363E-3</v>
      </c>
      <c r="G25" s="10"/>
      <c r="H25">
        <v>1.96665E-4</v>
      </c>
      <c r="I25">
        <v>1.5949899999999999E-3</v>
      </c>
      <c r="J25">
        <v>4.7412599999999996</v>
      </c>
      <c r="K25">
        <f t="shared" si="3"/>
        <v>0</v>
      </c>
      <c r="M25">
        <v>36.231499999999997</v>
      </c>
      <c r="N25" s="10">
        <f t="shared" si="0"/>
        <v>4.1934606481481478E-4</v>
      </c>
      <c r="O25">
        <v>6.9599299999999996E-3</v>
      </c>
      <c r="P25" s="24">
        <f t="shared" si="1"/>
        <v>1.03006964E-2</v>
      </c>
      <c r="Q25">
        <v>0.43362200000000001</v>
      </c>
      <c r="R25" s="24">
        <f t="shared" si="2"/>
        <v>0.64176056000000004</v>
      </c>
    </row>
    <row r="26" spans="1:18">
      <c r="A26" s="26">
        <f t="shared" si="4"/>
        <v>1.0750000000000004</v>
      </c>
      <c r="B26">
        <v>4.7466299999999997</v>
      </c>
      <c r="C26">
        <v>5.9710000000000036</v>
      </c>
      <c r="D26">
        <v>0.499415</v>
      </c>
      <c r="E26">
        <v>0.49875999999999998</v>
      </c>
      <c r="F26">
        <v>1.8252699999999999E-3</v>
      </c>
      <c r="G26" s="10"/>
      <c r="H26">
        <v>1.9659699999999999E-4</v>
      </c>
      <c r="I26">
        <v>1.59629E-3</v>
      </c>
      <c r="J26">
        <v>4.7466299999999997</v>
      </c>
      <c r="K26">
        <f t="shared" si="3"/>
        <v>0</v>
      </c>
      <c r="M26">
        <v>39.289499999999997</v>
      </c>
      <c r="N26" s="10">
        <f t="shared" si="0"/>
        <v>4.5473958333333331E-4</v>
      </c>
      <c r="O26">
        <v>6.6856399999999996E-3</v>
      </c>
      <c r="P26" s="24">
        <f t="shared" si="1"/>
        <v>9.8947471999999998E-3</v>
      </c>
      <c r="Q26">
        <v>0.454067</v>
      </c>
      <c r="R26" s="24">
        <f t="shared" si="2"/>
        <v>0.67201915999999995</v>
      </c>
    </row>
    <row r="27" spans="1:18">
      <c r="A27" s="26">
        <f t="shared" si="4"/>
        <v>1.1250000000000004</v>
      </c>
      <c r="B27">
        <v>4.7505800000000002</v>
      </c>
      <c r="C27">
        <v>5.9790000000000418</v>
      </c>
      <c r="D27">
        <v>0.499581</v>
      </c>
      <c r="E27">
        <v>0.499114</v>
      </c>
      <c r="F27">
        <v>1.3051600000000001E-3</v>
      </c>
      <c r="G27" s="10"/>
      <c r="H27">
        <v>1.96546E-4</v>
      </c>
      <c r="I27">
        <v>1.59724E-3</v>
      </c>
      <c r="J27">
        <v>4.7505800000000002</v>
      </c>
      <c r="K27">
        <f t="shared" si="3"/>
        <v>0</v>
      </c>
      <c r="M27">
        <v>42.653199999999998</v>
      </c>
      <c r="N27" s="10">
        <f t="shared" si="0"/>
        <v>4.9367129629629631E-4</v>
      </c>
      <c r="O27">
        <v>6.4201700000000002E-3</v>
      </c>
      <c r="P27" s="24">
        <f t="shared" si="1"/>
        <v>9.5018515999999997E-3</v>
      </c>
      <c r="Q27">
        <v>0.475663</v>
      </c>
      <c r="R27" s="24">
        <f t="shared" si="2"/>
        <v>0.70398123999999995</v>
      </c>
    </row>
    <row r="28" spans="1:18">
      <c r="A28" s="26">
        <f t="shared" si="4"/>
        <v>1.1750000000000005</v>
      </c>
      <c r="B28">
        <v>4.7534400000000003</v>
      </c>
      <c r="C28">
        <v>5.9850000000000136</v>
      </c>
      <c r="D28">
        <v>0.49970199999999998</v>
      </c>
      <c r="E28">
        <v>0.49936999999999998</v>
      </c>
      <c r="F28">
        <v>9.2799199999999999E-4</v>
      </c>
      <c r="G28" s="10"/>
      <c r="H28">
        <v>1.9651E-4</v>
      </c>
      <c r="I28">
        <v>1.59794E-3</v>
      </c>
      <c r="J28">
        <v>4.7534400000000003</v>
      </c>
      <c r="K28">
        <f t="shared" si="3"/>
        <v>0</v>
      </c>
      <c r="M28">
        <v>46.353400000000001</v>
      </c>
      <c r="N28" s="10">
        <f t="shared" si="0"/>
        <v>5.3649768518518521E-4</v>
      </c>
      <c r="O28">
        <v>6.1631500000000001E-3</v>
      </c>
      <c r="P28" s="24">
        <f t="shared" si="1"/>
        <v>9.1214620000000003E-3</v>
      </c>
      <c r="Q28">
        <v>0.49846699999999999</v>
      </c>
      <c r="R28" s="24">
        <f t="shared" si="2"/>
        <v>0.73773115999999994</v>
      </c>
    </row>
    <row r="29" spans="1:18">
      <c r="A29" s="26">
        <f t="shared" si="4"/>
        <v>1.2250000000000005</v>
      </c>
      <c r="B29">
        <v>4.7554999999999996</v>
      </c>
      <c r="C29">
        <v>5.9890000000000327</v>
      </c>
      <c r="D29">
        <v>0.49978899999999998</v>
      </c>
      <c r="E29">
        <v>0.499554</v>
      </c>
      <c r="F29">
        <v>6.57411E-4</v>
      </c>
      <c r="G29" s="10"/>
      <c r="H29">
        <v>1.96484E-4</v>
      </c>
      <c r="I29">
        <v>1.59844E-3</v>
      </c>
      <c r="J29">
        <v>4.7554999999999996</v>
      </c>
      <c r="K29">
        <f t="shared" si="3"/>
        <v>0</v>
      </c>
      <c r="M29">
        <v>50.423499999999997</v>
      </c>
      <c r="N29" s="10">
        <f t="shared" si="0"/>
        <v>5.8360532407407406E-4</v>
      </c>
      <c r="O29">
        <v>5.9143399999999997E-3</v>
      </c>
      <c r="P29" s="24">
        <f t="shared" si="1"/>
        <v>8.7532232000000001E-3</v>
      </c>
      <c r="Q29">
        <v>0.52253899999999998</v>
      </c>
      <c r="R29" s="24">
        <f t="shared" si="2"/>
        <v>0.77335771999999992</v>
      </c>
    </row>
    <row r="30" spans="1:18">
      <c r="A30" s="26">
        <f t="shared" si="4"/>
        <v>1.2750000000000006</v>
      </c>
      <c r="B30">
        <v>4.7569600000000003</v>
      </c>
      <c r="C30">
        <v>5.992999999999995</v>
      </c>
      <c r="D30">
        <v>0.49985000000000002</v>
      </c>
      <c r="E30">
        <v>0.49968400000000002</v>
      </c>
      <c r="F30">
        <v>4.6609899999999998E-4</v>
      </c>
      <c r="G30" s="10"/>
      <c r="H30">
        <v>1.96465E-4</v>
      </c>
      <c r="I30">
        <v>1.5987900000000001E-3</v>
      </c>
      <c r="J30">
        <v>4.7569600000000003</v>
      </c>
      <c r="K30">
        <f t="shared" si="3"/>
        <v>0</v>
      </c>
      <c r="M30">
        <v>54.900599999999997</v>
      </c>
      <c r="N30" s="10">
        <f t="shared" si="0"/>
        <v>6.3542361111111113E-4</v>
      </c>
      <c r="O30">
        <v>5.6736299999999998E-3</v>
      </c>
      <c r="P30" s="24">
        <f t="shared" si="1"/>
        <v>8.3969723999999992E-3</v>
      </c>
      <c r="Q30">
        <v>0.54794100000000001</v>
      </c>
      <c r="R30" s="24">
        <f t="shared" si="2"/>
        <v>0.81095267999999998</v>
      </c>
    </row>
    <row r="31" spans="1:18">
      <c r="A31" s="26">
        <f t="shared" si="4"/>
        <v>1.3250000000000006</v>
      </c>
      <c r="B31">
        <v>4.7579700000000003</v>
      </c>
      <c r="C31">
        <v>5.9950000000000001</v>
      </c>
      <c r="D31">
        <v>0.49989299999999998</v>
      </c>
      <c r="E31">
        <v>0.49977300000000002</v>
      </c>
      <c r="F31">
        <v>3.3384099999999998E-4</v>
      </c>
      <c r="G31" s="10"/>
      <c r="H31">
        <v>1.96453E-4</v>
      </c>
      <c r="I31">
        <v>1.59903E-3</v>
      </c>
      <c r="J31">
        <v>4.7579700000000003</v>
      </c>
      <c r="K31">
        <f t="shared" si="3"/>
        <v>0</v>
      </c>
      <c r="M31">
        <v>59.825499999999998</v>
      </c>
      <c r="N31" s="10">
        <f t="shared" si="0"/>
        <v>6.9242476851851854E-4</v>
      </c>
      <c r="O31">
        <v>5.44095E-3</v>
      </c>
      <c r="P31" s="24">
        <f t="shared" si="1"/>
        <v>8.0526060000000003E-3</v>
      </c>
      <c r="Q31">
        <v>0.57473700000000005</v>
      </c>
      <c r="R31" s="24">
        <f t="shared" si="2"/>
        <v>0.85061076000000002</v>
      </c>
    </row>
    <row r="32" spans="1:18">
      <c r="A32" s="26">
        <f t="shared" si="4"/>
        <v>1.3750000000000007</v>
      </c>
      <c r="B32">
        <v>4.7586399999999998</v>
      </c>
      <c r="C32">
        <v>5.9960000000000377</v>
      </c>
      <c r="D32">
        <v>0.499921</v>
      </c>
      <c r="E32">
        <v>0.49983300000000003</v>
      </c>
      <c r="F32">
        <v>2.46061E-4</v>
      </c>
      <c r="G32" s="10"/>
      <c r="H32">
        <v>1.9644399999999999E-4</v>
      </c>
      <c r="I32">
        <v>1.5992000000000001E-3</v>
      </c>
      <c r="J32">
        <v>4.7586399999999998</v>
      </c>
      <c r="K32">
        <f t="shared" si="3"/>
        <v>0</v>
      </c>
      <c r="M32">
        <v>65.242900000000006</v>
      </c>
      <c r="N32" s="10">
        <f t="shared" si="0"/>
        <v>7.5512615740740748E-4</v>
      </c>
      <c r="O32">
        <v>5.2162199999999997E-3</v>
      </c>
      <c r="P32" s="24">
        <f t="shared" si="1"/>
        <v>7.7200055999999996E-3</v>
      </c>
      <c r="Q32">
        <v>0.60299499999999995</v>
      </c>
      <c r="R32" s="24">
        <f t="shared" si="2"/>
        <v>0.89243259999999991</v>
      </c>
    </row>
    <row r="33" spans="1:18">
      <c r="A33" s="26">
        <f t="shared" si="4"/>
        <v>1.4250000000000007</v>
      </c>
      <c r="B33">
        <v>4.7590500000000002</v>
      </c>
      <c r="C33">
        <v>5.9970000000000141</v>
      </c>
      <c r="D33">
        <v>0.49993799999999999</v>
      </c>
      <c r="E33">
        <v>0.49986900000000001</v>
      </c>
      <c r="F33">
        <v>1.92726E-4</v>
      </c>
      <c r="G33" s="10"/>
      <c r="H33">
        <v>1.9643899999999999E-4</v>
      </c>
      <c r="I33">
        <v>1.59929E-3</v>
      </c>
      <c r="J33">
        <v>4.7590500000000002</v>
      </c>
      <c r="K33">
        <f t="shared" si="3"/>
        <v>0</v>
      </c>
      <c r="M33">
        <v>71.201999999999998</v>
      </c>
      <c r="N33" s="10">
        <f t="shared" si="0"/>
        <v>8.2409722222222216E-4</v>
      </c>
      <c r="O33">
        <v>4.9993900000000003E-3</v>
      </c>
      <c r="P33" s="24">
        <f t="shared" si="1"/>
        <v>7.3990972000000004E-3</v>
      </c>
      <c r="Q33">
        <v>0.63278699999999999</v>
      </c>
      <c r="R33" s="24">
        <f t="shared" si="2"/>
        <v>0.93652475999999996</v>
      </c>
    </row>
    <row r="34" spans="1:18">
      <c r="A34" s="26">
        <f t="shared" si="4"/>
        <v>1.4750000000000008</v>
      </c>
      <c r="B34">
        <v>4.7592400000000001</v>
      </c>
      <c r="C34">
        <v>5.9970000000000141</v>
      </c>
      <c r="D34">
        <v>0.499946</v>
      </c>
      <c r="E34">
        <v>0.499886</v>
      </c>
      <c r="F34">
        <v>1.6756400000000001E-4</v>
      </c>
      <c r="G34" s="10"/>
      <c r="H34">
        <v>1.9643699999999999E-4</v>
      </c>
      <c r="I34">
        <v>1.5993400000000001E-3</v>
      </c>
      <c r="J34">
        <v>4.7592400000000001</v>
      </c>
      <c r="K34">
        <f t="shared" si="3"/>
        <v>0</v>
      </c>
      <c r="M34">
        <v>77.757000000000005</v>
      </c>
      <c r="N34" s="10">
        <f t="shared" si="0"/>
        <v>8.9996527777777785E-4</v>
      </c>
      <c r="O34">
        <v>4.7904000000000002E-3</v>
      </c>
      <c r="P34" s="24">
        <f t="shared" si="1"/>
        <v>7.0897920000000001E-3</v>
      </c>
      <c r="Q34">
        <v>0.664188</v>
      </c>
      <c r="R34" s="24">
        <f t="shared" si="2"/>
        <v>0.98299824000000002</v>
      </c>
    </row>
    <row r="35" spans="1:18">
      <c r="A35" s="5" t="s">
        <v>30</v>
      </c>
      <c r="B35" s="18" t="s">
        <v>210</v>
      </c>
      <c r="C35" s="18" t="s">
        <v>93</v>
      </c>
      <c r="D35" s="18" t="s">
        <v>94</v>
      </c>
      <c r="E35" s="18" t="s">
        <v>95</v>
      </c>
      <c r="F35" s="18" t="s">
        <v>96</v>
      </c>
      <c r="G35" s="18" t="s">
        <v>97</v>
      </c>
      <c r="H35" s="18" t="s">
        <v>211</v>
      </c>
      <c r="I35" s="18" t="s">
        <v>103</v>
      </c>
      <c r="J35" s="18" t="s">
        <v>212</v>
      </c>
      <c r="K35" s="18" t="s">
        <v>213</v>
      </c>
      <c r="L35" s="18"/>
      <c r="M35">
        <v>84.967399999999998</v>
      </c>
      <c r="N35" s="10">
        <f t="shared" si="0"/>
        <v>9.8341898148148138E-4</v>
      </c>
      <c r="O35">
        <v>4.5891899999999999E-3</v>
      </c>
      <c r="P35" s="24">
        <f t="shared" si="1"/>
        <v>6.7920011999999998E-3</v>
      </c>
      <c r="Q35">
        <v>0.69727799999999995</v>
      </c>
      <c r="R35" s="24">
        <f t="shared" si="2"/>
        <v>1.03197144</v>
      </c>
    </row>
    <row r="36" spans="1:18" ht="15.75">
      <c r="A36" s="7" t="s">
        <v>126</v>
      </c>
      <c r="B36" s="17"/>
      <c r="M36">
        <v>92.899000000000001</v>
      </c>
      <c r="N36" s="10">
        <f t="shared" si="0"/>
        <v>1.0752199074074073E-3</v>
      </c>
      <c r="O36">
        <v>4.3956899999999998E-3</v>
      </c>
      <c r="P36" s="24">
        <f t="shared" si="1"/>
        <v>6.5056211999999997E-3</v>
      </c>
      <c r="Q36">
        <v>0.73214299999999999</v>
      </c>
      <c r="R36" s="24">
        <f t="shared" si="2"/>
        <v>1.0835716399999999</v>
      </c>
    </row>
    <row r="37" spans="1:18">
      <c r="A37" s="25">
        <v>2.5000000000000001E-2</v>
      </c>
      <c r="B37">
        <v>2.89676</v>
      </c>
      <c r="C37">
        <v>1.1160000000000423</v>
      </c>
      <c r="D37">
        <v>0.36360100000000001</v>
      </c>
      <c r="E37">
        <v>0.52490300000000001</v>
      </c>
      <c r="F37">
        <v>0.111496</v>
      </c>
      <c r="G37" s="10"/>
      <c r="H37">
        <v>2.2853700000000001E-4</v>
      </c>
      <c r="I37">
        <v>1.1245000000000001E-3</v>
      </c>
      <c r="J37">
        <v>2.8450099999999998</v>
      </c>
      <c r="K37">
        <f>B37-J37</f>
        <v>5.1750000000000185E-2</v>
      </c>
      <c r="M37">
        <v>101.624</v>
      </c>
      <c r="N37" s="10">
        <f t="shared" si="0"/>
        <v>1.1762037037037036E-3</v>
      </c>
      <c r="O37">
        <v>4.2097999999999997E-3</v>
      </c>
      <c r="P37" s="24">
        <f t="shared" si="1"/>
        <v>6.2305039999999996E-3</v>
      </c>
      <c r="Q37">
        <v>0.768872</v>
      </c>
      <c r="R37" s="24">
        <f t="shared" si="2"/>
        <v>1.13793056</v>
      </c>
    </row>
    <row r="38" spans="1:18">
      <c r="A38" s="26">
        <f>A37+0.05</f>
        <v>7.5000000000000011E-2</v>
      </c>
      <c r="B38">
        <v>3.0093399999999999</v>
      </c>
      <c r="C38">
        <v>1.4720000000000368</v>
      </c>
      <c r="D38">
        <v>0.39985399999999999</v>
      </c>
      <c r="E38">
        <v>0.47889799999999999</v>
      </c>
      <c r="F38">
        <v>0.12124799999999999</v>
      </c>
      <c r="G38" s="10"/>
      <c r="H38">
        <v>2.2569300000000001E-4</v>
      </c>
      <c r="I38">
        <v>1.1553799999999999E-3</v>
      </c>
      <c r="J38">
        <v>2.9535999999999998</v>
      </c>
      <c r="K38">
        <f t="shared" ref="K38:K66" si="5">B38-J38</f>
        <v>5.5740000000000123E-2</v>
      </c>
      <c r="M38">
        <v>111.221</v>
      </c>
      <c r="N38" s="10">
        <f t="shared" si="0"/>
        <v>1.2872800925925927E-3</v>
      </c>
      <c r="O38">
        <v>4.0313900000000001E-3</v>
      </c>
      <c r="P38" s="24">
        <f t="shared" si="1"/>
        <v>5.9664571999999997E-3</v>
      </c>
      <c r="Q38">
        <v>0.807562</v>
      </c>
      <c r="R38" s="24">
        <f t="shared" si="2"/>
        <v>1.1951917599999999</v>
      </c>
    </row>
    <row r="39" spans="1:18">
      <c r="A39" s="26">
        <f t="shared" ref="A39:A66" si="6">A38+0.05</f>
        <v>0.125</v>
      </c>
      <c r="B39">
        <v>3.1250900000000001</v>
      </c>
      <c r="C39">
        <v>1.8290000000000077</v>
      </c>
      <c r="D39">
        <v>0.40944199999999997</v>
      </c>
      <c r="E39">
        <v>0.47216999999999998</v>
      </c>
      <c r="F39">
        <v>0.11838799999999999</v>
      </c>
      <c r="G39" s="10"/>
      <c r="H39">
        <v>2.2297800000000001E-4</v>
      </c>
      <c r="I39">
        <v>1.1867E-3</v>
      </c>
      <c r="J39">
        <v>3.0695800000000002</v>
      </c>
      <c r="K39">
        <f t="shared" si="5"/>
        <v>5.5509999999999948E-2</v>
      </c>
      <c r="M39">
        <v>120</v>
      </c>
      <c r="N39" s="10">
        <f t="shared" si="0"/>
        <v>1.3888888888888889E-3</v>
      </c>
      <c r="O39">
        <v>3.8861799999999999E-3</v>
      </c>
      <c r="P39" s="24">
        <f t="shared" si="1"/>
        <v>5.7515463999999999E-3</v>
      </c>
      <c r="Q39">
        <v>0.84167899999999995</v>
      </c>
      <c r="R39" s="24">
        <f t="shared" si="2"/>
        <v>1.24568492</v>
      </c>
    </row>
    <row r="40" spans="1:18">
      <c r="A40" s="26">
        <f t="shared" si="6"/>
        <v>0.17499999999999999</v>
      </c>
      <c r="B40">
        <v>3.2418200000000001</v>
      </c>
      <c r="C40">
        <v>2.1800000000000068</v>
      </c>
      <c r="D40">
        <v>0.41815400000000003</v>
      </c>
      <c r="E40">
        <v>0.46739900000000001</v>
      </c>
      <c r="F40">
        <v>0.11444699999999999</v>
      </c>
      <c r="G40" s="10"/>
      <c r="H40">
        <v>2.2042599999999999E-4</v>
      </c>
      <c r="I40">
        <v>1.21787E-3</v>
      </c>
      <c r="J40">
        <v>3.1868599999999998</v>
      </c>
      <c r="K40">
        <f t="shared" si="5"/>
        <v>5.4960000000000342E-2</v>
      </c>
      <c r="M40">
        <v>120.5</v>
      </c>
      <c r="N40" s="10">
        <f t="shared" si="0"/>
        <v>1.3946759259259259E-3</v>
      </c>
      <c r="O40">
        <v>3.8780199999999998E-3</v>
      </c>
      <c r="P40" s="24">
        <f t="shared" si="1"/>
        <v>5.7394695999999999E-3</v>
      </c>
      <c r="Q40">
        <v>0.84361799999999998</v>
      </c>
      <c r="R40" s="24">
        <f t="shared" si="2"/>
        <v>1.24855464</v>
      </c>
    </row>
    <row r="41" spans="1:18">
      <c r="A41" s="26">
        <f t="shared" si="6"/>
        <v>0.22499999999999998</v>
      </c>
      <c r="B41">
        <v>3.3589500000000001</v>
      </c>
      <c r="C41">
        <v>2.5240000000000009</v>
      </c>
      <c r="D41">
        <v>0.42628300000000002</v>
      </c>
      <c r="E41">
        <v>0.46341500000000002</v>
      </c>
      <c r="F41">
        <v>0.110302</v>
      </c>
      <c r="G41" s="10"/>
      <c r="H41">
        <v>2.18027E-4</v>
      </c>
      <c r="I41">
        <v>1.2487900000000001E-3</v>
      </c>
      <c r="J41">
        <v>3.3046500000000001</v>
      </c>
      <c r="K41">
        <f t="shared" si="5"/>
        <v>5.4300000000000015E-2</v>
      </c>
      <c r="M41">
        <v>121.05</v>
      </c>
      <c r="N41" s="10">
        <f t="shared" si="0"/>
        <v>1.4010416666666665E-3</v>
      </c>
      <c r="O41">
        <v>3.8690999999999999E-3</v>
      </c>
      <c r="P41" s="24">
        <f t="shared" si="1"/>
        <v>5.7262679999999996E-3</v>
      </c>
      <c r="Q41">
        <v>0.845746</v>
      </c>
      <c r="R41" s="24">
        <f t="shared" si="2"/>
        <v>1.2517040799999999</v>
      </c>
    </row>
    <row r="42" spans="1:18">
      <c r="A42" s="26">
        <f t="shared" si="6"/>
        <v>0.27499999999999997</v>
      </c>
      <c r="B42">
        <v>3.4757799999999999</v>
      </c>
      <c r="C42">
        <v>2.8580000000000041</v>
      </c>
      <c r="D42">
        <v>0.43393300000000001</v>
      </c>
      <c r="E42">
        <v>0.46008500000000002</v>
      </c>
      <c r="F42">
        <v>0.10598200000000001</v>
      </c>
      <c r="G42" s="10"/>
      <c r="H42">
        <v>2.1577400000000001E-4</v>
      </c>
      <c r="I42">
        <v>1.27928E-3</v>
      </c>
      <c r="J42">
        <v>3.4222299999999999</v>
      </c>
      <c r="K42">
        <f t="shared" si="5"/>
        <v>5.3549999999999986E-2</v>
      </c>
      <c r="M42">
        <v>121.655</v>
      </c>
      <c r="N42" s="10">
        <f t="shared" si="0"/>
        <v>1.4080439814814815E-3</v>
      </c>
      <c r="O42">
        <v>3.85937E-3</v>
      </c>
      <c r="P42" s="24">
        <f t="shared" si="1"/>
        <v>5.7118676E-3</v>
      </c>
      <c r="Q42">
        <v>0.84808099999999997</v>
      </c>
      <c r="R42" s="24">
        <f t="shared" si="2"/>
        <v>1.2551598799999999</v>
      </c>
    </row>
    <row r="43" spans="1:18">
      <c r="A43" s="26">
        <f t="shared" si="6"/>
        <v>0.32499999999999996</v>
      </c>
      <c r="B43">
        <v>3.5915499999999998</v>
      </c>
      <c r="C43">
        <v>3.18100000000004</v>
      </c>
      <c r="D43">
        <v>0.44114700000000001</v>
      </c>
      <c r="E43">
        <v>0.457376</v>
      </c>
      <c r="F43">
        <v>0.101477</v>
      </c>
      <c r="G43" s="10"/>
      <c r="H43">
        <v>2.1366000000000001E-4</v>
      </c>
      <c r="I43">
        <v>1.3091999999999999E-3</v>
      </c>
      <c r="J43">
        <v>3.53884</v>
      </c>
      <c r="K43">
        <f t="shared" si="5"/>
        <v>5.2709999999999813E-2</v>
      </c>
      <c r="M43">
        <v>122.32</v>
      </c>
      <c r="N43" s="10">
        <f t="shared" si="0"/>
        <v>1.4157407407407406E-3</v>
      </c>
      <c r="O43">
        <v>3.8487500000000002E-3</v>
      </c>
      <c r="P43" s="24">
        <f t="shared" si="1"/>
        <v>5.6961500000000005E-3</v>
      </c>
      <c r="Q43">
        <v>0.85064200000000001</v>
      </c>
      <c r="R43" s="24">
        <f t="shared" si="2"/>
        <v>1.2589501599999999</v>
      </c>
    </row>
    <row r="44" spans="1:18">
      <c r="A44" s="26">
        <f t="shared" si="6"/>
        <v>0.37499999999999994</v>
      </c>
      <c r="B44">
        <v>3.7054299999999998</v>
      </c>
      <c r="C44">
        <v>3.4900000000000091</v>
      </c>
      <c r="D44">
        <v>0.44793699999999997</v>
      </c>
      <c r="E44">
        <v>0.45529399999999998</v>
      </c>
      <c r="F44">
        <v>9.67692E-2</v>
      </c>
      <c r="G44" s="10"/>
      <c r="H44">
        <v>2.1168099999999999E-4</v>
      </c>
      <c r="I44">
        <v>1.33836E-3</v>
      </c>
      <c r="J44">
        <v>3.65367</v>
      </c>
      <c r="K44">
        <f t="shared" si="5"/>
        <v>5.1759999999999806E-2</v>
      </c>
      <c r="M44">
        <v>123.053</v>
      </c>
      <c r="N44" s="10">
        <f t="shared" si="0"/>
        <v>1.424224537037037E-3</v>
      </c>
      <c r="O44">
        <v>3.83717E-3</v>
      </c>
      <c r="P44" s="24">
        <f t="shared" si="1"/>
        <v>5.6790115999999996E-3</v>
      </c>
      <c r="Q44">
        <v>0.85345099999999996</v>
      </c>
      <c r="R44" s="24">
        <f t="shared" si="2"/>
        <v>1.2631074799999999</v>
      </c>
    </row>
    <row r="45" spans="1:18">
      <c r="A45" s="26">
        <f t="shared" si="6"/>
        <v>0.42499999999999993</v>
      </c>
      <c r="B45">
        <v>3.8165100000000001</v>
      </c>
      <c r="C45">
        <v>3.7840000000000487</v>
      </c>
      <c r="D45">
        <v>0.45429599999999998</v>
      </c>
      <c r="E45">
        <v>0.453874</v>
      </c>
      <c r="F45">
        <v>9.1829599999999997E-2</v>
      </c>
      <c r="G45" s="10"/>
      <c r="H45">
        <v>2.0983500000000001E-4</v>
      </c>
      <c r="I45">
        <v>1.3665800000000001E-3</v>
      </c>
      <c r="J45">
        <v>3.7658200000000002</v>
      </c>
      <c r="K45">
        <f t="shared" si="5"/>
        <v>5.0689999999999902E-2</v>
      </c>
      <c r="M45">
        <v>123.858</v>
      </c>
      <c r="N45" s="10">
        <f t="shared" si="0"/>
        <v>1.4335416666666667E-3</v>
      </c>
      <c r="O45">
        <v>3.8245599999999999E-3</v>
      </c>
      <c r="P45" s="24">
        <f t="shared" si="1"/>
        <v>5.6603487999999993E-3</v>
      </c>
      <c r="Q45">
        <v>0.85653100000000004</v>
      </c>
      <c r="R45" s="24">
        <f t="shared" si="2"/>
        <v>1.26766588</v>
      </c>
    </row>
    <row r="46" spans="1:18">
      <c r="A46" s="26">
        <f t="shared" si="6"/>
        <v>0.47499999999999992</v>
      </c>
      <c r="B46">
        <v>3.9238200000000001</v>
      </c>
      <c r="C46">
        <v>4.0610000000000355</v>
      </c>
      <c r="D46">
        <v>0.46021000000000001</v>
      </c>
      <c r="E46">
        <v>0.45317200000000002</v>
      </c>
      <c r="F46">
        <v>8.6618399999999998E-2</v>
      </c>
      <c r="G46" s="10"/>
      <c r="H46">
        <v>2.0812200000000001E-4</v>
      </c>
      <c r="I46">
        <v>1.39365E-3</v>
      </c>
      <c r="J46">
        <v>3.8743400000000001</v>
      </c>
      <c r="K46">
        <f t="shared" si="5"/>
        <v>4.9479999999999968E-2</v>
      </c>
      <c r="M46">
        <v>124.744</v>
      </c>
      <c r="N46" s="10">
        <f t="shared" si="0"/>
        <v>1.4437962962962963E-3</v>
      </c>
      <c r="O46">
        <v>3.8108299999999999E-3</v>
      </c>
      <c r="P46" s="24">
        <f t="shared" si="1"/>
        <v>5.6400283999999993E-3</v>
      </c>
      <c r="Q46">
        <v>0.85990699999999998</v>
      </c>
      <c r="R46" s="24">
        <f t="shared" si="2"/>
        <v>1.27266236</v>
      </c>
    </row>
    <row r="47" spans="1:18">
      <c r="A47" s="26">
        <f t="shared" si="6"/>
        <v>0.52499999999999991</v>
      </c>
      <c r="B47">
        <v>4.0262500000000001</v>
      </c>
      <c r="C47">
        <v>4.3190000000000168</v>
      </c>
      <c r="D47">
        <v>0.46565899999999999</v>
      </c>
      <c r="E47">
        <v>0.45326100000000002</v>
      </c>
      <c r="F47">
        <v>8.1079499999999999E-2</v>
      </c>
      <c r="G47" s="10"/>
      <c r="H47">
        <v>2.0654199999999999E-4</v>
      </c>
      <c r="I47">
        <v>1.41932E-3</v>
      </c>
      <c r="J47">
        <v>3.9781499999999999</v>
      </c>
      <c r="K47">
        <f t="shared" si="5"/>
        <v>4.8100000000000254E-2</v>
      </c>
      <c r="M47">
        <v>125.718</v>
      </c>
      <c r="N47" s="10">
        <f t="shared" si="0"/>
        <v>1.4550694444444444E-3</v>
      </c>
      <c r="O47">
        <v>3.7959199999999999E-3</v>
      </c>
      <c r="P47" s="24">
        <f t="shared" si="1"/>
        <v>5.6179615999999996E-3</v>
      </c>
      <c r="Q47">
        <v>0.86360499999999996</v>
      </c>
      <c r="R47" s="24">
        <f t="shared" si="2"/>
        <v>1.2781353999999998</v>
      </c>
    </row>
    <row r="48" spans="1:18">
      <c r="A48" s="26">
        <f t="shared" si="6"/>
        <v>0.57499999999999996</v>
      </c>
      <c r="B48">
        <v>4.12263</v>
      </c>
      <c r="C48">
        <v>4.5570000000000164</v>
      </c>
      <c r="D48">
        <v>0.47062100000000001</v>
      </c>
      <c r="E48">
        <v>0.45423599999999997</v>
      </c>
      <c r="F48">
        <v>7.5143199999999993E-2</v>
      </c>
      <c r="G48" s="10"/>
      <c r="H48">
        <v>2.05102E-4</v>
      </c>
      <c r="I48">
        <v>1.44334E-3</v>
      </c>
      <c r="J48">
        <v>4.0761099999999999</v>
      </c>
      <c r="K48">
        <f t="shared" si="5"/>
        <v>4.6520000000000117E-2</v>
      </c>
      <c r="M48">
        <v>126.79</v>
      </c>
      <c r="N48" s="10">
        <f t="shared" si="0"/>
        <v>1.467476851851852E-3</v>
      </c>
      <c r="O48">
        <v>3.7797299999999998E-3</v>
      </c>
      <c r="P48" s="24">
        <f t="shared" si="1"/>
        <v>5.5940003999999993E-3</v>
      </c>
      <c r="Q48">
        <v>0.86765599999999998</v>
      </c>
      <c r="R48" s="24">
        <f t="shared" si="2"/>
        <v>1.28413088</v>
      </c>
    </row>
    <row r="49" spans="1:18">
      <c r="A49" s="26">
        <f t="shared" si="6"/>
        <v>0.625</v>
      </c>
      <c r="B49">
        <v>4.2116899999999999</v>
      </c>
      <c r="C49">
        <v>4.771000000000015</v>
      </c>
      <c r="D49">
        <v>0.47507199999999999</v>
      </c>
      <c r="E49">
        <v>0.45619100000000001</v>
      </c>
      <c r="F49">
        <v>6.8737400000000004E-2</v>
      </c>
      <c r="G49" s="10"/>
      <c r="H49">
        <v>2.0380600000000001E-4</v>
      </c>
      <c r="I49">
        <v>1.46543E-3</v>
      </c>
      <c r="J49">
        <v>4.1670100000000003</v>
      </c>
      <c r="K49">
        <f t="shared" si="5"/>
        <v>4.4679999999999609E-2</v>
      </c>
      <c r="M49">
        <v>127.96899999999999</v>
      </c>
      <c r="N49" s="10">
        <f t="shared" si="0"/>
        <v>1.4811226851851851E-3</v>
      </c>
      <c r="O49">
        <v>3.76218E-3</v>
      </c>
      <c r="P49" s="24">
        <f t="shared" si="1"/>
        <v>5.5680263999999995E-3</v>
      </c>
      <c r="Q49">
        <v>0.87209199999999998</v>
      </c>
      <c r="R49" s="24">
        <f t="shared" si="2"/>
        <v>1.29069616</v>
      </c>
    </row>
    <row r="50" spans="1:18">
      <c r="A50" s="26">
        <f t="shared" si="6"/>
        <v>0.67500000000000004</v>
      </c>
      <c r="B50">
        <v>4.2922099999999999</v>
      </c>
      <c r="C50">
        <v>4.9610000000000127</v>
      </c>
      <c r="D50">
        <v>0.478987</v>
      </c>
      <c r="E50">
        <v>0.45918500000000001</v>
      </c>
      <c r="F50">
        <v>6.1827800000000002E-2</v>
      </c>
      <c r="G50" s="10"/>
      <c r="H50">
        <v>2.02661E-4</v>
      </c>
      <c r="I50">
        <v>1.4853100000000001E-3</v>
      </c>
      <c r="J50">
        <v>4.2496600000000004</v>
      </c>
      <c r="K50">
        <f t="shared" si="5"/>
        <v>4.2549999999999422E-2</v>
      </c>
      <c r="M50">
        <v>129.26599999999999</v>
      </c>
      <c r="N50" s="10">
        <f t="shared" si="0"/>
        <v>1.4961342592592591E-3</v>
      </c>
      <c r="O50">
        <v>3.7431700000000001E-3</v>
      </c>
      <c r="P50" s="24">
        <f t="shared" si="1"/>
        <v>5.5398916000000001E-3</v>
      </c>
      <c r="Q50">
        <v>0.876946</v>
      </c>
      <c r="R50" s="24">
        <f t="shared" si="2"/>
        <v>1.2978800799999999</v>
      </c>
    </row>
    <row r="51" spans="1:18">
      <c r="A51" s="26">
        <f t="shared" si="6"/>
        <v>0.72500000000000009</v>
      </c>
      <c r="B51">
        <v>4.3632099999999996</v>
      </c>
      <c r="C51">
        <v>5.1260000000000332</v>
      </c>
      <c r="D51">
        <v>0.48236200000000001</v>
      </c>
      <c r="E51">
        <v>0.46312500000000001</v>
      </c>
      <c r="F51">
        <v>5.4513499999999999E-2</v>
      </c>
      <c r="G51" s="10"/>
      <c r="H51">
        <v>2.01671E-4</v>
      </c>
      <c r="I51">
        <v>1.5027899999999999E-3</v>
      </c>
      <c r="J51">
        <v>4.3231200000000003</v>
      </c>
      <c r="K51">
        <f t="shared" si="5"/>
        <v>4.0089999999999293E-2</v>
      </c>
      <c r="M51">
        <v>130.69200000000001</v>
      </c>
      <c r="N51" s="10">
        <f t="shared" si="0"/>
        <v>1.5126388888888889E-3</v>
      </c>
      <c r="O51">
        <v>3.7226199999999998E-3</v>
      </c>
      <c r="P51" s="24">
        <f t="shared" si="1"/>
        <v>5.5094775999999998E-3</v>
      </c>
      <c r="Q51">
        <v>0.88225699999999996</v>
      </c>
      <c r="R51" s="24">
        <f t="shared" si="2"/>
        <v>1.3057403599999999</v>
      </c>
    </row>
    <row r="52" spans="1:18">
      <c r="A52" s="26">
        <f t="shared" si="6"/>
        <v>0.77500000000000013</v>
      </c>
      <c r="B52">
        <v>4.4243399999999999</v>
      </c>
      <c r="C52">
        <v>5.2660000000000196</v>
      </c>
      <c r="D52">
        <v>0.48520600000000003</v>
      </c>
      <c r="E52">
        <v>0.46766000000000002</v>
      </c>
      <c r="F52">
        <v>4.7134200000000001E-2</v>
      </c>
      <c r="G52" s="10"/>
      <c r="H52">
        <v>2.0083199999999999E-4</v>
      </c>
      <c r="I52">
        <v>1.51779E-3</v>
      </c>
      <c r="J52">
        <v>4.3869699999999998</v>
      </c>
      <c r="K52">
        <f t="shared" si="5"/>
        <v>3.7370000000000125E-2</v>
      </c>
      <c r="M52">
        <v>132.261</v>
      </c>
      <c r="N52" s="10">
        <f t="shared" si="0"/>
        <v>1.530798611111111E-3</v>
      </c>
      <c r="O52">
        <v>3.7004400000000002E-3</v>
      </c>
      <c r="P52" s="24">
        <f t="shared" si="1"/>
        <v>5.4766512E-3</v>
      </c>
      <c r="Q52">
        <v>0.88806399999999996</v>
      </c>
      <c r="R52" s="24">
        <f t="shared" si="2"/>
        <v>1.31433472</v>
      </c>
    </row>
    <row r="53" spans="1:18">
      <c r="A53" s="26">
        <f t="shared" si="6"/>
        <v>0.82500000000000018</v>
      </c>
      <c r="B53">
        <v>4.4760900000000001</v>
      </c>
      <c r="C53">
        <v>5.3830000000000382</v>
      </c>
      <c r="D53">
        <v>0.48757400000000001</v>
      </c>
      <c r="E53">
        <v>0.47226299999999999</v>
      </c>
      <c r="F53">
        <v>4.0163600000000001E-2</v>
      </c>
      <c r="G53" s="10"/>
      <c r="H53">
        <v>2.00132E-4</v>
      </c>
      <c r="I53">
        <v>1.53046E-3</v>
      </c>
      <c r="J53">
        <v>4.4415800000000001</v>
      </c>
      <c r="K53">
        <f t="shared" si="5"/>
        <v>3.4510000000000041E-2</v>
      </c>
      <c r="M53">
        <v>133.98699999999999</v>
      </c>
      <c r="N53" s="10">
        <f t="shared" si="0"/>
        <v>1.550775462962963E-3</v>
      </c>
      <c r="O53">
        <v>3.6765399999999998E-3</v>
      </c>
      <c r="P53" s="24">
        <f t="shared" si="1"/>
        <v>5.4412791999999995E-3</v>
      </c>
      <c r="Q53">
        <v>0.89441000000000004</v>
      </c>
      <c r="R53" s="24">
        <f t="shared" si="2"/>
        <v>1.3237268</v>
      </c>
    </row>
    <row r="54" spans="1:18">
      <c r="A54" s="26">
        <f t="shared" si="6"/>
        <v>0.87500000000000022</v>
      </c>
      <c r="B54">
        <v>4.5195100000000004</v>
      </c>
      <c r="C54">
        <v>5.4800000000000182</v>
      </c>
      <c r="D54">
        <v>0.489535</v>
      </c>
      <c r="E54">
        <v>0.47650700000000001</v>
      </c>
      <c r="F54">
        <v>3.3957800000000003E-2</v>
      </c>
      <c r="G54" s="10"/>
      <c r="H54">
        <v>1.9955099999999999E-4</v>
      </c>
      <c r="I54">
        <v>1.5410700000000001E-3</v>
      </c>
      <c r="J54">
        <v>4.4878799999999996</v>
      </c>
      <c r="K54">
        <f t="shared" si="5"/>
        <v>3.1630000000000713E-2</v>
      </c>
      <c r="M54">
        <v>135.886</v>
      </c>
      <c r="N54" s="10">
        <f t="shared" si="0"/>
        <v>1.5727546296296297E-3</v>
      </c>
      <c r="O54">
        <v>3.6508299999999999E-3</v>
      </c>
      <c r="P54" s="24">
        <f t="shared" si="1"/>
        <v>5.4032283999999996E-3</v>
      </c>
      <c r="Q54">
        <v>0.90134199999999998</v>
      </c>
      <c r="R54" s="24">
        <f t="shared" si="2"/>
        <v>1.33398616</v>
      </c>
    </row>
    <row r="55" spans="1:18">
      <c r="A55" s="26">
        <f t="shared" si="6"/>
        <v>0.92500000000000027</v>
      </c>
      <c r="B55">
        <v>4.5558399999999999</v>
      </c>
      <c r="C55">
        <v>5.56</v>
      </c>
      <c r="D55">
        <v>0.49115599999999998</v>
      </c>
      <c r="E55">
        <v>0.48019299999999998</v>
      </c>
      <c r="F55">
        <v>2.8650399999999999E-2</v>
      </c>
      <c r="G55" s="10"/>
      <c r="H55">
        <v>1.99068E-4</v>
      </c>
      <c r="I55">
        <v>1.5499299999999999E-3</v>
      </c>
      <c r="J55">
        <v>4.5270299999999999</v>
      </c>
      <c r="K55">
        <f t="shared" si="5"/>
        <v>2.8810000000000002E-2</v>
      </c>
      <c r="M55">
        <v>137.97499999999999</v>
      </c>
      <c r="N55" s="10">
        <f t="shared" si="0"/>
        <v>1.5969328703703703E-3</v>
      </c>
      <c r="O55">
        <v>3.6232199999999999E-3</v>
      </c>
      <c r="P55" s="24">
        <f t="shared" si="1"/>
        <v>5.3623656000000002E-3</v>
      </c>
      <c r="Q55">
        <v>0.90890899999999997</v>
      </c>
      <c r="R55" s="24">
        <f t="shared" si="2"/>
        <v>1.3451853199999999</v>
      </c>
    </row>
    <row r="56" spans="1:18">
      <c r="A56" s="26">
        <f t="shared" si="6"/>
        <v>0.97500000000000031</v>
      </c>
      <c r="B56">
        <v>4.5861799999999997</v>
      </c>
      <c r="C56">
        <v>5.6260000000000332</v>
      </c>
      <c r="D56">
        <v>0.49249900000000002</v>
      </c>
      <c r="E56">
        <v>0.483294</v>
      </c>
      <c r="F56">
        <v>2.4207200000000002E-2</v>
      </c>
      <c r="G56" s="10"/>
      <c r="H56">
        <v>1.98669E-4</v>
      </c>
      <c r="I56">
        <v>1.55733E-3</v>
      </c>
      <c r="J56">
        <v>4.56013</v>
      </c>
      <c r="K56">
        <f t="shared" si="5"/>
        <v>2.6049999999999685E-2</v>
      </c>
      <c r="M56">
        <v>140.27199999999999</v>
      </c>
      <c r="N56" s="10">
        <f t="shared" si="0"/>
        <v>1.6235185185185185E-3</v>
      </c>
      <c r="O56">
        <v>3.5936399999999999E-3</v>
      </c>
      <c r="P56" s="24">
        <f t="shared" si="1"/>
        <v>5.3185871999999997E-3</v>
      </c>
      <c r="Q56">
        <v>0.91716600000000004</v>
      </c>
      <c r="R56" s="24">
        <f t="shared" si="2"/>
        <v>1.3574056800000001</v>
      </c>
    </row>
    <row r="57" spans="1:18">
      <c r="A57" s="26">
        <f t="shared" si="6"/>
        <v>1.0250000000000004</v>
      </c>
      <c r="B57">
        <v>4.6114699999999997</v>
      </c>
      <c r="C57">
        <v>5.6820000000000164</v>
      </c>
      <c r="D57">
        <v>0.49360900000000002</v>
      </c>
      <c r="E57">
        <v>0.48585800000000001</v>
      </c>
      <c r="F57">
        <v>2.0533099999999999E-2</v>
      </c>
      <c r="G57" s="10"/>
      <c r="H57">
        <v>1.98338E-4</v>
      </c>
      <c r="I57">
        <v>1.5634799999999999E-3</v>
      </c>
      <c r="J57">
        <v>4.58812</v>
      </c>
      <c r="K57">
        <f t="shared" si="5"/>
        <v>2.334999999999976E-2</v>
      </c>
      <c r="M57">
        <v>142.80000000000001</v>
      </c>
      <c r="N57" s="10">
        <f t="shared" si="0"/>
        <v>1.652777777777778E-3</v>
      </c>
      <c r="O57">
        <v>3.5620199999999999E-3</v>
      </c>
      <c r="P57" s="24">
        <f t="shared" si="1"/>
        <v>5.2717896E-3</v>
      </c>
      <c r="Q57">
        <v>0.92616799999999999</v>
      </c>
      <c r="R57" s="24">
        <f t="shared" si="2"/>
        <v>1.3707286400000001</v>
      </c>
    </row>
    <row r="58" spans="1:18">
      <c r="A58" s="26">
        <f t="shared" si="6"/>
        <v>1.0750000000000004</v>
      </c>
      <c r="B58">
        <v>4.6324199999999998</v>
      </c>
      <c r="C58">
        <v>5.7270000000000323</v>
      </c>
      <c r="D58">
        <v>0.49452299999999999</v>
      </c>
      <c r="E58">
        <v>0.48795699999999997</v>
      </c>
      <c r="F58">
        <v>1.7519799999999999E-2</v>
      </c>
      <c r="G58" s="10"/>
      <c r="H58">
        <v>1.9806500000000001E-4</v>
      </c>
      <c r="I58">
        <v>1.56858E-3</v>
      </c>
      <c r="J58">
        <v>4.6117699999999999</v>
      </c>
      <c r="K58">
        <f t="shared" si="5"/>
        <v>2.0649999999999835E-2</v>
      </c>
      <c r="M58">
        <v>145.58000000000001</v>
      </c>
      <c r="N58" s="10">
        <f t="shared" si="0"/>
        <v>1.6849537037037039E-3</v>
      </c>
      <c r="O58">
        <v>3.5282500000000001E-3</v>
      </c>
      <c r="P58" s="24">
        <f t="shared" si="1"/>
        <v>5.2218100000000003E-3</v>
      </c>
      <c r="Q58">
        <v>0.93597600000000003</v>
      </c>
      <c r="R58" s="24">
        <f t="shared" si="2"/>
        <v>1.3852444800000001</v>
      </c>
    </row>
    <row r="59" spans="1:18">
      <c r="A59" s="26">
        <f t="shared" si="6"/>
        <v>1.1250000000000004</v>
      </c>
      <c r="B59">
        <v>4.6496199999999996</v>
      </c>
      <c r="C59">
        <v>5.76400000000001</v>
      </c>
      <c r="D59">
        <v>0.49526999999999999</v>
      </c>
      <c r="E59">
        <v>0.48965500000000001</v>
      </c>
      <c r="F59">
        <v>1.50752E-2</v>
      </c>
      <c r="G59" s="10"/>
      <c r="H59">
        <v>1.9784100000000001E-4</v>
      </c>
      <c r="I59">
        <v>1.5727600000000001E-3</v>
      </c>
      <c r="J59">
        <v>4.6317199999999996</v>
      </c>
      <c r="K59">
        <f t="shared" si="5"/>
        <v>1.7900000000000027E-2</v>
      </c>
      <c r="M59">
        <v>148.637</v>
      </c>
      <c r="N59" s="10">
        <f t="shared" si="0"/>
        <v>1.7203356481481481E-3</v>
      </c>
      <c r="O59">
        <v>3.4923200000000001E-3</v>
      </c>
      <c r="P59" s="24">
        <f t="shared" si="1"/>
        <v>5.1686335999999999E-3</v>
      </c>
      <c r="Q59">
        <v>0.94665600000000005</v>
      </c>
      <c r="R59" s="24">
        <f t="shared" si="2"/>
        <v>1.4010508800000001</v>
      </c>
    </row>
    <row r="60" spans="1:18">
      <c r="A60" s="26">
        <f t="shared" si="6"/>
        <v>1.1750000000000005</v>
      </c>
      <c r="B60">
        <v>4.6635</v>
      </c>
      <c r="C60">
        <v>5.7940000000000396</v>
      </c>
      <c r="D60">
        <v>0.495869</v>
      </c>
      <c r="E60">
        <v>0.49100700000000003</v>
      </c>
      <c r="F60">
        <v>1.31246E-2</v>
      </c>
      <c r="G60" s="10"/>
      <c r="H60">
        <v>1.9766200000000001E-4</v>
      </c>
      <c r="I60">
        <v>1.57613E-3</v>
      </c>
      <c r="J60">
        <v>4.6484899999999998</v>
      </c>
      <c r="K60">
        <f t="shared" si="5"/>
        <v>1.501000000000019E-2</v>
      </c>
      <c r="M60">
        <v>152.001</v>
      </c>
      <c r="N60" s="10">
        <f t="shared" si="0"/>
        <v>1.7592708333333334E-3</v>
      </c>
      <c r="O60">
        <v>3.4541900000000002E-3</v>
      </c>
      <c r="P60" s="24">
        <f t="shared" si="1"/>
        <v>5.1122012000000003E-3</v>
      </c>
      <c r="Q60">
        <v>0.95827499999999999</v>
      </c>
      <c r="R60" s="24">
        <f t="shared" si="2"/>
        <v>1.418247</v>
      </c>
    </row>
    <row r="61" spans="1:18">
      <c r="A61" s="26">
        <f t="shared" si="6"/>
        <v>1.2250000000000005</v>
      </c>
      <c r="B61">
        <v>4.6743399999999999</v>
      </c>
      <c r="C61">
        <v>5.8170000000000073</v>
      </c>
      <c r="D61">
        <v>0.496336</v>
      </c>
      <c r="E61">
        <v>0.49205300000000002</v>
      </c>
      <c r="F61">
        <v>1.16113E-2</v>
      </c>
      <c r="G61" s="10"/>
      <c r="H61">
        <v>1.97522E-4</v>
      </c>
      <c r="I61">
        <v>1.57876E-3</v>
      </c>
      <c r="J61">
        <v>4.66256</v>
      </c>
      <c r="K61">
        <f t="shared" si="5"/>
        <v>1.1779999999999902E-2</v>
      </c>
      <c r="M61">
        <v>155.70099999999999</v>
      </c>
      <c r="N61" s="10">
        <f t="shared" si="0"/>
        <v>1.8020949074074074E-3</v>
      </c>
      <c r="O61">
        <v>3.4138800000000002E-3</v>
      </c>
      <c r="P61" s="24">
        <f t="shared" si="1"/>
        <v>5.0525424000000003E-3</v>
      </c>
      <c r="Q61">
        <v>0.97090600000000005</v>
      </c>
      <c r="R61" s="24">
        <f t="shared" si="2"/>
        <v>1.4369408800000001</v>
      </c>
    </row>
    <row r="62" spans="1:18">
      <c r="A62" s="26">
        <f t="shared" si="6"/>
        <v>1.2750000000000006</v>
      </c>
      <c r="B62">
        <v>4.6821099999999998</v>
      </c>
      <c r="C62">
        <v>5.8340000000000032</v>
      </c>
      <c r="D62">
        <v>0.49667099999999997</v>
      </c>
      <c r="E62">
        <v>0.49279800000000001</v>
      </c>
      <c r="F62">
        <v>1.05314E-2</v>
      </c>
      <c r="G62" s="10"/>
      <c r="H62">
        <v>1.9742199999999999E-4</v>
      </c>
      <c r="I62">
        <v>1.5806500000000001E-3</v>
      </c>
      <c r="J62">
        <v>4.67441</v>
      </c>
      <c r="K62">
        <f t="shared" si="5"/>
        <v>7.6999999999998181E-3</v>
      </c>
      <c r="M62">
        <v>159.77199999999999</v>
      </c>
      <c r="N62" s="10">
        <f t="shared" si="0"/>
        <v>1.8492129629629629E-3</v>
      </c>
      <c r="O62">
        <v>3.3713300000000001E-3</v>
      </c>
      <c r="P62" s="24">
        <f t="shared" si="1"/>
        <v>4.9895683999999999E-3</v>
      </c>
      <c r="Q62">
        <v>0.98462799999999995</v>
      </c>
      <c r="R62" s="24">
        <f t="shared" si="2"/>
        <v>1.45724944</v>
      </c>
    </row>
    <row r="63" spans="1:18">
      <c r="A63" s="26">
        <f t="shared" si="6"/>
        <v>1.3250000000000006</v>
      </c>
      <c r="B63">
        <v>4.6853199999999999</v>
      </c>
      <c r="C63">
        <v>5.8410000000000082</v>
      </c>
      <c r="D63">
        <v>0.49680999999999997</v>
      </c>
      <c r="E63">
        <v>0.49310599999999999</v>
      </c>
      <c r="F63">
        <v>1.00845E-2</v>
      </c>
      <c r="G63" s="10"/>
      <c r="H63">
        <v>1.9738000000000001E-4</v>
      </c>
      <c r="I63">
        <v>1.58143E-3</v>
      </c>
      <c r="J63">
        <v>4.68276</v>
      </c>
      <c r="K63">
        <f t="shared" si="5"/>
        <v>2.5599999999998957E-3</v>
      </c>
      <c r="M63">
        <v>164.249</v>
      </c>
      <c r="N63" s="10">
        <f t="shared" si="0"/>
        <v>1.9010300925925926E-3</v>
      </c>
      <c r="O63">
        <v>3.3264900000000001E-3</v>
      </c>
      <c r="P63" s="24">
        <f t="shared" si="1"/>
        <v>4.9232052E-3</v>
      </c>
      <c r="Q63">
        <v>0.99952099999999999</v>
      </c>
      <c r="R63" s="24">
        <f t="shared" si="2"/>
        <v>1.4792910799999999</v>
      </c>
    </row>
    <row r="64" spans="1:18">
      <c r="A64" s="26">
        <f t="shared" si="6"/>
        <v>1.3750000000000007</v>
      </c>
      <c r="B64">
        <v>4.6926899999999998</v>
      </c>
      <c r="C64">
        <v>5.8559999999999945</v>
      </c>
      <c r="D64">
        <v>0.49712699999999999</v>
      </c>
      <c r="E64">
        <v>0.49380600000000002</v>
      </c>
      <c r="F64">
        <v>9.0677399999999995E-3</v>
      </c>
      <c r="G64" s="10"/>
      <c r="H64">
        <v>1.9728599999999999E-4</v>
      </c>
      <c r="I64">
        <v>1.58321E-3</v>
      </c>
      <c r="J64">
        <v>4.6926899999999998</v>
      </c>
      <c r="K64">
        <f t="shared" si="5"/>
        <v>0</v>
      </c>
      <c r="M64">
        <v>169.17400000000001</v>
      </c>
      <c r="N64" s="10">
        <f t="shared" si="0"/>
        <v>1.9580324074074075E-3</v>
      </c>
      <c r="O64">
        <v>3.2794899999999999E-3</v>
      </c>
      <c r="P64" s="24">
        <f t="shared" si="1"/>
        <v>4.8536452000000002E-3</v>
      </c>
      <c r="Q64">
        <v>1.0156700000000001</v>
      </c>
      <c r="R64" s="24">
        <f t="shared" si="2"/>
        <v>1.5031916000000001</v>
      </c>
    </row>
    <row r="65" spans="1:18">
      <c r="A65" s="26">
        <f t="shared" si="6"/>
        <v>1.4250000000000007</v>
      </c>
      <c r="B65">
        <v>4.6978400000000002</v>
      </c>
      <c r="C65">
        <v>5.8670000000000186</v>
      </c>
      <c r="D65">
        <v>0.49734699999999998</v>
      </c>
      <c r="E65">
        <v>0.49429000000000001</v>
      </c>
      <c r="F65">
        <v>8.3626299999999994E-3</v>
      </c>
      <c r="G65" s="10"/>
      <c r="H65">
        <v>1.9722000000000001E-4</v>
      </c>
      <c r="I65">
        <v>1.58446E-3</v>
      </c>
      <c r="J65">
        <v>4.6978400000000002</v>
      </c>
      <c r="K65">
        <f t="shared" si="5"/>
        <v>0</v>
      </c>
      <c r="M65">
        <v>174.59100000000001</v>
      </c>
      <c r="N65" s="10">
        <f t="shared" si="0"/>
        <v>2.0207291666666668E-3</v>
      </c>
      <c r="O65">
        <v>3.2303800000000001E-3</v>
      </c>
      <c r="P65" s="24">
        <f t="shared" si="1"/>
        <v>4.7809623999999998E-3</v>
      </c>
      <c r="Q65">
        <v>1.0331699999999999</v>
      </c>
      <c r="R65" s="24">
        <f t="shared" si="2"/>
        <v>1.5290915999999999</v>
      </c>
    </row>
    <row r="66" spans="1:18">
      <c r="A66" s="26">
        <f t="shared" si="6"/>
        <v>1.4750000000000008</v>
      </c>
      <c r="B66">
        <v>4.7003599999999999</v>
      </c>
      <c r="C66">
        <v>5.8730000000000473</v>
      </c>
      <c r="D66">
        <v>0.49745499999999998</v>
      </c>
      <c r="E66">
        <v>0.49452699999999999</v>
      </c>
      <c r="F66">
        <v>8.0182299999999995E-3</v>
      </c>
      <c r="G66" s="10"/>
      <c r="H66">
        <v>1.9718700000000001E-4</v>
      </c>
      <c r="I66">
        <v>1.58508E-3</v>
      </c>
      <c r="J66">
        <v>4.7003599999999999</v>
      </c>
      <c r="K66">
        <f t="shared" si="5"/>
        <v>0</v>
      </c>
      <c r="M66">
        <v>180.55</v>
      </c>
      <c r="N66" s="10">
        <f t="shared" si="0"/>
        <v>2.0896990740740741E-3</v>
      </c>
      <c r="O66">
        <v>3.1792600000000002E-3</v>
      </c>
      <c r="P66" s="24">
        <f t="shared" si="1"/>
        <v>4.7053047999999998E-3</v>
      </c>
      <c r="Q66">
        <v>1.0521199999999999</v>
      </c>
      <c r="R66" s="24">
        <f t="shared" si="2"/>
        <v>1.5571375999999999</v>
      </c>
    </row>
    <row r="67" spans="1:18">
      <c r="A67" s="5" t="s">
        <v>30</v>
      </c>
      <c r="B67" s="18" t="s">
        <v>210</v>
      </c>
      <c r="C67" s="18" t="s">
        <v>93</v>
      </c>
      <c r="D67" s="18" t="s">
        <v>94</v>
      </c>
      <c r="E67" s="18" t="s">
        <v>95</v>
      </c>
      <c r="F67" s="18" t="s">
        <v>96</v>
      </c>
      <c r="G67" s="18" t="s">
        <v>97</v>
      </c>
      <c r="H67" s="18" t="s">
        <v>211</v>
      </c>
      <c r="I67" s="18" t="s">
        <v>103</v>
      </c>
      <c r="J67" s="18" t="s">
        <v>212</v>
      </c>
      <c r="K67" s="18" t="s">
        <v>213</v>
      </c>
      <c r="L67" s="18"/>
      <c r="M67">
        <v>187.10499999999999</v>
      </c>
      <c r="N67" s="10">
        <f t="shared" ref="N67:N130" si="7">M67/(3600*24)</f>
        <v>2.1655671296296297E-3</v>
      </c>
      <c r="O67">
        <v>3.1262099999999999E-3</v>
      </c>
      <c r="P67" s="24">
        <f t="shared" ref="P67:P130" si="8">O67*1.48</f>
        <v>4.6267907999999998E-3</v>
      </c>
      <c r="Q67">
        <v>1.0726100000000001</v>
      </c>
      <c r="R67" s="24">
        <f t="shared" ref="R67:R130" si="9">Q67*1.48</f>
        <v>1.5874628000000002</v>
      </c>
    </row>
    <row r="68" spans="1:18" ht="15.75">
      <c r="A68" s="7" t="s">
        <v>127</v>
      </c>
      <c r="B68" s="17"/>
      <c r="M68">
        <v>194.315</v>
      </c>
      <c r="N68" s="10">
        <f t="shared" si="7"/>
        <v>2.2490162037037036E-3</v>
      </c>
      <c r="O68">
        <v>3.07136E-3</v>
      </c>
      <c r="P68" s="24">
        <f t="shared" si="8"/>
        <v>4.5456127999999995E-3</v>
      </c>
      <c r="Q68">
        <v>1.09476</v>
      </c>
      <c r="R68" s="24">
        <f t="shared" si="9"/>
        <v>1.6202447999999998</v>
      </c>
    </row>
    <row r="69" spans="1:18">
      <c r="A69" s="25">
        <v>2.5000000000000001E-2</v>
      </c>
      <c r="B69">
        <v>2.8649200000000001</v>
      </c>
      <c r="C69">
        <v>1.01400000000001</v>
      </c>
      <c r="D69">
        <v>0.282412</v>
      </c>
      <c r="E69">
        <v>0.60351699999999997</v>
      </c>
      <c r="F69">
        <v>0.11407100000000001</v>
      </c>
      <c r="G69" s="10"/>
      <c r="H69">
        <v>2.2938200000000001E-4</v>
      </c>
      <c r="I69">
        <v>1.1156899999999999E-3</v>
      </c>
      <c r="J69">
        <v>2.81568</v>
      </c>
      <c r="K69">
        <f>B69-J69</f>
        <v>4.9240000000000173E-2</v>
      </c>
      <c r="M69">
        <v>202.24700000000001</v>
      </c>
      <c r="N69" s="10">
        <f t="shared" si="7"/>
        <v>2.3408217592592595E-3</v>
      </c>
      <c r="O69">
        <v>3.01483E-3</v>
      </c>
      <c r="P69" s="24">
        <f t="shared" si="8"/>
        <v>4.4619483999999996E-3</v>
      </c>
      <c r="Q69">
        <v>1.1186700000000001</v>
      </c>
      <c r="R69" s="24">
        <f t="shared" si="9"/>
        <v>1.6556316</v>
      </c>
    </row>
    <row r="70" spans="1:18">
      <c r="A70" s="26">
        <f>A69+0.05</f>
        <v>7.5000000000000011E-2</v>
      </c>
      <c r="B70">
        <v>2.9186399999999999</v>
      </c>
      <c r="C70">
        <v>1.1860000000000355</v>
      </c>
      <c r="D70">
        <v>0.390125</v>
      </c>
      <c r="E70">
        <v>0.48333999999999999</v>
      </c>
      <c r="F70">
        <v>0.12653500000000001</v>
      </c>
      <c r="G70" s="10"/>
      <c r="H70">
        <v>2.2796700000000001E-4</v>
      </c>
      <c r="I70">
        <v>1.13054E-3</v>
      </c>
      <c r="J70">
        <v>2.8621099999999999</v>
      </c>
      <c r="K70">
        <f t="shared" ref="K70:K98" si="10">B70-J70</f>
        <v>5.6529999999999969E-2</v>
      </c>
      <c r="M70">
        <v>210.97200000000001</v>
      </c>
      <c r="N70" s="10">
        <f t="shared" si="7"/>
        <v>2.4418055555555556E-3</v>
      </c>
      <c r="O70">
        <v>2.9567399999999998E-3</v>
      </c>
      <c r="P70" s="24">
        <f t="shared" si="8"/>
        <v>4.3759751999999999E-3</v>
      </c>
      <c r="Q70">
        <v>1.1444700000000001</v>
      </c>
      <c r="R70" s="24">
        <f t="shared" si="9"/>
        <v>1.6938156000000002</v>
      </c>
    </row>
    <row r="71" spans="1:18">
      <c r="A71" s="26">
        <f t="shared" ref="A71:A98" si="11">A70+0.05</f>
        <v>0.125</v>
      </c>
      <c r="B71">
        <v>2.9748800000000002</v>
      </c>
      <c r="C71">
        <v>1.3640000000000327</v>
      </c>
      <c r="D71">
        <v>0.39618999999999999</v>
      </c>
      <c r="E71">
        <v>0.47512300000000002</v>
      </c>
      <c r="F71">
        <v>0.128687</v>
      </c>
      <c r="G71" s="10"/>
      <c r="H71">
        <v>2.2654000000000001E-4</v>
      </c>
      <c r="I71">
        <v>1.14598E-3</v>
      </c>
      <c r="J71">
        <v>2.9175200000000001</v>
      </c>
      <c r="K71">
        <f t="shared" si="10"/>
        <v>5.7360000000000078E-2</v>
      </c>
      <c r="M71">
        <v>220.56899999999999</v>
      </c>
      <c r="N71" s="10">
        <f t="shared" si="7"/>
        <v>2.5528819444444444E-3</v>
      </c>
      <c r="O71">
        <v>2.8972300000000002E-3</v>
      </c>
      <c r="P71" s="24">
        <f t="shared" si="8"/>
        <v>4.2879004E-3</v>
      </c>
      <c r="Q71">
        <v>1.1722699999999999</v>
      </c>
      <c r="R71" s="24">
        <f t="shared" si="9"/>
        <v>1.7349595999999998</v>
      </c>
    </row>
    <row r="72" spans="1:18">
      <c r="A72" s="26">
        <f t="shared" si="11"/>
        <v>0.17499999999999999</v>
      </c>
      <c r="B72">
        <v>3.0306799999999998</v>
      </c>
      <c r="C72">
        <v>1.5380000000000109</v>
      </c>
      <c r="D72">
        <v>0.40140300000000001</v>
      </c>
      <c r="E72">
        <v>0.47101399999999999</v>
      </c>
      <c r="F72">
        <v>0.127583</v>
      </c>
      <c r="G72" s="10"/>
      <c r="H72">
        <v>2.2517699999999999E-4</v>
      </c>
      <c r="I72">
        <v>1.1611900000000001E-3</v>
      </c>
      <c r="J72">
        <v>2.9733200000000002</v>
      </c>
      <c r="K72">
        <f t="shared" si="10"/>
        <v>5.7359999999999634E-2</v>
      </c>
      <c r="M72">
        <v>231.126</v>
      </c>
      <c r="N72" s="10">
        <f t="shared" si="7"/>
        <v>2.6750694444444443E-3</v>
      </c>
      <c r="O72">
        <v>2.8363799999999999E-3</v>
      </c>
      <c r="P72" s="24">
        <f t="shared" si="8"/>
        <v>4.1978423999999995E-3</v>
      </c>
      <c r="Q72">
        <v>1.20221</v>
      </c>
      <c r="R72" s="24">
        <f t="shared" si="9"/>
        <v>1.7792707999999999</v>
      </c>
    </row>
    <row r="73" spans="1:18">
      <c r="A73" s="26">
        <f t="shared" si="11"/>
        <v>0.22499999999999998</v>
      </c>
      <c r="B73">
        <v>3.0863800000000001</v>
      </c>
      <c r="C73">
        <v>1.7100000000000364</v>
      </c>
      <c r="D73">
        <v>0.40618599999999999</v>
      </c>
      <c r="E73">
        <v>0.46765200000000001</v>
      </c>
      <c r="F73">
        <v>0.126162</v>
      </c>
      <c r="G73" s="10"/>
      <c r="H73">
        <v>2.23864E-4</v>
      </c>
      <c r="I73">
        <v>1.1762700000000001E-3</v>
      </c>
      <c r="J73">
        <v>3.0291199999999998</v>
      </c>
      <c r="K73">
        <f t="shared" si="10"/>
        <v>5.7260000000000311E-2</v>
      </c>
      <c r="M73">
        <v>242.738</v>
      </c>
      <c r="N73" s="10">
        <f t="shared" si="7"/>
        <v>2.8094675925925926E-3</v>
      </c>
      <c r="O73">
        <v>2.7743099999999999E-3</v>
      </c>
      <c r="P73" s="24">
        <f t="shared" si="8"/>
        <v>4.1059788E-3</v>
      </c>
      <c r="Q73">
        <v>1.2344299999999999</v>
      </c>
      <c r="R73" s="24">
        <f t="shared" si="9"/>
        <v>1.8269563999999998</v>
      </c>
    </row>
    <row r="74" spans="1:18">
      <c r="A74" s="26">
        <f t="shared" si="11"/>
        <v>0.27499999999999997</v>
      </c>
      <c r="B74">
        <v>3.14188</v>
      </c>
      <c r="C74">
        <v>1.88</v>
      </c>
      <c r="D74">
        <v>0.41066999999999998</v>
      </c>
      <c r="E74">
        <v>0.46460099999999999</v>
      </c>
      <c r="F74">
        <v>0.12472900000000001</v>
      </c>
      <c r="G74" s="10"/>
      <c r="H74">
        <v>2.2259999999999999E-4</v>
      </c>
      <c r="I74">
        <v>1.1912100000000001E-3</v>
      </c>
      <c r="J74">
        <v>3.08474</v>
      </c>
      <c r="K74">
        <f t="shared" si="10"/>
        <v>5.7139999999999969E-2</v>
      </c>
      <c r="M74">
        <v>245.93199999999999</v>
      </c>
      <c r="N74" s="10">
        <f t="shared" si="7"/>
        <v>2.8464351851851849E-3</v>
      </c>
      <c r="O74">
        <v>2.75764E-3</v>
      </c>
      <c r="P74" s="24">
        <f t="shared" si="8"/>
        <v>4.0813072000000002E-3</v>
      </c>
      <c r="Q74">
        <v>1.2432399999999999</v>
      </c>
      <c r="R74" s="24">
        <f t="shared" si="9"/>
        <v>1.8399951999999999</v>
      </c>
    </row>
    <row r="75" spans="1:18">
      <c r="A75" s="26">
        <f t="shared" si="11"/>
        <v>0.32499999999999996</v>
      </c>
      <c r="B75">
        <v>3.1970499999999999</v>
      </c>
      <c r="C75">
        <v>2.0460000000000491</v>
      </c>
      <c r="D75">
        <v>0.41492400000000002</v>
      </c>
      <c r="E75">
        <v>0.46176899999999999</v>
      </c>
      <c r="F75">
        <v>0.123307</v>
      </c>
      <c r="G75" s="10"/>
      <c r="H75">
        <v>2.2138400000000001E-4</v>
      </c>
      <c r="I75">
        <v>1.2059600000000001E-3</v>
      </c>
      <c r="J75">
        <v>3.1400299999999999</v>
      </c>
      <c r="K75">
        <f t="shared" si="10"/>
        <v>5.7020000000000071E-2</v>
      </c>
      <c r="M75">
        <v>249.44499999999999</v>
      </c>
      <c r="N75" s="10">
        <f t="shared" si="7"/>
        <v>2.8870949074074072E-3</v>
      </c>
      <c r="O75">
        <v>2.73968E-3</v>
      </c>
      <c r="P75" s="24">
        <f t="shared" si="8"/>
        <v>4.0547264E-3</v>
      </c>
      <c r="Q75">
        <v>1.2528600000000001</v>
      </c>
      <c r="R75" s="24">
        <f t="shared" si="9"/>
        <v>1.8542328000000001</v>
      </c>
    </row>
    <row r="76" spans="1:18">
      <c r="A76" s="26">
        <f t="shared" si="11"/>
        <v>0.37499999999999994</v>
      </c>
      <c r="B76">
        <v>3.2517399999999999</v>
      </c>
      <c r="C76">
        <v>2.2100000000000364</v>
      </c>
      <c r="D76">
        <v>0.418985</v>
      </c>
      <c r="E76">
        <v>0.459119</v>
      </c>
      <c r="F76">
        <v>0.121896</v>
      </c>
      <c r="G76" s="10"/>
      <c r="H76">
        <v>2.2021700000000001E-4</v>
      </c>
      <c r="I76">
        <v>1.22051E-3</v>
      </c>
      <c r="J76">
        <v>3.1948599999999998</v>
      </c>
      <c r="K76">
        <f t="shared" si="10"/>
        <v>5.6880000000000042E-2</v>
      </c>
      <c r="M76">
        <v>253.309</v>
      </c>
      <c r="N76" s="10">
        <f t="shared" si="7"/>
        <v>2.9318171296296297E-3</v>
      </c>
      <c r="O76">
        <v>2.7203599999999998E-3</v>
      </c>
      <c r="P76" s="24">
        <f t="shared" si="8"/>
        <v>4.0261327999999994E-3</v>
      </c>
      <c r="Q76">
        <v>1.2633700000000001</v>
      </c>
      <c r="R76" s="24">
        <f t="shared" si="9"/>
        <v>1.8697876000000002</v>
      </c>
    </row>
    <row r="77" spans="1:18">
      <c r="A77" s="26">
        <f t="shared" si="11"/>
        <v>0.42499999999999993</v>
      </c>
      <c r="B77">
        <v>3.3058100000000001</v>
      </c>
      <c r="C77">
        <v>2.3690000000000282</v>
      </c>
      <c r="D77">
        <v>0.422873</v>
      </c>
      <c r="E77">
        <v>0.45663199999999998</v>
      </c>
      <c r="F77">
        <v>0.120495</v>
      </c>
      <c r="G77" s="10"/>
      <c r="H77">
        <v>2.1909699999999999E-4</v>
      </c>
      <c r="I77">
        <v>1.23481E-3</v>
      </c>
      <c r="J77">
        <v>3.2490800000000002</v>
      </c>
      <c r="K77">
        <f t="shared" si="10"/>
        <v>5.6729999999999947E-2</v>
      </c>
      <c r="M77">
        <v>257.55900000000003</v>
      </c>
      <c r="N77" s="10">
        <f t="shared" si="7"/>
        <v>2.9810069444444445E-3</v>
      </c>
      <c r="O77">
        <v>2.6996400000000001E-3</v>
      </c>
      <c r="P77" s="24">
        <f t="shared" si="8"/>
        <v>3.9954672E-3</v>
      </c>
      <c r="Q77">
        <v>1.27485</v>
      </c>
      <c r="R77" s="24">
        <f t="shared" si="9"/>
        <v>1.8867780000000001</v>
      </c>
    </row>
    <row r="78" spans="1:18">
      <c r="A78" s="26">
        <f t="shared" si="11"/>
        <v>0.47499999999999992</v>
      </c>
      <c r="B78">
        <v>3.3591299999999999</v>
      </c>
      <c r="C78">
        <v>2.5240000000000009</v>
      </c>
      <c r="D78">
        <v>0.42659599999999998</v>
      </c>
      <c r="E78">
        <v>0.45429799999999998</v>
      </c>
      <c r="F78">
        <v>0.119107</v>
      </c>
      <c r="G78" s="10"/>
      <c r="H78">
        <v>2.1802400000000001E-4</v>
      </c>
      <c r="I78">
        <v>1.24883E-3</v>
      </c>
      <c r="J78">
        <v>3.3025500000000001</v>
      </c>
      <c r="K78">
        <f t="shared" si="10"/>
        <v>5.6579999999999853E-2</v>
      </c>
      <c r="M78">
        <v>262.23500000000001</v>
      </c>
      <c r="N78" s="10">
        <f t="shared" si="7"/>
        <v>3.0351273148148152E-3</v>
      </c>
      <c r="O78">
        <v>2.6774500000000001E-3</v>
      </c>
      <c r="P78" s="24">
        <f t="shared" si="8"/>
        <v>3.9626260000000003E-3</v>
      </c>
      <c r="Q78">
        <v>1.2873699999999999</v>
      </c>
      <c r="R78" s="24">
        <f t="shared" si="9"/>
        <v>1.9053075999999998</v>
      </c>
    </row>
    <row r="79" spans="1:18">
      <c r="A79" s="26">
        <f t="shared" si="11"/>
        <v>0.52499999999999991</v>
      </c>
      <c r="B79">
        <v>3.41154</v>
      </c>
      <c r="C79">
        <v>2.6750000000000114</v>
      </c>
      <c r="D79">
        <v>0.43016100000000002</v>
      </c>
      <c r="E79">
        <v>0.45210699999999998</v>
      </c>
      <c r="F79">
        <v>0.117732</v>
      </c>
      <c r="G79" s="10"/>
      <c r="H79">
        <v>2.16997E-4</v>
      </c>
      <c r="I79">
        <v>1.2625500000000001E-3</v>
      </c>
      <c r="J79">
        <v>3.3551299999999999</v>
      </c>
      <c r="K79">
        <f t="shared" si="10"/>
        <v>5.6410000000000071E-2</v>
      </c>
      <c r="M79">
        <v>267.37799999999999</v>
      </c>
      <c r="N79" s="10">
        <f t="shared" si="7"/>
        <v>3.0946527777777778E-3</v>
      </c>
      <c r="O79">
        <v>2.6537399999999999E-3</v>
      </c>
      <c r="P79" s="24">
        <f t="shared" si="8"/>
        <v>3.9275351999999994E-3</v>
      </c>
      <c r="Q79">
        <v>1.30101</v>
      </c>
      <c r="R79" s="24">
        <f t="shared" si="9"/>
        <v>1.9254948000000001</v>
      </c>
    </row>
    <row r="80" spans="1:18">
      <c r="A80" s="26">
        <f t="shared" si="11"/>
        <v>0.57499999999999996</v>
      </c>
      <c r="B80">
        <v>3.4628899999999998</v>
      </c>
      <c r="C80">
        <v>2.8220000000000027</v>
      </c>
      <c r="D80">
        <v>0.43357099999999998</v>
      </c>
      <c r="E80">
        <v>0.45005600000000001</v>
      </c>
      <c r="F80">
        <v>0.116373</v>
      </c>
      <c r="G80" s="10"/>
      <c r="H80">
        <v>2.16016E-4</v>
      </c>
      <c r="I80">
        <v>1.27593E-3</v>
      </c>
      <c r="J80">
        <v>3.40665</v>
      </c>
      <c r="K80">
        <f t="shared" si="10"/>
        <v>5.6239999999999846E-2</v>
      </c>
      <c r="M80">
        <v>268.79199999999997</v>
      </c>
      <c r="N80" s="10">
        <f t="shared" si="7"/>
        <v>3.1110185185185182E-3</v>
      </c>
      <c r="O80">
        <v>2.6472800000000001E-3</v>
      </c>
      <c r="P80" s="24">
        <f t="shared" si="8"/>
        <v>3.9179744000000004E-3</v>
      </c>
      <c r="Q80">
        <v>1.3047599999999999</v>
      </c>
      <c r="R80" s="24">
        <f t="shared" si="9"/>
        <v>1.9310447999999998</v>
      </c>
    </row>
    <row r="81" spans="1:18">
      <c r="A81" s="26">
        <f t="shared" si="11"/>
        <v>0.625</v>
      </c>
      <c r="B81">
        <v>3.5130300000000001</v>
      </c>
      <c r="C81">
        <v>2.9630000000000223</v>
      </c>
      <c r="D81">
        <v>0.43682900000000002</v>
      </c>
      <c r="E81">
        <v>0.44813999999999998</v>
      </c>
      <c r="F81">
        <v>0.11503099999999999</v>
      </c>
      <c r="G81" s="10"/>
      <c r="H81">
        <v>2.1508200000000001E-4</v>
      </c>
      <c r="I81">
        <v>1.2889399999999999E-3</v>
      </c>
      <c r="J81">
        <v>3.45696</v>
      </c>
      <c r="K81">
        <f t="shared" si="10"/>
        <v>5.6070000000000064E-2</v>
      </c>
      <c r="M81">
        <v>270.34800000000001</v>
      </c>
      <c r="N81" s="10">
        <f t="shared" si="7"/>
        <v>3.1290277777777779E-3</v>
      </c>
      <c r="O81">
        <v>2.6402399999999999E-3</v>
      </c>
      <c r="P81" s="24">
        <f t="shared" si="8"/>
        <v>3.9075552000000001E-3</v>
      </c>
      <c r="Q81">
        <v>1.30887</v>
      </c>
      <c r="R81" s="24">
        <f t="shared" si="9"/>
        <v>1.9371275999999999</v>
      </c>
    </row>
    <row r="82" spans="1:18">
      <c r="A82" s="26">
        <f t="shared" si="11"/>
        <v>0.67500000000000004</v>
      </c>
      <c r="B82">
        <v>3.5617999999999999</v>
      </c>
      <c r="C82">
        <v>3.0990000000000464</v>
      </c>
      <c r="D82">
        <v>0.43993300000000002</v>
      </c>
      <c r="E82">
        <v>0.44635599999999998</v>
      </c>
      <c r="F82">
        <v>0.11371100000000001</v>
      </c>
      <c r="G82" s="10"/>
      <c r="H82">
        <v>2.14193E-4</v>
      </c>
      <c r="I82">
        <v>1.3015399999999999E-3</v>
      </c>
      <c r="J82">
        <v>3.5059100000000001</v>
      </c>
      <c r="K82">
        <f t="shared" si="10"/>
        <v>5.5889999999999773E-2</v>
      </c>
      <c r="M82">
        <v>272.05900000000003</v>
      </c>
      <c r="N82" s="10">
        <f t="shared" si="7"/>
        <v>3.1488310185185187E-3</v>
      </c>
      <c r="O82">
        <v>2.6325599999999999E-3</v>
      </c>
      <c r="P82" s="24">
        <f t="shared" si="8"/>
        <v>3.8961887999999999E-3</v>
      </c>
      <c r="Q82">
        <v>1.3133699999999999</v>
      </c>
      <c r="R82" s="24">
        <f t="shared" si="9"/>
        <v>1.9437875999999998</v>
      </c>
    </row>
    <row r="83" spans="1:18">
      <c r="A83" s="26">
        <f t="shared" si="11"/>
        <v>0.72500000000000009</v>
      </c>
      <c r="B83">
        <v>3.6090300000000002</v>
      </c>
      <c r="C83">
        <v>3.2290000000000418</v>
      </c>
      <c r="D83">
        <v>0.44288499999999997</v>
      </c>
      <c r="E83">
        <v>0.44469999999999998</v>
      </c>
      <c r="F83">
        <v>0.112414</v>
      </c>
      <c r="G83" s="10"/>
      <c r="H83">
        <v>2.1335000000000001E-4</v>
      </c>
      <c r="I83">
        <v>1.31369E-3</v>
      </c>
      <c r="J83">
        <v>3.5533199999999998</v>
      </c>
      <c r="K83">
        <f t="shared" si="10"/>
        <v>5.571000000000037E-2</v>
      </c>
      <c r="M83">
        <v>273.94200000000001</v>
      </c>
      <c r="N83" s="10">
        <f t="shared" si="7"/>
        <v>3.1706250000000003E-3</v>
      </c>
      <c r="O83">
        <v>2.6242000000000001E-3</v>
      </c>
      <c r="P83" s="24">
        <f t="shared" si="8"/>
        <v>3.883816E-3</v>
      </c>
      <c r="Q83">
        <v>1.3183100000000001</v>
      </c>
      <c r="R83" s="24">
        <f t="shared" si="9"/>
        <v>1.9510988</v>
      </c>
    </row>
    <row r="84" spans="1:18">
      <c r="A84" s="26">
        <f t="shared" si="11"/>
        <v>0.77500000000000013</v>
      </c>
      <c r="B84">
        <v>3.65455</v>
      </c>
      <c r="C84">
        <v>3.3530000000000086</v>
      </c>
      <c r="D84">
        <v>0.44567800000000002</v>
      </c>
      <c r="E84">
        <v>0.44317699999999999</v>
      </c>
      <c r="F84">
        <v>0.11114499999999999</v>
      </c>
      <c r="G84" s="10"/>
      <c r="H84">
        <v>2.12554E-4</v>
      </c>
      <c r="I84">
        <v>1.32537E-3</v>
      </c>
      <c r="J84">
        <v>3.59904</v>
      </c>
      <c r="K84">
        <f t="shared" si="10"/>
        <v>5.5509999999999948E-2</v>
      </c>
      <c r="M84">
        <v>276.01299999999998</v>
      </c>
      <c r="N84" s="10">
        <f t="shared" si="7"/>
        <v>3.1945949074074073E-3</v>
      </c>
      <c r="O84">
        <v>2.6151E-3</v>
      </c>
      <c r="P84" s="24">
        <f t="shared" si="8"/>
        <v>3.870348E-3</v>
      </c>
      <c r="Q84">
        <v>1.3237300000000001</v>
      </c>
      <c r="R84" s="24">
        <f t="shared" si="9"/>
        <v>1.9591204</v>
      </c>
    </row>
    <row r="85" spans="1:18">
      <c r="A85" s="26">
        <f t="shared" si="11"/>
        <v>0.82500000000000018</v>
      </c>
      <c r="B85">
        <v>3.6981999999999999</v>
      </c>
      <c r="C85">
        <v>3.4710000000000036</v>
      </c>
      <c r="D85">
        <v>0.44830999999999999</v>
      </c>
      <c r="E85">
        <v>0.44178200000000001</v>
      </c>
      <c r="F85">
        <v>0.109907</v>
      </c>
      <c r="G85" s="10"/>
      <c r="H85">
        <v>2.1180400000000001E-4</v>
      </c>
      <c r="I85">
        <v>1.3365199999999999E-3</v>
      </c>
      <c r="J85">
        <v>3.6428699999999998</v>
      </c>
      <c r="K85">
        <f t="shared" si="10"/>
        <v>5.5330000000000101E-2</v>
      </c>
      <c r="M85">
        <v>278.29000000000002</v>
      </c>
      <c r="N85" s="10">
        <f t="shared" si="7"/>
        <v>3.2209490740740744E-3</v>
      </c>
      <c r="O85">
        <v>2.6052200000000001E-3</v>
      </c>
      <c r="P85" s="24">
        <f t="shared" si="8"/>
        <v>3.8557256000000002E-3</v>
      </c>
      <c r="Q85">
        <v>1.3296600000000001</v>
      </c>
      <c r="R85" s="24">
        <f t="shared" si="9"/>
        <v>1.9678968000000001</v>
      </c>
    </row>
    <row r="86" spans="1:18">
      <c r="A86" s="26">
        <f t="shared" si="11"/>
        <v>0.87500000000000022</v>
      </c>
      <c r="B86">
        <v>3.7397900000000002</v>
      </c>
      <c r="C86">
        <v>3.5820000000000505</v>
      </c>
      <c r="D86">
        <v>0.45078099999999999</v>
      </c>
      <c r="E86">
        <v>0.44051400000000002</v>
      </c>
      <c r="F86">
        <v>0.108705</v>
      </c>
      <c r="G86" s="10"/>
      <c r="H86">
        <v>2.1110200000000001E-4</v>
      </c>
      <c r="I86">
        <v>1.34712E-3</v>
      </c>
      <c r="J86">
        <v>3.68465</v>
      </c>
      <c r="K86">
        <f t="shared" si="10"/>
        <v>5.5140000000000189E-2</v>
      </c>
      <c r="M86">
        <v>280.79599999999999</v>
      </c>
      <c r="N86" s="10">
        <f t="shared" si="7"/>
        <v>3.2499537037037037E-3</v>
      </c>
      <c r="O86">
        <v>2.5944900000000001E-3</v>
      </c>
      <c r="P86" s="24">
        <f t="shared" si="8"/>
        <v>3.8398452000000002E-3</v>
      </c>
      <c r="Q86">
        <v>1.33616</v>
      </c>
      <c r="R86" s="24">
        <f t="shared" si="9"/>
        <v>1.9775168000000001</v>
      </c>
    </row>
    <row r="87" spans="1:18">
      <c r="A87" s="26">
        <f t="shared" si="11"/>
        <v>0.92500000000000027</v>
      </c>
      <c r="B87">
        <v>3.7791399999999999</v>
      </c>
      <c r="C87">
        <v>3.6860000000000355</v>
      </c>
      <c r="D87">
        <v>0.45308300000000001</v>
      </c>
      <c r="E87">
        <v>0.43937399999999999</v>
      </c>
      <c r="F87">
        <v>0.107542</v>
      </c>
      <c r="G87" s="10"/>
      <c r="H87">
        <v>2.1044799999999999E-4</v>
      </c>
      <c r="I87">
        <v>1.3571099999999999E-3</v>
      </c>
      <c r="J87">
        <v>3.7241900000000001</v>
      </c>
      <c r="K87">
        <f t="shared" si="10"/>
        <v>5.4949999999999832E-2</v>
      </c>
      <c r="M87">
        <v>283.55200000000002</v>
      </c>
      <c r="N87" s="10">
        <f t="shared" si="7"/>
        <v>3.2818518518518522E-3</v>
      </c>
      <c r="O87">
        <v>2.5828600000000002E-3</v>
      </c>
      <c r="P87" s="24">
        <f t="shared" si="8"/>
        <v>3.8226328000000001E-3</v>
      </c>
      <c r="Q87">
        <v>1.34328</v>
      </c>
      <c r="R87" s="24">
        <f t="shared" si="9"/>
        <v>1.9880544</v>
      </c>
    </row>
    <row r="88" spans="1:18">
      <c r="A88" s="26">
        <f t="shared" si="11"/>
        <v>0.97500000000000031</v>
      </c>
      <c r="B88">
        <v>3.8160799999999999</v>
      </c>
      <c r="C88">
        <v>3.7830000000000155</v>
      </c>
      <c r="D88">
        <v>0.45521499999999998</v>
      </c>
      <c r="E88">
        <v>0.43836000000000003</v>
      </c>
      <c r="F88">
        <v>0.10642500000000001</v>
      </c>
      <c r="G88" s="10"/>
      <c r="H88">
        <v>2.0984199999999999E-4</v>
      </c>
      <c r="I88">
        <v>1.3664700000000001E-3</v>
      </c>
      <c r="J88">
        <v>3.76132</v>
      </c>
      <c r="K88">
        <f t="shared" si="10"/>
        <v>5.475999999999992E-2</v>
      </c>
      <c r="M88">
        <v>286.584</v>
      </c>
      <c r="N88" s="10">
        <f t="shared" si="7"/>
        <v>3.3169444444444444E-3</v>
      </c>
      <c r="O88">
        <v>2.57026E-3</v>
      </c>
      <c r="P88" s="24">
        <f t="shared" si="8"/>
        <v>3.8039848000000001E-3</v>
      </c>
      <c r="Q88">
        <v>1.35107</v>
      </c>
      <c r="R88" s="24">
        <f t="shared" si="9"/>
        <v>1.9995836</v>
      </c>
    </row>
    <row r="89" spans="1:18">
      <c r="A89" s="26">
        <f t="shared" si="11"/>
        <v>1.0250000000000004</v>
      </c>
      <c r="B89">
        <v>3.8504200000000002</v>
      </c>
      <c r="C89">
        <v>3.8730000000000473</v>
      </c>
      <c r="D89">
        <v>0.45717099999999999</v>
      </c>
      <c r="E89">
        <v>0.43747000000000003</v>
      </c>
      <c r="F89">
        <v>0.10535899999999999</v>
      </c>
      <c r="G89" s="10"/>
      <c r="H89">
        <v>2.09287E-4</v>
      </c>
      <c r="I89">
        <v>1.3751499999999999E-3</v>
      </c>
      <c r="J89">
        <v>3.7958400000000001</v>
      </c>
      <c r="K89">
        <f t="shared" si="10"/>
        <v>5.4580000000000073E-2</v>
      </c>
      <c r="M89">
        <v>289.91899999999998</v>
      </c>
      <c r="N89" s="10">
        <f t="shared" si="7"/>
        <v>3.3555439814814815E-3</v>
      </c>
      <c r="O89">
        <v>2.5566299999999998E-3</v>
      </c>
      <c r="P89" s="24">
        <f t="shared" si="8"/>
        <v>3.7838123999999998E-3</v>
      </c>
      <c r="Q89">
        <v>1.3595999999999999</v>
      </c>
      <c r="R89" s="24">
        <f t="shared" si="9"/>
        <v>2.0122079999999998</v>
      </c>
    </row>
    <row r="90" spans="1:18">
      <c r="A90" s="26">
        <f t="shared" si="11"/>
        <v>1.0750000000000004</v>
      </c>
      <c r="B90">
        <v>3.8819699999999999</v>
      </c>
      <c r="C90">
        <v>3.9540000000000077</v>
      </c>
      <c r="D90">
        <v>0.45894699999999999</v>
      </c>
      <c r="E90">
        <v>0.43670100000000001</v>
      </c>
      <c r="F90">
        <v>0.104352</v>
      </c>
      <c r="G90" s="10"/>
      <c r="H90">
        <v>2.0878199999999999E-4</v>
      </c>
      <c r="I90">
        <v>1.3831200000000001E-3</v>
      </c>
      <c r="J90">
        <v>3.8275800000000002</v>
      </c>
      <c r="K90">
        <f t="shared" si="10"/>
        <v>5.4389999999999716E-2</v>
      </c>
      <c r="M90">
        <v>293.58699999999999</v>
      </c>
      <c r="N90" s="10">
        <f t="shared" si="7"/>
        <v>3.3979976851851849E-3</v>
      </c>
      <c r="O90">
        <v>2.5419100000000001E-3</v>
      </c>
      <c r="P90" s="24">
        <f t="shared" si="8"/>
        <v>3.7620268000000002E-3</v>
      </c>
      <c r="Q90">
        <v>1.3689199999999999</v>
      </c>
      <c r="R90" s="24">
        <f t="shared" si="9"/>
        <v>2.0260015999999998</v>
      </c>
    </row>
    <row r="91" spans="1:18">
      <c r="A91" s="26">
        <f t="shared" si="11"/>
        <v>1.1250000000000004</v>
      </c>
      <c r="B91">
        <v>3.9105699999999999</v>
      </c>
      <c r="C91">
        <v>4.0270000000000437</v>
      </c>
      <c r="D91">
        <v>0.46053899999999998</v>
      </c>
      <c r="E91">
        <v>0.43605100000000002</v>
      </c>
      <c r="F91">
        <v>0.10341</v>
      </c>
      <c r="G91" s="10"/>
      <c r="H91">
        <v>2.0833000000000001E-4</v>
      </c>
      <c r="I91">
        <v>1.39032E-3</v>
      </c>
      <c r="J91">
        <v>3.8563499999999999</v>
      </c>
      <c r="K91">
        <f t="shared" si="10"/>
        <v>5.4219999999999935E-2</v>
      </c>
      <c r="M91">
        <v>297.62299999999999</v>
      </c>
      <c r="N91" s="10">
        <f t="shared" si="7"/>
        <v>3.4447106481481481E-3</v>
      </c>
      <c r="O91">
        <v>2.5260399999999998E-3</v>
      </c>
      <c r="P91" s="24">
        <f t="shared" si="8"/>
        <v>3.7385391999999996E-3</v>
      </c>
      <c r="Q91">
        <v>1.3791199999999999</v>
      </c>
      <c r="R91" s="24">
        <f t="shared" si="9"/>
        <v>2.0410975999999996</v>
      </c>
    </row>
    <row r="92" spans="1:18">
      <c r="A92" s="26">
        <f t="shared" si="11"/>
        <v>1.1750000000000005</v>
      </c>
      <c r="B92">
        <v>3.9360400000000002</v>
      </c>
      <c r="C92">
        <v>4.0920000000000414</v>
      </c>
      <c r="D92">
        <v>0.46194099999999999</v>
      </c>
      <c r="E92">
        <v>0.43551600000000001</v>
      </c>
      <c r="F92">
        <v>0.102543</v>
      </c>
      <c r="G92" s="10"/>
      <c r="H92">
        <v>2.0793E-4</v>
      </c>
      <c r="I92">
        <v>1.3967199999999999E-3</v>
      </c>
      <c r="J92">
        <v>3.8819900000000001</v>
      </c>
      <c r="K92">
        <f t="shared" si="10"/>
        <v>5.4050000000000153E-2</v>
      </c>
      <c r="M92">
        <v>300</v>
      </c>
      <c r="N92" s="10">
        <f t="shared" si="7"/>
        <v>3.472222222222222E-3</v>
      </c>
      <c r="O92">
        <v>2.5168E-3</v>
      </c>
      <c r="P92" s="24">
        <f t="shared" si="8"/>
        <v>3.724864E-3</v>
      </c>
      <c r="Q92">
        <v>1.3851</v>
      </c>
      <c r="R92" s="24">
        <f t="shared" si="9"/>
        <v>2.0499480000000001</v>
      </c>
    </row>
    <row r="93" spans="1:18">
      <c r="A93" s="26">
        <f t="shared" si="11"/>
        <v>1.2250000000000005</v>
      </c>
      <c r="B93">
        <v>3.9582199999999998</v>
      </c>
      <c r="C93">
        <v>4.1490000000000009</v>
      </c>
      <c r="D93">
        <v>0.46315099999999998</v>
      </c>
      <c r="E93">
        <v>0.43508799999999997</v>
      </c>
      <c r="F93">
        <v>0.101761</v>
      </c>
      <c r="G93" s="10"/>
      <c r="H93">
        <v>2.0758500000000001E-4</v>
      </c>
      <c r="I93">
        <v>1.40229E-3</v>
      </c>
      <c r="J93">
        <v>3.9043199999999998</v>
      </c>
      <c r="K93">
        <f t="shared" si="10"/>
        <v>5.3900000000000059E-2</v>
      </c>
      <c r="M93">
        <v>300.5</v>
      </c>
      <c r="N93" s="10">
        <f t="shared" si="7"/>
        <v>3.4780092592592592E-3</v>
      </c>
      <c r="O93">
        <v>2.5148599999999998E-3</v>
      </c>
      <c r="P93" s="24">
        <f t="shared" si="8"/>
        <v>3.7219927999999998E-3</v>
      </c>
      <c r="Q93">
        <v>1.38636</v>
      </c>
      <c r="R93" s="24">
        <f t="shared" si="9"/>
        <v>2.0518128</v>
      </c>
    </row>
    <row r="94" spans="1:18">
      <c r="A94" s="26">
        <f t="shared" si="11"/>
        <v>1.2750000000000006</v>
      </c>
      <c r="B94">
        <v>3.9769600000000001</v>
      </c>
      <c r="C94">
        <v>4.1960000000000264</v>
      </c>
      <c r="D94">
        <v>0.46416499999999999</v>
      </c>
      <c r="E94">
        <v>0.43476300000000001</v>
      </c>
      <c r="F94">
        <v>0.101072</v>
      </c>
      <c r="G94" s="10"/>
      <c r="H94">
        <v>2.0729599999999999E-4</v>
      </c>
      <c r="I94">
        <v>1.4069900000000001E-3</v>
      </c>
      <c r="J94">
        <v>3.9232</v>
      </c>
      <c r="K94">
        <f t="shared" si="10"/>
        <v>5.376000000000003E-2</v>
      </c>
      <c r="M94">
        <v>301</v>
      </c>
      <c r="N94" s="10">
        <f t="shared" si="7"/>
        <v>3.4837962962962965E-3</v>
      </c>
      <c r="O94">
        <v>2.51293E-3</v>
      </c>
      <c r="P94" s="24">
        <f t="shared" si="8"/>
        <v>3.7191364000000002E-3</v>
      </c>
      <c r="Q94">
        <v>1.38761</v>
      </c>
      <c r="R94" s="24">
        <f t="shared" si="9"/>
        <v>2.0536628000000001</v>
      </c>
    </row>
    <row r="95" spans="1:18">
      <c r="A95" s="26">
        <f t="shared" si="11"/>
        <v>1.3250000000000006</v>
      </c>
      <c r="B95">
        <v>3.99213</v>
      </c>
      <c r="C95">
        <v>4.2340000000000373</v>
      </c>
      <c r="D95">
        <v>0.46497899999999998</v>
      </c>
      <c r="E95">
        <v>0.434533</v>
      </c>
      <c r="F95">
        <v>0.10048799999999999</v>
      </c>
      <c r="G95" s="10"/>
      <c r="H95">
        <v>2.0706300000000001E-4</v>
      </c>
      <c r="I95">
        <v>1.4107799999999999E-3</v>
      </c>
      <c r="J95">
        <v>3.9384800000000002</v>
      </c>
      <c r="K95">
        <f t="shared" si="10"/>
        <v>5.3649999999999753E-2</v>
      </c>
      <c r="M95">
        <v>301.55</v>
      </c>
      <c r="N95" s="10">
        <f t="shared" si="7"/>
        <v>3.4901620370370373E-3</v>
      </c>
      <c r="O95">
        <v>2.51081E-3</v>
      </c>
      <c r="P95" s="24">
        <f t="shared" si="8"/>
        <v>3.7159988000000001E-3</v>
      </c>
      <c r="Q95">
        <v>1.389</v>
      </c>
      <c r="R95" s="24">
        <f t="shared" si="9"/>
        <v>2.05572</v>
      </c>
    </row>
    <row r="96" spans="1:18">
      <c r="A96" s="26">
        <f t="shared" si="11"/>
        <v>1.3750000000000007</v>
      </c>
      <c r="B96">
        <v>4.0036100000000001</v>
      </c>
      <c r="C96">
        <v>4.2630000000000337</v>
      </c>
      <c r="D96">
        <v>0.46559</v>
      </c>
      <c r="E96">
        <v>0.43438900000000003</v>
      </c>
      <c r="F96">
        <v>0.100021</v>
      </c>
      <c r="G96" s="10"/>
      <c r="H96">
        <v>2.06887E-4</v>
      </c>
      <c r="I96">
        <v>1.41366E-3</v>
      </c>
      <c r="J96">
        <v>3.9500600000000001</v>
      </c>
      <c r="K96">
        <f t="shared" si="10"/>
        <v>5.3549999999999986E-2</v>
      </c>
      <c r="M96">
        <v>302.15499999999997</v>
      </c>
      <c r="N96" s="10">
        <f t="shared" si="7"/>
        <v>3.4971643518518516E-3</v>
      </c>
      <c r="O96">
        <v>2.5084899999999999E-3</v>
      </c>
      <c r="P96" s="24">
        <f t="shared" si="8"/>
        <v>3.7125651999999998E-3</v>
      </c>
      <c r="Q96">
        <v>1.3905099999999999</v>
      </c>
      <c r="R96" s="24">
        <f t="shared" si="9"/>
        <v>2.0579547999999996</v>
      </c>
    </row>
    <row r="97" spans="1:18">
      <c r="A97" s="26">
        <f t="shared" si="11"/>
        <v>1.4250000000000007</v>
      </c>
      <c r="B97">
        <v>4.0113099999999999</v>
      </c>
      <c r="C97">
        <v>4.2820000000000391</v>
      </c>
      <c r="D97">
        <v>0.46599600000000002</v>
      </c>
      <c r="E97">
        <v>0.43432199999999999</v>
      </c>
      <c r="F97">
        <v>9.9682800000000002E-2</v>
      </c>
      <c r="G97" s="10"/>
      <c r="H97">
        <v>2.0677E-4</v>
      </c>
      <c r="I97">
        <v>1.4155800000000001E-3</v>
      </c>
      <c r="J97">
        <v>3.95784</v>
      </c>
      <c r="K97">
        <f t="shared" si="10"/>
        <v>5.3469999999999906E-2</v>
      </c>
      <c r="M97">
        <v>302.82100000000003</v>
      </c>
      <c r="N97" s="10">
        <f t="shared" si="7"/>
        <v>3.5048726851851855E-3</v>
      </c>
      <c r="O97">
        <v>2.5059399999999999E-3</v>
      </c>
      <c r="P97" s="24">
        <f t="shared" si="8"/>
        <v>3.7087912E-3</v>
      </c>
      <c r="Q97">
        <v>1.39218</v>
      </c>
      <c r="R97" s="24">
        <f t="shared" si="9"/>
        <v>2.0604263999999999</v>
      </c>
    </row>
    <row r="98" spans="1:18">
      <c r="A98" s="26">
        <f t="shared" si="11"/>
        <v>1.4750000000000008</v>
      </c>
      <c r="B98">
        <v>4.0151700000000003</v>
      </c>
      <c r="C98">
        <v>4.29200000000003</v>
      </c>
      <c r="D98">
        <v>0.466194</v>
      </c>
      <c r="E98">
        <v>0.434313</v>
      </c>
      <c r="F98">
        <v>9.9491999999999997E-2</v>
      </c>
      <c r="G98" s="10"/>
      <c r="H98">
        <v>2.0671099999999999E-4</v>
      </c>
      <c r="I98">
        <v>1.4165499999999999E-3</v>
      </c>
      <c r="J98">
        <v>3.9617399999999998</v>
      </c>
      <c r="K98">
        <f t="shared" si="10"/>
        <v>5.3430000000000533E-2</v>
      </c>
      <c r="M98">
        <v>303.553</v>
      </c>
      <c r="N98" s="10">
        <f t="shared" si="7"/>
        <v>3.5133449074074073E-3</v>
      </c>
      <c r="O98">
        <v>2.5031400000000001E-3</v>
      </c>
      <c r="P98" s="24">
        <f t="shared" si="8"/>
        <v>3.7046472000000002E-3</v>
      </c>
      <c r="Q98">
        <v>1.39401</v>
      </c>
      <c r="R98" s="24">
        <f t="shared" si="9"/>
        <v>2.0631347999999998</v>
      </c>
    </row>
    <row r="99" spans="1:18">
      <c r="A99" s="5" t="s">
        <v>30</v>
      </c>
      <c r="B99" s="18" t="s">
        <v>210</v>
      </c>
      <c r="C99" s="18" t="s">
        <v>93</v>
      </c>
      <c r="D99" s="18" t="s">
        <v>94</v>
      </c>
      <c r="E99" s="18" t="s">
        <v>95</v>
      </c>
      <c r="F99" s="18" t="s">
        <v>96</v>
      </c>
      <c r="G99" s="18" t="s">
        <v>97</v>
      </c>
      <c r="H99" s="18" t="s">
        <v>211</v>
      </c>
      <c r="I99" s="18" t="s">
        <v>103</v>
      </c>
      <c r="J99" s="18" t="s">
        <v>212</v>
      </c>
      <c r="K99" s="18" t="s">
        <v>213</v>
      </c>
      <c r="L99" s="18"/>
      <c r="M99">
        <v>304.358</v>
      </c>
      <c r="N99" s="10">
        <f t="shared" si="7"/>
        <v>3.5226620370370373E-3</v>
      </c>
      <c r="O99">
        <v>2.50008E-3</v>
      </c>
      <c r="P99" s="24">
        <f t="shared" si="8"/>
        <v>3.7001183999999998E-3</v>
      </c>
      <c r="Q99">
        <v>1.3960300000000001</v>
      </c>
      <c r="R99" s="24">
        <f t="shared" si="9"/>
        <v>2.0661244000000001</v>
      </c>
    </row>
    <row r="100" spans="1:18" ht="15.75">
      <c r="A100" s="7" t="s">
        <v>122</v>
      </c>
      <c r="B100" s="17"/>
      <c r="M100">
        <v>305.24400000000003</v>
      </c>
      <c r="N100" s="10">
        <f t="shared" si="7"/>
        <v>3.5329166666666668E-3</v>
      </c>
      <c r="O100">
        <v>2.49672E-3</v>
      </c>
      <c r="P100" s="24">
        <f t="shared" si="8"/>
        <v>3.6951456000000001E-3</v>
      </c>
      <c r="Q100">
        <v>1.3982399999999999</v>
      </c>
      <c r="R100" s="24">
        <f t="shared" si="9"/>
        <v>2.0693951999999998</v>
      </c>
    </row>
    <row r="101" spans="1:18">
      <c r="A101" s="25">
        <v>2.5000000000000001E-2</v>
      </c>
      <c r="B101">
        <v>2.8440300000000001</v>
      </c>
      <c r="C101">
        <v>0.94700000000000273</v>
      </c>
      <c r="D101">
        <v>7.2270000000000001E-2</v>
      </c>
      <c r="E101">
        <v>0.81342000000000003</v>
      </c>
      <c r="F101">
        <v>0.11430999999999999</v>
      </c>
      <c r="G101" s="10"/>
      <c r="H101">
        <v>2.2994700000000001E-4</v>
      </c>
      <c r="I101">
        <v>1.1098799999999999E-3</v>
      </c>
      <c r="J101">
        <v>2.8006799999999998</v>
      </c>
      <c r="K101">
        <f>B101-J101</f>
        <v>4.3350000000000222E-2</v>
      </c>
      <c r="M101">
        <v>306.21800000000002</v>
      </c>
      <c r="N101" s="10">
        <f t="shared" si="7"/>
        <v>3.5441898148148151E-3</v>
      </c>
      <c r="O101">
        <v>2.4930500000000001E-3</v>
      </c>
      <c r="P101" s="24">
        <f t="shared" si="8"/>
        <v>3.6897140000000002E-3</v>
      </c>
      <c r="Q101">
        <v>1.4006700000000001</v>
      </c>
      <c r="R101" s="24">
        <f t="shared" si="9"/>
        <v>2.0729915999999999</v>
      </c>
    </row>
    <row r="102" spans="1:18">
      <c r="A102" s="26">
        <f>A101+0.05</f>
        <v>7.5000000000000011E-2</v>
      </c>
      <c r="B102">
        <v>2.8608799999999999</v>
      </c>
      <c r="C102">
        <v>1.0010000000000332</v>
      </c>
      <c r="D102">
        <v>0.38488600000000001</v>
      </c>
      <c r="E102">
        <v>0.48872700000000002</v>
      </c>
      <c r="F102">
        <v>0.126387</v>
      </c>
      <c r="G102" s="10"/>
      <c r="H102">
        <v>2.2949E-4</v>
      </c>
      <c r="I102">
        <v>1.1145599999999999E-3</v>
      </c>
      <c r="J102">
        <v>2.80463</v>
      </c>
      <c r="K102">
        <f t="shared" ref="K102:K130" si="12">B102-J102</f>
        <v>5.6249999999999911E-2</v>
      </c>
      <c r="M102">
        <v>307.29000000000002</v>
      </c>
      <c r="N102" s="10">
        <f t="shared" si="7"/>
        <v>3.5565972222222223E-3</v>
      </c>
      <c r="O102">
        <v>2.4890300000000001E-3</v>
      </c>
      <c r="P102" s="24">
        <f t="shared" si="8"/>
        <v>3.6837644000000001E-3</v>
      </c>
      <c r="Q102">
        <v>1.40334</v>
      </c>
      <c r="R102" s="24">
        <f t="shared" si="9"/>
        <v>2.0769432000000001</v>
      </c>
    </row>
    <row r="103" spans="1:18">
      <c r="A103" s="26">
        <f t="shared" ref="A103:A130" si="13">A102+0.05</f>
        <v>0.125</v>
      </c>
      <c r="B103">
        <v>2.8738600000000001</v>
      </c>
      <c r="C103">
        <v>1.0430000000000064</v>
      </c>
      <c r="D103">
        <v>0.38830100000000001</v>
      </c>
      <c r="E103">
        <v>0.46223900000000001</v>
      </c>
      <c r="F103">
        <v>0.14946000000000001</v>
      </c>
      <c r="G103" s="10"/>
      <c r="H103">
        <v>2.2914300000000001E-4</v>
      </c>
      <c r="I103">
        <v>1.11816E-3</v>
      </c>
      <c r="J103">
        <v>2.81202</v>
      </c>
      <c r="K103">
        <f t="shared" si="12"/>
        <v>6.1840000000000117E-2</v>
      </c>
      <c r="M103">
        <v>308.46899999999999</v>
      </c>
      <c r="N103" s="10">
        <f t="shared" si="7"/>
        <v>3.5702430555555557E-3</v>
      </c>
      <c r="O103">
        <v>2.4846299999999998E-3</v>
      </c>
      <c r="P103" s="24">
        <f t="shared" si="8"/>
        <v>3.6772523999999995E-3</v>
      </c>
      <c r="Q103">
        <v>1.4062600000000001</v>
      </c>
      <c r="R103" s="24">
        <f t="shared" si="9"/>
        <v>2.0812648</v>
      </c>
    </row>
    <row r="104" spans="1:18">
      <c r="A104" s="26">
        <f t="shared" si="13"/>
        <v>0.17499999999999999</v>
      </c>
      <c r="B104">
        <v>2.88443</v>
      </c>
      <c r="C104">
        <v>1.0769999999999982</v>
      </c>
      <c r="D104">
        <v>0.390677</v>
      </c>
      <c r="E104">
        <v>0.45120700000000002</v>
      </c>
      <c r="F104">
        <v>0.15811600000000001</v>
      </c>
      <c r="G104" s="10"/>
      <c r="H104">
        <v>2.2886200000000001E-4</v>
      </c>
      <c r="I104">
        <v>1.1210899999999999E-3</v>
      </c>
      <c r="J104">
        <v>2.82043</v>
      </c>
      <c r="K104">
        <f t="shared" si="12"/>
        <v>6.4000000000000057E-2</v>
      </c>
      <c r="M104">
        <v>309.76600000000002</v>
      </c>
      <c r="N104" s="10">
        <f t="shared" si="7"/>
        <v>3.5852546296296296E-3</v>
      </c>
      <c r="O104">
        <v>2.4798200000000002E-3</v>
      </c>
      <c r="P104" s="24">
        <f t="shared" si="8"/>
        <v>3.6701336000000001E-3</v>
      </c>
      <c r="Q104">
        <v>1.4094800000000001</v>
      </c>
      <c r="R104" s="24">
        <f t="shared" si="9"/>
        <v>2.0860304000000003</v>
      </c>
    </row>
    <row r="105" spans="1:18">
      <c r="A105" s="26">
        <f t="shared" si="13"/>
        <v>0.22499999999999998</v>
      </c>
      <c r="B105">
        <v>2.89412</v>
      </c>
      <c r="C105">
        <v>1.1080000000000041</v>
      </c>
      <c r="D105">
        <v>0.39267000000000002</v>
      </c>
      <c r="E105">
        <v>0.44586599999999998</v>
      </c>
      <c r="F105">
        <v>0.161464</v>
      </c>
      <c r="G105" s="10"/>
      <c r="H105">
        <v>2.2860600000000001E-4</v>
      </c>
      <c r="I105">
        <v>1.1237700000000001E-3</v>
      </c>
      <c r="J105">
        <v>2.8292099999999998</v>
      </c>
      <c r="K105">
        <f t="shared" si="12"/>
        <v>6.4910000000000245E-2</v>
      </c>
      <c r="M105">
        <v>311.19200000000001</v>
      </c>
      <c r="N105" s="10">
        <f t="shared" si="7"/>
        <v>3.6017592592592594E-3</v>
      </c>
      <c r="O105">
        <v>2.4745600000000002E-3</v>
      </c>
      <c r="P105" s="24">
        <f t="shared" si="8"/>
        <v>3.6623488000000004E-3</v>
      </c>
      <c r="Q105">
        <v>1.4130100000000001</v>
      </c>
      <c r="R105" s="24">
        <f t="shared" si="9"/>
        <v>2.0912548000000002</v>
      </c>
    </row>
    <row r="106" spans="1:18">
      <c r="A106" s="26">
        <f t="shared" si="13"/>
        <v>0.27499999999999997</v>
      </c>
      <c r="B106">
        <v>2.9033699999999998</v>
      </c>
      <c r="C106">
        <v>1.1370000000000005</v>
      </c>
      <c r="D106">
        <v>0.39440900000000001</v>
      </c>
      <c r="E106">
        <v>0.44273899999999999</v>
      </c>
      <c r="F106">
        <v>0.162852</v>
      </c>
      <c r="G106" s="10"/>
      <c r="H106">
        <v>2.28364E-4</v>
      </c>
      <c r="I106">
        <v>1.12633E-3</v>
      </c>
      <c r="J106">
        <v>2.8380200000000002</v>
      </c>
      <c r="K106">
        <f t="shared" si="12"/>
        <v>6.5349999999999575E-2</v>
      </c>
      <c r="M106">
        <v>312.76100000000002</v>
      </c>
      <c r="N106" s="10">
        <f t="shared" si="7"/>
        <v>3.6199189814814818E-3</v>
      </c>
      <c r="O106">
        <v>2.46882E-3</v>
      </c>
      <c r="P106" s="24">
        <f t="shared" si="8"/>
        <v>3.6538536000000001E-3</v>
      </c>
      <c r="Q106">
        <v>1.4168799999999999</v>
      </c>
      <c r="R106" s="24">
        <f t="shared" si="9"/>
        <v>2.0969823999999999</v>
      </c>
    </row>
    <row r="107" spans="1:18">
      <c r="A107" s="26">
        <f t="shared" si="13"/>
        <v>0.32499999999999996</v>
      </c>
      <c r="B107">
        <v>2.9123100000000002</v>
      </c>
      <c r="C107">
        <v>1.1659999999999968</v>
      </c>
      <c r="D107">
        <v>0.39597100000000002</v>
      </c>
      <c r="E107">
        <v>0.44050699999999998</v>
      </c>
      <c r="F107">
        <v>0.163522</v>
      </c>
      <c r="G107" s="10"/>
      <c r="H107">
        <v>2.2813099999999999E-4</v>
      </c>
      <c r="I107">
        <v>1.12879E-3</v>
      </c>
      <c r="J107">
        <v>2.8467099999999999</v>
      </c>
      <c r="K107">
        <f t="shared" si="12"/>
        <v>6.5600000000000325E-2</v>
      </c>
      <c r="M107">
        <v>314.48700000000002</v>
      </c>
      <c r="N107" s="10">
        <f t="shared" si="7"/>
        <v>3.6398958333333335E-3</v>
      </c>
      <c r="O107">
        <v>2.46255E-3</v>
      </c>
      <c r="P107" s="24">
        <f t="shared" si="8"/>
        <v>3.6445739999999998E-3</v>
      </c>
      <c r="Q107">
        <v>1.4211400000000001</v>
      </c>
      <c r="R107" s="24">
        <f t="shared" si="9"/>
        <v>2.1032872</v>
      </c>
    </row>
    <row r="108" spans="1:18">
      <c r="A108" s="26">
        <f t="shared" si="13"/>
        <v>0.37499999999999994</v>
      </c>
      <c r="B108">
        <v>2.9209900000000002</v>
      </c>
      <c r="C108">
        <v>1.1930000000000405</v>
      </c>
      <c r="D108">
        <v>0.39739999999999998</v>
      </c>
      <c r="E108">
        <v>0.43867200000000001</v>
      </c>
      <c r="F108">
        <v>0.16392699999999999</v>
      </c>
      <c r="G108" s="10"/>
      <c r="H108">
        <v>2.27906E-4</v>
      </c>
      <c r="I108">
        <v>1.13119E-3</v>
      </c>
      <c r="J108">
        <v>2.8552</v>
      </c>
      <c r="K108">
        <f t="shared" si="12"/>
        <v>6.5790000000000237E-2</v>
      </c>
      <c r="M108">
        <v>316.38600000000002</v>
      </c>
      <c r="N108" s="10">
        <f t="shared" si="7"/>
        <v>3.6618750000000002E-3</v>
      </c>
      <c r="O108">
        <v>2.4557200000000002E-3</v>
      </c>
      <c r="P108" s="24">
        <f t="shared" si="8"/>
        <v>3.6344656000000001E-3</v>
      </c>
      <c r="Q108">
        <v>1.4258</v>
      </c>
      <c r="R108" s="24">
        <f t="shared" si="9"/>
        <v>2.1101839999999998</v>
      </c>
    </row>
    <row r="109" spans="1:18">
      <c r="A109" s="26">
        <f t="shared" si="13"/>
        <v>0.42499999999999993</v>
      </c>
      <c r="B109">
        <v>2.9294099999999998</v>
      </c>
      <c r="C109">
        <v>1.2200000000000273</v>
      </c>
      <c r="D109">
        <v>0.39872299999999999</v>
      </c>
      <c r="E109">
        <v>0.43704999999999999</v>
      </c>
      <c r="F109">
        <v>0.16422700000000001</v>
      </c>
      <c r="G109" s="10"/>
      <c r="H109">
        <v>2.2768899999999999E-4</v>
      </c>
      <c r="I109">
        <v>1.1335E-3</v>
      </c>
      <c r="J109">
        <v>2.8634599999999999</v>
      </c>
      <c r="K109">
        <f t="shared" si="12"/>
        <v>6.5949999999999953E-2</v>
      </c>
      <c r="M109">
        <v>318.47500000000002</v>
      </c>
      <c r="N109" s="10">
        <f t="shared" si="7"/>
        <v>3.686053240740741E-3</v>
      </c>
      <c r="O109">
        <v>2.4482800000000002E-3</v>
      </c>
      <c r="P109" s="24">
        <f t="shared" si="8"/>
        <v>3.6234544E-3</v>
      </c>
      <c r="Q109">
        <v>1.4309099999999999</v>
      </c>
      <c r="R109" s="24">
        <f t="shared" si="9"/>
        <v>2.1177467999999999</v>
      </c>
    </row>
    <row r="110" spans="1:18">
      <c r="A110" s="26">
        <f t="shared" si="13"/>
        <v>0.47499999999999992</v>
      </c>
      <c r="B110">
        <v>2.9375399999999998</v>
      </c>
      <c r="C110">
        <v>1.2460000000000377</v>
      </c>
      <c r="D110">
        <v>0.399951</v>
      </c>
      <c r="E110">
        <v>0.43557200000000001</v>
      </c>
      <c r="F110">
        <v>0.16447700000000001</v>
      </c>
      <c r="G110" s="10"/>
      <c r="H110">
        <v>2.27481E-4</v>
      </c>
      <c r="I110">
        <v>1.1357400000000001E-3</v>
      </c>
      <c r="J110">
        <v>2.8714499999999998</v>
      </c>
      <c r="K110">
        <f t="shared" si="12"/>
        <v>6.6089999999999982E-2</v>
      </c>
      <c r="M110">
        <v>320.77199999999999</v>
      </c>
      <c r="N110" s="10">
        <f t="shared" si="7"/>
        <v>3.7126388888888886E-3</v>
      </c>
      <c r="O110">
        <v>2.4401800000000001E-3</v>
      </c>
      <c r="P110" s="24">
        <f t="shared" si="8"/>
        <v>3.6114663999999999E-3</v>
      </c>
      <c r="Q110">
        <v>1.43652</v>
      </c>
      <c r="R110" s="24">
        <f t="shared" si="9"/>
        <v>2.1260496</v>
      </c>
    </row>
    <row r="111" spans="1:18">
      <c r="A111" s="26">
        <f t="shared" si="13"/>
        <v>0.52499999999999991</v>
      </c>
      <c r="B111">
        <v>2.9453800000000001</v>
      </c>
      <c r="C111">
        <v>1.271000000000015</v>
      </c>
      <c r="D111">
        <v>0.40109800000000001</v>
      </c>
      <c r="E111">
        <v>0.43420599999999998</v>
      </c>
      <c r="F111">
        <v>0.16469600000000001</v>
      </c>
      <c r="G111" s="10"/>
      <c r="H111">
        <v>2.2728200000000001E-4</v>
      </c>
      <c r="I111">
        <v>1.1378899999999999E-3</v>
      </c>
      <c r="J111">
        <v>2.8791699999999998</v>
      </c>
      <c r="K111">
        <f t="shared" si="12"/>
        <v>6.6210000000000324E-2</v>
      </c>
      <c r="M111">
        <v>323.3</v>
      </c>
      <c r="N111" s="10">
        <f t="shared" si="7"/>
        <v>3.7418981481481483E-3</v>
      </c>
      <c r="O111">
        <v>2.43136E-3</v>
      </c>
      <c r="P111" s="24">
        <f t="shared" si="8"/>
        <v>3.5984127999999999E-3</v>
      </c>
      <c r="Q111">
        <v>1.4426600000000001</v>
      </c>
      <c r="R111" s="24">
        <f t="shared" si="9"/>
        <v>2.1351368000000002</v>
      </c>
    </row>
    <row r="112" spans="1:18">
      <c r="A112" s="26">
        <f t="shared" si="13"/>
        <v>0.57499999999999996</v>
      </c>
      <c r="B112">
        <v>2.9529200000000002</v>
      </c>
      <c r="C112">
        <v>1.2950000000000159</v>
      </c>
      <c r="D112">
        <v>0.40217000000000003</v>
      </c>
      <c r="E112">
        <v>0.43293799999999999</v>
      </c>
      <c r="F112">
        <v>0.16489200000000001</v>
      </c>
      <c r="G112" s="10"/>
      <c r="H112">
        <v>2.2709100000000001E-4</v>
      </c>
      <c r="I112">
        <v>1.13996E-3</v>
      </c>
      <c r="J112">
        <v>2.88659</v>
      </c>
      <c r="K112">
        <f t="shared" si="12"/>
        <v>6.6330000000000222E-2</v>
      </c>
      <c r="M112">
        <v>326.08</v>
      </c>
      <c r="N112" s="10">
        <f t="shared" si="7"/>
        <v>3.7740740740740738E-3</v>
      </c>
      <c r="O112">
        <v>2.4217900000000001E-3</v>
      </c>
      <c r="P112" s="24">
        <f t="shared" si="8"/>
        <v>3.5842491999999999E-3</v>
      </c>
      <c r="Q112">
        <v>1.4494</v>
      </c>
      <c r="R112" s="24">
        <f t="shared" si="9"/>
        <v>2.1451120000000001</v>
      </c>
    </row>
    <row r="113" spans="1:18">
      <c r="A113" s="26">
        <f t="shared" si="13"/>
        <v>0.625</v>
      </c>
      <c r="B113">
        <v>2.9601500000000001</v>
      </c>
      <c r="C113">
        <v>1.3170000000000073</v>
      </c>
      <c r="D113">
        <v>0.40317500000000001</v>
      </c>
      <c r="E113">
        <v>0.43175799999999998</v>
      </c>
      <c r="F113">
        <v>0.16506699999999999</v>
      </c>
      <c r="G113" s="10"/>
      <c r="H113">
        <v>2.2690899999999999E-4</v>
      </c>
      <c r="I113">
        <v>1.1419399999999999E-3</v>
      </c>
      <c r="J113">
        <v>2.89371</v>
      </c>
      <c r="K113">
        <f t="shared" si="12"/>
        <v>6.6440000000000055E-2</v>
      </c>
      <c r="M113">
        <v>329.137</v>
      </c>
      <c r="N113" s="10">
        <f t="shared" si="7"/>
        <v>3.8094560185185184E-3</v>
      </c>
      <c r="O113">
        <v>2.4114000000000002E-3</v>
      </c>
      <c r="P113" s="24">
        <f t="shared" si="8"/>
        <v>3.5688720000000003E-3</v>
      </c>
      <c r="Q113">
        <v>1.4567699999999999</v>
      </c>
      <c r="R113" s="24">
        <f t="shared" si="9"/>
        <v>2.1560196</v>
      </c>
    </row>
    <row r="114" spans="1:18">
      <c r="A114" s="26">
        <f t="shared" si="13"/>
        <v>0.67500000000000004</v>
      </c>
      <c r="B114">
        <v>2.9670399999999999</v>
      </c>
      <c r="C114">
        <v>1.3389999999999986</v>
      </c>
      <c r="D114">
        <v>0.404115</v>
      </c>
      <c r="E114">
        <v>0.43066199999999999</v>
      </c>
      <c r="F114">
        <v>0.16522300000000001</v>
      </c>
      <c r="G114" s="10"/>
      <c r="H114">
        <v>2.2673600000000001E-4</v>
      </c>
      <c r="I114">
        <v>1.14383E-3</v>
      </c>
      <c r="J114">
        <v>2.9005000000000001</v>
      </c>
      <c r="K114">
        <f t="shared" si="12"/>
        <v>6.6539999999999822E-2</v>
      </c>
      <c r="M114">
        <v>332.50099999999998</v>
      </c>
      <c r="N114" s="10">
        <f t="shared" si="7"/>
        <v>3.8483912037037033E-3</v>
      </c>
      <c r="O114">
        <v>2.4001399999999998E-3</v>
      </c>
      <c r="P114" s="24">
        <f t="shared" si="8"/>
        <v>3.5522071999999996E-3</v>
      </c>
      <c r="Q114">
        <v>1.4648399999999999</v>
      </c>
      <c r="R114" s="24">
        <f t="shared" si="9"/>
        <v>2.1679632</v>
      </c>
    </row>
    <row r="115" spans="1:18">
      <c r="A115" s="26">
        <f t="shared" si="13"/>
        <v>0.72500000000000009</v>
      </c>
      <c r="B115">
        <v>2.9735900000000002</v>
      </c>
      <c r="C115">
        <v>1.3600000000000136</v>
      </c>
      <c r="D115">
        <v>0.404997</v>
      </c>
      <c r="E115">
        <v>0.42964200000000002</v>
      </c>
      <c r="F115">
        <v>0.16536100000000001</v>
      </c>
      <c r="G115" s="10"/>
      <c r="H115">
        <v>2.26572E-4</v>
      </c>
      <c r="I115">
        <v>1.14562E-3</v>
      </c>
      <c r="J115">
        <v>2.9069600000000002</v>
      </c>
      <c r="K115">
        <f t="shared" si="12"/>
        <v>6.6629999999999967E-2</v>
      </c>
      <c r="M115">
        <v>336.20100000000002</v>
      </c>
      <c r="N115" s="10">
        <f t="shared" si="7"/>
        <v>3.8912152777777782E-3</v>
      </c>
      <c r="O115">
        <v>2.3879499999999998E-3</v>
      </c>
      <c r="P115" s="24">
        <f t="shared" si="8"/>
        <v>3.5341659999999996E-3</v>
      </c>
      <c r="Q115">
        <v>1.4736800000000001</v>
      </c>
      <c r="R115" s="24">
        <f t="shared" si="9"/>
        <v>2.1810464000000001</v>
      </c>
    </row>
    <row r="116" spans="1:18">
      <c r="A116" s="26">
        <f t="shared" si="13"/>
        <v>0.77500000000000013</v>
      </c>
      <c r="B116">
        <v>2.9797899999999999</v>
      </c>
      <c r="C116">
        <v>1.3790000000000191</v>
      </c>
      <c r="D116">
        <v>0.40581600000000001</v>
      </c>
      <c r="E116">
        <v>0.428699</v>
      </c>
      <c r="F116">
        <v>0.16548399999999999</v>
      </c>
      <c r="G116" s="10"/>
      <c r="H116">
        <v>2.2641800000000001E-4</v>
      </c>
      <c r="I116">
        <v>1.1473200000000001E-3</v>
      </c>
      <c r="J116">
        <v>2.9130699999999998</v>
      </c>
      <c r="K116">
        <f t="shared" si="12"/>
        <v>6.6720000000000113E-2</v>
      </c>
      <c r="M116">
        <v>340.27199999999999</v>
      </c>
      <c r="N116" s="10">
        <f t="shared" si="7"/>
        <v>3.9383333333333336E-3</v>
      </c>
      <c r="O116">
        <v>2.3747799999999999E-3</v>
      </c>
      <c r="P116" s="24">
        <f t="shared" si="8"/>
        <v>3.5146743999999999E-3</v>
      </c>
      <c r="Q116">
        <v>1.4833400000000001</v>
      </c>
      <c r="R116" s="24">
        <f t="shared" si="9"/>
        <v>2.1953431999999999</v>
      </c>
    </row>
    <row r="117" spans="1:18">
      <c r="A117" s="26">
        <f t="shared" si="13"/>
        <v>0.82500000000000018</v>
      </c>
      <c r="B117">
        <v>2.9856199999999999</v>
      </c>
      <c r="C117">
        <v>1.3970000000000482</v>
      </c>
      <c r="D117">
        <v>0.40657900000000002</v>
      </c>
      <c r="E117">
        <v>0.42782799999999999</v>
      </c>
      <c r="F117">
        <v>0.16559299999999999</v>
      </c>
      <c r="G117" s="10"/>
      <c r="H117">
        <v>2.26274E-4</v>
      </c>
      <c r="I117">
        <v>1.1489099999999999E-3</v>
      </c>
      <c r="J117">
        <v>2.9188200000000002</v>
      </c>
      <c r="K117">
        <f t="shared" si="12"/>
        <v>6.6799999999999748E-2</v>
      </c>
      <c r="M117">
        <v>344.74900000000002</v>
      </c>
      <c r="N117" s="10">
        <f t="shared" si="7"/>
        <v>3.9901504629629636E-3</v>
      </c>
      <c r="O117">
        <v>2.3605599999999998E-3</v>
      </c>
      <c r="P117" s="24">
        <f t="shared" si="8"/>
        <v>3.4936287999999998E-3</v>
      </c>
      <c r="Q117">
        <v>1.4939100000000001</v>
      </c>
      <c r="R117" s="24">
        <f t="shared" si="9"/>
        <v>2.2109868000000001</v>
      </c>
    </row>
    <row r="118" spans="1:18">
      <c r="A118" s="26">
        <f t="shared" si="13"/>
        <v>0.87500000000000022</v>
      </c>
      <c r="B118">
        <v>2.9910800000000002</v>
      </c>
      <c r="C118">
        <v>1.4150000000000205</v>
      </c>
      <c r="D118">
        <v>0.40728599999999998</v>
      </c>
      <c r="E118">
        <v>0.42702600000000002</v>
      </c>
      <c r="F118">
        <v>0.165688</v>
      </c>
      <c r="G118" s="10"/>
      <c r="H118">
        <v>2.2613900000000001E-4</v>
      </c>
      <c r="I118">
        <v>1.1504E-3</v>
      </c>
      <c r="J118">
        <v>2.92421</v>
      </c>
      <c r="K118">
        <f t="shared" si="12"/>
        <v>6.6870000000000207E-2</v>
      </c>
      <c r="M118">
        <v>349.67399999999998</v>
      </c>
      <c r="N118" s="10">
        <f t="shared" si="7"/>
        <v>4.0471527777777771E-3</v>
      </c>
      <c r="O118">
        <v>2.3452400000000002E-3</v>
      </c>
      <c r="P118" s="24">
        <f t="shared" si="8"/>
        <v>3.4709552E-3</v>
      </c>
      <c r="Q118">
        <v>1.50546</v>
      </c>
      <c r="R118" s="24">
        <f t="shared" si="9"/>
        <v>2.2280807999999999</v>
      </c>
    </row>
    <row r="119" spans="1:18">
      <c r="A119" s="26">
        <f t="shared" si="13"/>
        <v>0.92500000000000027</v>
      </c>
      <c r="B119">
        <v>2.9961500000000001</v>
      </c>
      <c r="C119">
        <v>1.4300000000000068</v>
      </c>
      <c r="D119">
        <v>0.40793699999999999</v>
      </c>
      <c r="E119">
        <v>0.42629099999999998</v>
      </c>
      <c r="F119">
        <v>0.165772</v>
      </c>
      <c r="G119" s="10"/>
      <c r="H119">
        <v>2.2601500000000001E-4</v>
      </c>
      <c r="I119">
        <v>1.15179E-3</v>
      </c>
      <c r="J119">
        <v>2.9292199999999999</v>
      </c>
      <c r="K119">
        <f t="shared" si="12"/>
        <v>6.6930000000000156E-2</v>
      </c>
      <c r="M119">
        <v>355.09100000000001</v>
      </c>
      <c r="N119" s="10">
        <f t="shared" si="7"/>
        <v>4.1098495370370369E-3</v>
      </c>
      <c r="O119">
        <v>2.32877E-3</v>
      </c>
      <c r="P119" s="24">
        <f t="shared" si="8"/>
        <v>3.4465795999999997E-3</v>
      </c>
      <c r="Q119">
        <v>1.5180800000000001</v>
      </c>
      <c r="R119" s="24">
        <f t="shared" si="9"/>
        <v>2.2467584</v>
      </c>
    </row>
    <row r="120" spans="1:18">
      <c r="A120" s="26">
        <f t="shared" si="13"/>
        <v>0.97500000000000031</v>
      </c>
      <c r="B120">
        <v>3.0008400000000002</v>
      </c>
      <c r="C120">
        <v>1.44500000000005</v>
      </c>
      <c r="D120">
        <v>0.40853200000000001</v>
      </c>
      <c r="E120">
        <v>0.42562299999999997</v>
      </c>
      <c r="F120">
        <v>0.16584499999999999</v>
      </c>
      <c r="G120" s="10"/>
      <c r="H120">
        <v>2.2589999999999999E-4</v>
      </c>
      <c r="I120">
        <v>1.15307E-3</v>
      </c>
      <c r="J120">
        <v>2.9338500000000001</v>
      </c>
      <c r="K120">
        <f t="shared" si="12"/>
        <v>6.6990000000000105E-2</v>
      </c>
      <c r="M120">
        <v>361.05</v>
      </c>
      <c r="N120" s="10">
        <f t="shared" si="7"/>
        <v>4.1788194444444442E-3</v>
      </c>
      <c r="O120">
        <v>2.31109E-3</v>
      </c>
      <c r="P120" s="24">
        <f t="shared" si="8"/>
        <v>3.4204131999999998E-3</v>
      </c>
      <c r="Q120">
        <v>1.5318499999999999</v>
      </c>
      <c r="R120" s="24">
        <f t="shared" si="9"/>
        <v>2.2671379999999997</v>
      </c>
    </row>
    <row r="121" spans="1:18">
      <c r="A121" s="26">
        <f t="shared" si="13"/>
        <v>1.0250000000000004</v>
      </c>
      <c r="B121">
        <v>3.0051199999999998</v>
      </c>
      <c r="C121">
        <v>1.4590000000000032</v>
      </c>
      <c r="D121">
        <v>0.40907199999999999</v>
      </c>
      <c r="E121">
        <v>0.42502000000000001</v>
      </c>
      <c r="F121">
        <v>0.165908</v>
      </c>
      <c r="G121" s="10"/>
      <c r="H121">
        <v>2.2579499999999999E-4</v>
      </c>
      <c r="I121">
        <v>1.15423E-3</v>
      </c>
      <c r="J121">
        <v>2.9380799999999998</v>
      </c>
      <c r="K121">
        <f t="shared" si="12"/>
        <v>6.7039999999999988E-2</v>
      </c>
      <c r="M121">
        <v>367.60500000000002</v>
      </c>
      <c r="N121" s="10">
        <f t="shared" si="7"/>
        <v>4.2546874999999998E-3</v>
      </c>
      <c r="O121">
        <v>2.2921500000000002E-3</v>
      </c>
      <c r="P121" s="24">
        <f t="shared" si="8"/>
        <v>3.3923820000000002E-3</v>
      </c>
      <c r="Q121">
        <v>1.54688</v>
      </c>
      <c r="R121" s="24">
        <f t="shared" si="9"/>
        <v>2.2893824</v>
      </c>
    </row>
    <row r="122" spans="1:18">
      <c r="A122" s="26">
        <f t="shared" si="13"/>
        <v>1.0750000000000004</v>
      </c>
      <c r="B122">
        <v>3.0089999999999999</v>
      </c>
      <c r="C122">
        <v>1.4710000000000036</v>
      </c>
      <c r="D122">
        <v>0.409557</v>
      </c>
      <c r="E122">
        <v>0.42448000000000002</v>
      </c>
      <c r="F122">
        <v>0.165963</v>
      </c>
      <c r="G122" s="10"/>
      <c r="H122">
        <v>2.25701E-4</v>
      </c>
      <c r="I122">
        <v>1.15529E-3</v>
      </c>
      <c r="J122">
        <v>2.94191</v>
      </c>
      <c r="K122">
        <f t="shared" si="12"/>
        <v>6.7089999999999872E-2</v>
      </c>
      <c r="M122">
        <v>374.815</v>
      </c>
      <c r="N122" s="10">
        <f t="shared" si="7"/>
        <v>4.3381365740740741E-3</v>
      </c>
      <c r="O122">
        <v>2.2719300000000001E-3</v>
      </c>
      <c r="P122" s="24">
        <f t="shared" si="8"/>
        <v>3.3624564000000003E-3</v>
      </c>
      <c r="Q122">
        <v>1.5632600000000001</v>
      </c>
      <c r="R122" s="24">
        <f t="shared" si="9"/>
        <v>2.3136247999999999</v>
      </c>
    </row>
    <row r="123" spans="1:18">
      <c r="A123" s="26">
        <f t="shared" si="13"/>
        <v>1.1250000000000004</v>
      </c>
      <c r="B123">
        <v>3.0124599999999999</v>
      </c>
      <c r="C123">
        <v>1.4809999999999945</v>
      </c>
      <c r="D123">
        <v>0.40998600000000002</v>
      </c>
      <c r="E123">
        <v>0.42400399999999999</v>
      </c>
      <c r="F123">
        <v>0.16600999999999999</v>
      </c>
      <c r="G123" s="10"/>
      <c r="H123">
        <v>2.2561700000000001E-4</v>
      </c>
      <c r="I123">
        <v>1.1562300000000001E-3</v>
      </c>
      <c r="J123">
        <v>2.9453299999999998</v>
      </c>
      <c r="K123">
        <f t="shared" si="12"/>
        <v>6.7130000000000134E-2</v>
      </c>
      <c r="M123">
        <v>382.74700000000001</v>
      </c>
      <c r="N123" s="10">
        <f t="shared" si="7"/>
        <v>4.42994212962963E-3</v>
      </c>
      <c r="O123">
        <v>2.2503699999999998E-3</v>
      </c>
      <c r="P123" s="24">
        <f t="shared" si="8"/>
        <v>3.3305475999999999E-3</v>
      </c>
      <c r="Q123">
        <v>1.58111</v>
      </c>
      <c r="R123" s="24">
        <f t="shared" si="9"/>
        <v>2.3400428</v>
      </c>
    </row>
    <row r="124" spans="1:18">
      <c r="A124" s="26">
        <f t="shared" si="13"/>
        <v>1.1750000000000005</v>
      </c>
      <c r="B124">
        <v>3.0154999999999998</v>
      </c>
      <c r="C124">
        <v>1.4910000000000423</v>
      </c>
      <c r="D124">
        <v>0.41035899999999997</v>
      </c>
      <c r="E124">
        <v>0.42359000000000002</v>
      </c>
      <c r="F124">
        <v>0.166051</v>
      </c>
      <c r="G124" s="10"/>
      <c r="H124">
        <v>2.2554300000000001E-4</v>
      </c>
      <c r="I124">
        <v>1.1570599999999999E-3</v>
      </c>
      <c r="J124">
        <v>2.94834</v>
      </c>
      <c r="K124">
        <f t="shared" si="12"/>
        <v>6.7159999999999886E-2</v>
      </c>
      <c r="M124">
        <v>391.47199999999998</v>
      </c>
      <c r="N124" s="10">
        <f t="shared" si="7"/>
        <v>4.5309259259259261E-3</v>
      </c>
      <c r="O124">
        <v>2.2274600000000001E-3</v>
      </c>
      <c r="P124" s="24">
        <f t="shared" si="8"/>
        <v>3.2966408000000003E-3</v>
      </c>
      <c r="Q124">
        <v>1.6005400000000001</v>
      </c>
      <c r="R124" s="24">
        <f t="shared" si="9"/>
        <v>2.3687992000000002</v>
      </c>
    </row>
    <row r="125" spans="1:18">
      <c r="A125" s="26">
        <f t="shared" si="13"/>
        <v>1.2250000000000005</v>
      </c>
      <c r="B125">
        <v>3.0181200000000001</v>
      </c>
      <c r="C125">
        <v>1.4990000000000236</v>
      </c>
      <c r="D125">
        <v>0.41067700000000001</v>
      </c>
      <c r="E125">
        <v>0.42323699999999997</v>
      </c>
      <c r="F125">
        <v>0.16608500000000001</v>
      </c>
      <c r="G125" s="10"/>
      <c r="H125">
        <v>2.2547999999999999E-4</v>
      </c>
      <c r="I125">
        <v>1.15777E-3</v>
      </c>
      <c r="J125">
        <v>2.9509300000000001</v>
      </c>
      <c r="K125">
        <f t="shared" si="12"/>
        <v>6.7190000000000083E-2</v>
      </c>
      <c r="M125">
        <v>401.06900000000002</v>
      </c>
      <c r="N125" s="10">
        <f t="shared" si="7"/>
        <v>4.6420023148148149E-3</v>
      </c>
      <c r="O125">
        <v>2.2031799999999999E-3</v>
      </c>
      <c r="P125" s="24">
        <f t="shared" si="8"/>
        <v>3.2607063999999996E-3</v>
      </c>
      <c r="Q125">
        <v>1.62168</v>
      </c>
      <c r="R125" s="24">
        <f t="shared" si="9"/>
        <v>2.4000864000000002</v>
      </c>
    </row>
    <row r="126" spans="1:18">
      <c r="A126" s="26">
        <f t="shared" si="13"/>
        <v>1.2750000000000006</v>
      </c>
      <c r="B126">
        <v>3.0203099999999998</v>
      </c>
      <c r="C126">
        <v>1.5060000000000286</v>
      </c>
      <c r="D126">
        <v>0.410941</v>
      </c>
      <c r="E126">
        <v>0.42294500000000002</v>
      </c>
      <c r="F126">
        <v>0.16611400000000001</v>
      </c>
      <c r="G126" s="10"/>
      <c r="H126">
        <v>2.25427E-4</v>
      </c>
      <c r="I126">
        <v>1.1583699999999999E-3</v>
      </c>
      <c r="J126">
        <v>2.95309</v>
      </c>
      <c r="K126">
        <f t="shared" si="12"/>
        <v>6.7219999999999835E-2</v>
      </c>
      <c r="M126">
        <v>411.62599999999998</v>
      </c>
      <c r="N126" s="10">
        <f t="shared" si="7"/>
        <v>4.7641898148148148E-3</v>
      </c>
      <c r="O126">
        <v>2.1775499999999999E-3</v>
      </c>
      <c r="P126" s="24">
        <f t="shared" si="8"/>
        <v>3.2227739999999999E-3</v>
      </c>
      <c r="Q126">
        <v>1.6446700000000001</v>
      </c>
      <c r="R126" s="24">
        <f t="shared" si="9"/>
        <v>2.4341116</v>
      </c>
    </row>
    <row r="127" spans="1:18">
      <c r="A127" s="26">
        <f t="shared" si="13"/>
        <v>1.3250000000000006</v>
      </c>
      <c r="B127">
        <v>3.0220600000000002</v>
      </c>
      <c r="C127">
        <v>1.5110000000000241</v>
      </c>
      <c r="D127">
        <v>0.41114899999999999</v>
      </c>
      <c r="E127">
        <v>0.42271300000000001</v>
      </c>
      <c r="F127">
        <v>0.16613800000000001</v>
      </c>
      <c r="G127" s="10"/>
      <c r="H127">
        <v>2.25384E-4</v>
      </c>
      <c r="I127">
        <v>1.1588499999999999E-3</v>
      </c>
      <c r="J127">
        <v>2.9548299999999998</v>
      </c>
      <c r="K127">
        <f t="shared" si="12"/>
        <v>6.7230000000000345E-2</v>
      </c>
      <c r="M127">
        <v>423.238</v>
      </c>
      <c r="N127" s="10">
        <f t="shared" si="7"/>
        <v>4.8985879629629631E-3</v>
      </c>
      <c r="O127">
        <v>2.1505600000000001E-3</v>
      </c>
      <c r="P127" s="24">
        <f t="shared" si="8"/>
        <v>3.1828288000000002E-3</v>
      </c>
      <c r="Q127">
        <v>1.6696500000000001</v>
      </c>
      <c r="R127" s="24">
        <f t="shared" si="9"/>
        <v>2.471082</v>
      </c>
    </row>
    <row r="128" spans="1:18">
      <c r="A128" s="26">
        <f t="shared" si="13"/>
        <v>1.3750000000000007</v>
      </c>
      <c r="B128">
        <v>3.02338</v>
      </c>
      <c r="C128">
        <v>1.5150000000000432</v>
      </c>
      <c r="D128">
        <v>0.411302</v>
      </c>
      <c r="E128">
        <v>0.422541</v>
      </c>
      <c r="F128">
        <v>0.166157</v>
      </c>
      <c r="G128" s="10"/>
      <c r="H128">
        <v>2.2535200000000001E-4</v>
      </c>
      <c r="I128">
        <v>1.1592099999999999E-3</v>
      </c>
      <c r="J128">
        <v>2.9561299999999999</v>
      </c>
      <c r="K128">
        <f t="shared" si="12"/>
        <v>6.7250000000000032E-2</v>
      </c>
      <c r="M128">
        <v>436.012</v>
      </c>
      <c r="N128" s="10">
        <f t="shared" si="7"/>
        <v>5.0464351851851851E-3</v>
      </c>
      <c r="O128">
        <v>2.1222699999999999E-3</v>
      </c>
      <c r="P128" s="24">
        <f t="shared" si="8"/>
        <v>3.1409595999999998E-3</v>
      </c>
      <c r="Q128">
        <v>1.69676</v>
      </c>
      <c r="R128" s="24">
        <f t="shared" si="9"/>
        <v>2.5112048000000002</v>
      </c>
    </row>
    <row r="129" spans="1:18">
      <c r="A129" s="26">
        <f t="shared" si="13"/>
        <v>1.4250000000000007</v>
      </c>
      <c r="B129">
        <v>3.0242599999999999</v>
      </c>
      <c r="C129">
        <v>1.5180000000000291</v>
      </c>
      <c r="D129">
        <v>0.41139999999999999</v>
      </c>
      <c r="E129">
        <v>0.422429</v>
      </c>
      <c r="F129">
        <v>0.16617100000000001</v>
      </c>
      <c r="G129" s="10"/>
      <c r="H129">
        <v>2.25331E-4</v>
      </c>
      <c r="I129">
        <v>1.1594400000000001E-3</v>
      </c>
      <c r="J129">
        <v>2.9569999999999999</v>
      </c>
      <c r="K129">
        <f t="shared" si="12"/>
        <v>6.7260000000000097E-2</v>
      </c>
      <c r="M129">
        <v>450.06299999999999</v>
      </c>
      <c r="N129" s="10">
        <f t="shared" si="7"/>
        <v>5.2090625000000002E-3</v>
      </c>
      <c r="O129">
        <v>2.0927200000000002E-3</v>
      </c>
      <c r="P129" s="24">
        <f t="shared" si="8"/>
        <v>3.0972256000000001E-3</v>
      </c>
      <c r="Q129">
        <v>1.7261599999999999</v>
      </c>
      <c r="R129" s="24">
        <f t="shared" si="9"/>
        <v>2.5547168</v>
      </c>
    </row>
    <row r="130" spans="1:18">
      <c r="A130" s="26">
        <f t="shared" si="13"/>
        <v>1.4750000000000008</v>
      </c>
      <c r="B130">
        <v>3.0247000000000002</v>
      </c>
      <c r="C130">
        <v>1.5200000000000387</v>
      </c>
      <c r="D130">
        <v>0.411443</v>
      </c>
      <c r="E130">
        <v>0.422377</v>
      </c>
      <c r="F130">
        <v>0.16617999999999999</v>
      </c>
      <c r="G130" s="10"/>
      <c r="H130">
        <v>2.2532100000000001E-4</v>
      </c>
      <c r="I130">
        <v>1.15956E-3</v>
      </c>
      <c r="J130">
        <v>2.9574400000000001</v>
      </c>
      <c r="K130">
        <f t="shared" si="12"/>
        <v>6.7260000000000097E-2</v>
      </c>
      <c r="M130">
        <v>465.52</v>
      </c>
      <c r="N130" s="10">
        <f t="shared" si="7"/>
        <v>5.3879629629629625E-3</v>
      </c>
      <c r="O130">
        <v>2.0619700000000002E-3</v>
      </c>
      <c r="P130" s="24">
        <f t="shared" si="8"/>
        <v>3.0517156000000002E-3</v>
      </c>
      <c r="Q130">
        <v>1.75803</v>
      </c>
      <c r="R130" s="24">
        <f t="shared" si="9"/>
        <v>2.6018843999999999</v>
      </c>
    </row>
    <row r="131" spans="1:18">
      <c r="A131" s="5" t="s">
        <v>30</v>
      </c>
      <c r="B131" s="18" t="s">
        <v>210</v>
      </c>
      <c r="C131" s="18" t="s">
        <v>93</v>
      </c>
      <c r="D131" s="18" t="s">
        <v>94</v>
      </c>
      <c r="E131" s="18" t="s">
        <v>95</v>
      </c>
      <c r="F131" s="18" t="s">
        <v>96</v>
      </c>
      <c r="G131" s="18" t="s">
        <v>97</v>
      </c>
      <c r="H131" s="18" t="s">
        <v>211</v>
      </c>
      <c r="I131" s="18" t="s">
        <v>103</v>
      </c>
      <c r="J131" s="18" t="s">
        <v>212</v>
      </c>
      <c r="K131" s="18" t="s">
        <v>213</v>
      </c>
      <c r="L131" s="18"/>
      <c r="M131">
        <v>482.52199999999999</v>
      </c>
      <c r="N131" s="10">
        <f t="shared" ref="N131:N194" si="14">M131/(3600*24)</f>
        <v>5.5847453703703701E-3</v>
      </c>
      <c r="O131">
        <v>2.0301300000000002E-3</v>
      </c>
      <c r="P131" s="24">
        <f t="shared" ref="P131:P194" si="15">O131*1.48</f>
        <v>3.0045924000000001E-3</v>
      </c>
      <c r="Q131">
        <v>1.7925500000000001</v>
      </c>
      <c r="R131" s="24">
        <f t="shared" ref="R131:R194" si="16">Q131*1.48</f>
        <v>2.6529739999999999</v>
      </c>
    </row>
    <row r="132" spans="1:18" ht="15">
      <c r="A132" s="7" t="s">
        <v>128</v>
      </c>
      <c r="M132">
        <v>501.22399999999999</v>
      </c>
      <c r="N132" s="10">
        <f t="shared" si="14"/>
        <v>5.8012037037037034E-3</v>
      </c>
      <c r="O132">
        <v>1.9972900000000001E-3</v>
      </c>
      <c r="P132" s="24">
        <f t="shared" si="15"/>
        <v>2.9559892000000001E-3</v>
      </c>
      <c r="Q132">
        <v>1.8299000000000001</v>
      </c>
      <c r="R132" s="24">
        <f t="shared" si="16"/>
        <v>2.7082519999999999</v>
      </c>
    </row>
    <row r="133" spans="1:18">
      <c r="A133" s="25">
        <v>2.5000000000000001E-2</v>
      </c>
      <c r="B133">
        <v>2.83622</v>
      </c>
      <c r="C133">
        <v>3.0990000000000464</v>
      </c>
      <c r="D133">
        <v>0</v>
      </c>
      <c r="E133">
        <v>0.913273</v>
      </c>
      <c r="F133">
        <v>8.6726700000000004E-2</v>
      </c>
      <c r="G133" s="10"/>
      <c r="H133">
        <v>2.6898900000000002E-4</v>
      </c>
      <c r="I133">
        <v>1.03637E-3</v>
      </c>
      <c r="J133">
        <v>2.7998599999999998</v>
      </c>
      <c r="K133">
        <f>B133-J133</f>
        <v>3.636000000000017E-2</v>
      </c>
      <c r="M133">
        <v>521.79600000000005</v>
      </c>
      <c r="N133" s="10">
        <f t="shared" si="14"/>
        <v>6.0393055555555564E-3</v>
      </c>
      <c r="O133">
        <v>1.9635999999999998E-3</v>
      </c>
      <c r="P133" s="24">
        <f t="shared" si="15"/>
        <v>2.9061279999999996E-3</v>
      </c>
      <c r="Q133">
        <v>1.8703000000000001</v>
      </c>
      <c r="R133" s="24">
        <f t="shared" si="16"/>
        <v>2.7680440000000002</v>
      </c>
    </row>
    <row r="134" spans="1:18">
      <c r="A134" s="26">
        <f>A133+0.05</f>
        <v>7.5000000000000011E-2</v>
      </c>
      <c r="B134">
        <v>2.8490600000000001</v>
      </c>
      <c r="C134">
        <v>0.96300000000002228</v>
      </c>
      <c r="D134">
        <v>0.372197</v>
      </c>
      <c r="E134">
        <v>0.52600899999999995</v>
      </c>
      <c r="F134">
        <v>0.101795</v>
      </c>
      <c r="G134" s="10"/>
      <c r="H134">
        <v>2.2981E-4</v>
      </c>
      <c r="I134">
        <v>1.1112800000000001E-3</v>
      </c>
      <c r="J134">
        <v>2.7993199999999998</v>
      </c>
      <c r="K134">
        <f t="shared" ref="K134:K162" si="17">B134-J134</f>
        <v>4.9740000000000339E-2</v>
      </c>
      <c r="M134">
        <v>544.42600000000004</v>
      </c>
      <c r="N134" s="10">
        <f t="shared" si="14"/>
        <v>6.3012268518518521E-3</v>
      </c>
      <c r="O134">
        <v>1.9291899999999999E-3</v>
      </c>
      <c r="P134" s="24">
        <f t="shared" si="15"/>
        <v>2.8552012E-3</v>
      </c>
      <c r="Q134">
        <v>1.91395</v>
      </c>
      <c r="R134" s="24">
        <f t="shared" si="16"/>
        <v>2.832646</v>
      </c>
    </row>
    <row r="135" spans="1:18">
      <c r="A135" s="26">
        <f t="shared" ref="A135:A162" si="18">A134+0.05</f>
        <v>0.125</v>
      </c>
      <c r="B135">
        <v>2.8549600000000002</v>
      </c>
      <c r="C135">
        <v>0.98200000000002774</v>
      </c>
      <c r="D135">
        <v>0.38713399999999998</v>
      </c>
      <c r="E135">
        <v>0.48628199999999999</v>
      </c>
      <c r="F135">
        <v>0.126584</v>
      </c>
      <c r="G135" s="10"/>
      <c r="H135">
        <v>2.2965E-4</v>
      </c>
      <c r="I135">
        <v>1.1129200000000001E-3</v>
      </c>
      <c r="J135">
        <v>2.7985500000000001</v>
      </c>
      <c r="K135">
        <f t="shared" si="17"/>
        <v>5.6410000000000071E-2</v>
      </c>
      <c r="M135">
        <v>569.31799999999998</v>
      </c>
      <c r="N135" s="10">
        <f t="shared" si="14"/>
        <v>6.5893287037037031E-3</v>
      </c>
      <c r="O135">
        <v>1.8942399999999999E-3</v>
      </c>
      <c r="P135" s="24">
        <f t="shared" si="15"/>
        <v>2.8034751999999998E-3</v>
      </c>
      <c r="Q135">
        <v>1.9611099999999999</v>
      </c>
      <c r="R135" s="24">
        <f t="shared" si="16"/>
        <v>2.9024427999999998</v>
      </c>
    </row>
    <row r="136" spans="1:18">
      <c r="A136" s="26">
        <f t="shared" si="18"/>
        <v>0.17499999999999999</v>
      </c>
      <c r="B136">
        <v>2.8586800000000001</v>
      </c>
      <c r="C136">
        <v>0.99400000000002819</v>
      </c>
      <c r="D136">
        <v>0.38900600000000002</v>
      </c>
      <c r="E136">
        <v>0.46733799999999998</v>
      </c>
      <c r="F136">
        <v>0.14365600000000001</v>
      </c>
      <c r="G136" s="10"/>
      <c r="H136">
        <v>2.2955E-4</v>
      </c>
      <c r="I136">
        <v>1.11396E-3</v>
      </c>
      <c r="J136">
        <v>2.7981600000000002</v>
      </c>
      <c r="K136">
        <f t="shared" si="17"/>
        <v>6.0519999999999907E-2</v>
      </c>
      <c r="M136">
        <v>596.70000000000005</v>
      </c>
      <c r="N136" s="10">
        <f t="shared" si="14"/>
        <v>6.9062500000000009E-3</v>
      </c>
      <c r="O136">
        <v>1.8589399999999999E-3</v>
      </c>
      <c r="P136" s="24">
        <f t="shared" si="15"/>
        <v>2.7512311999999999E-3</v>
      </c>
      <c r="Q136">
        <v>2.0120100000000001</v>
      </c>
      <c r="R136" s="24">
        <f t="shared" si="16"/>
        <v>2.9777748000000002</v>
      </c>
    </row>
    <row r="137" spans="1:18">
      <c r="A137" s="26">
        <f t="shared" si="18"/>
        <v>0.22499999999999998</v>
      </c>
      <c r="B137">
        <v>2.86145</v>
      </c>
      <c r="C137">
        <v>1.0030000000000427</v>
      </c>
      <c r="D137">
        <v>0.39053900000000003</v>
      </c>
      <c r="E137">
        <v>0.45505000000000001</v>
      </c>
      <c r="F137">
        <v>0.15441099999999999</v>
      </c>
      <c r="G137" s="10"/>
      <c r="H137">
        <v>2.2947500000000001E-4</v>
      </c>
      <c r="I137">
        <v>1.11472E-3</v>
      </c>
      <c r="J137">
        <v>2.7983199999999999</v>
      </c>
      <c r="K137">
        <f t="shared" si="17"/>
        <v>6.313000000000013E-2</v>
      </c>
      <c r="M137">
        <v>626.82000000000005</v>
      </c>
      <c r="N137" s="10">
        <f t="shared" si="14"/>
        <v>7.2548611111111121E-3</v>
      </c>
      <c r="O137">
        <v>1.8232000000000001E-3</v>
      </c>
      <c r="P137" s="24">
        <f t="shared" si="15"/>
        <v>2.698336E-3</v>
      </c>
      <c r="Q137">
        <v>2.0669200000000001</v>
      </c>
      <c r="R137" s="24">
        <f t="shared" si="16"/>
        <v>3.0590416</v>
      </c>
    </row>
    <row r="138" spans="1:18">
      <c r="A138" s="26">
        <f t="shared" si="18"/>
        <v>0.27499999999999997</v>
      </c>
      <c r="B138">
        <v>2.86374</v>
      </c>
      <c r="C138">
        <v>1.0100000000000477</v>
      </c>
      <c r="D138">
        <v>0.39182800000000001</v>
      </c>
      <c r="E138">
        <v>0.44721699999999998</v>
      </c>
      <c r="F138">
        <v>0.16095599999999999</v>
      </c>
      <c r="G138" s="10"/>
      <c r="H138">
        <v>2.29414E-4</v>
      </c>
      <c r="I138">
        <v>1.1153599999999999E-3</v>
      </c>
      <c r="J138">
        <v>2.7989999999999999</v>
      </c>
      <c r="K138">
        <f t="shared" si="17"/>
        <v>6.474000000000002E-2</v>
      </c>
      <c r="M138">
        <v>659.952</v>
      </c>
      <c r="N138" s="10">
        <f t="shared" si="14"/>
        <v>7.6383333333333329E-3</v>
      </c>
      <c r="O138">
        <v>1.7877100000000001E-3</v>
      </c>
      <c r="P138" s="24">
        <f t="shared" si="15"/>
        <v>2.6458108E-3</v>
      </c>
      <c r="Q138">
        <v>2.12615</v>
      </c>
      <c r="R138" s="24">
        <f t="shared" si="16"/>
        <v>3.1467019999999999</v>
      </c>
    </row>
    <row r="139" spans="1:18">
      <c r="A139" s="26">
        <f t="shared" si="18"/>
        <v>0.32499999999999996</v>
      </c>
      <c r="B139">
        <v>2.8657599999999999</v>
      </c>
      <c r="C139">
        <v>1.0169999999999959</v>
      </c>
      <c r="D139">
        <v>0.39294699999999999</v>
      </c>
      <c r="E139">
        <v>0.44220700000000002</v>
      </c>
      <c r="F139">
        <v>0.16484599999999999</v>
      </c>
      <c r="G139" s="10"/>
      <c r="H139">
        <v>2.29359E-4</v>
      </c>
      <c r="I139">
        <v>1.1159200000000001E-3</v>
      </c>
      <c r="J139">
        <v>2.8000400000000001</v>
      </c>
      <c r="K139">
        <f t="shared" si="17"/>
        <v>6.5719999999999779E-2</v>
      </c>
      <c r="M139">
        <v>696.39800000000002</v>
      </c>
      <c r="N139" s="10">
        <f t="shared" si="14"/>
        <v>8.0601620370370376E-3</v>
      </c>
      <c r="O139">
        <v>1.7526E-3</v>
      </c>
      <c r="P139" s="24">
        <f t="shared" si="15"/>
        <v>2.5938480000000002E-3</v>
      </c>
      <c r="Q139">
        <v>2.1900300000000001</v>
      </c>
      <c r="R139" s="24">
        <f t="shared" si="16"/>
        <v>3.2412444000000002</v>
      </c>
    </row>
    <row r="140" spans="1:18">
      <c r="A140" s="26">
        <f t="shared" si="18"/>
        <v>0.37499999999999994</v>
      </c>
      <c r="B140">
        <v>2.8676200000000001</v>
      </c>
      <c r="C140">
        <v>1.0230000000000246</v>
      </c>
      <c r="D140">
        <v>0.39394400000000002</v>
      </c>
      <c r="E140">
        <v>0.43891400000000003</v>
      </c>
      <c r="F140">
        <v>0.16714200000000001</v>
      </c>
      <c r="G140" s="10"/>
      <c r="H140">
        <v>2.29309E-4</v>
      </c>
      <c r="I140">
        <v>1.11644E-3</v>
      </c>
      <c r="J140">
        <v>2.8012899999999998</v>
      </c>
      <c r="K140">
        <f t="shared" si="17"/>
        <v>6.6330000000000222E-2</v>
      </c>
      <c r="M140">
        <v>736.48699999999997</v>
      </c>
      <c r="N140" s="10">
        <f t="shared" si="14"/>
        <v>8.5241550925925919E-3</v>
      </c>
      <c r="O140">
        <v>1.71813E-3</v>
      </c>
      <c r="P140" s="24">
        <f t="shared" si="15"/>
        <v>2.5428323999999998E-3</v>
      </c>
      <c r="Q140">
        <v>2.2589100000000002</v>
      </c>
      <c r="R140" s="24">
        <f t="shared" si="16"/>
        <v>3.3431868000000002</v>
      </c>
    </row>
    <row r="141" spans="1:18">
      <c r="A141" s="26">
        <f t="shared" si="18"/>
        <v>0.42499999999999993</v>
      </c>
      <c r="B141">
        <v>2.86937</v>
      </c>
      <c r="C141">
        <v>1.0289999999999964</v>
      </c>
      <c r="D141">
        <v>0.39484599999999997</v>
      </c>
      <c r="E141">
        <v>0.43662899999999999</v>
      </c>
      <c r="F141">
        <v>0.16852600000000001</v>
      </c>
      <c r="G141" s="10"/>
      <c r="H141">
        <v>2.29263E-4</v>
      </c>
      <c r="I141">
        <v>1.11692E-3</v>
      </c>
      <c r="J141">
        <v>2.8026599999999999</v>
      </c>
      <c r="K141">
        <f t="shared" si="17"/>
        <v>6.6710000000000047E-2</v>
      </c>
      <c r="M141">
        <v>780.58600000000001</v>
      </c>
      <c r="N141" s="10">
        <f t="shared" si="14"/>
        <v>9.0345601851851854E-3</v>
      </c>
      <c r="O141">
        <v>1.68461E-3</v>
      </c>
      <c r="P141" s="24">
        <f t="shared" si="15"/>
        <v>2.4932228000000001E-3</v>
      </c>
      <c r="Q141">
        <v>2.3332000000000002</v>
      </c>
      <c r="R141" s="24">
        <f t="shared" si="16"/>
        <v>3.4531360000000002</v>
      </c>
    </row>
    <row r="142" spans="1:18">
      <c r="A142" s="26">
        <f t="shared" si="18"/>
        <v>0.47499999999999992</v>
      </c>
      <c r="B142">
        <v>2.8710399999999998</v>
      </c>
      <c r="C142">
        <v>1.0340000000000487</v>
      </c>
      <c r="D142">
        <v>0.39566699999999999</v>
      </c>
      <c r="E142">
        <v>0.43492700000000001</v>
      </c>
      <c r="F142">
        <v>0.169406</v>
      </c>
      <c r="G142" s="10"/>
      <c r="H142">
        <v>2.29218E-4</v>
      </c>
      <c r="I142">
        <v>1.1173800000000001E-3</v>
      </c>
      <c r="J142">
        <v>2.8040600000000002</v>
      </c>
      <c r="K142">
        <f t="shared" si="17"/>
        <v>6.6979999999999595E-2</v>
      </c>
      <c r="M142">
        <v>829.09500000000003</v>
      </c>
      <c r="N142" s="10">
        <f t="shared" si="14"/>
        <v>9.5960069444444452E-3</v>
      </c>
      <c r="O142">
        <v>1.6523899999999999E-3</v>
      </c>
      <c r="P142" s="24">
        <f t="shared" si="15"/>
        <v>2.4455371999999999E-3</v>
      </c>
      <c r="Q142">
        <v>2.4133499999999999</v>
      </c>
      <c r="R142" s="24">
        <f t="shared" si="16"/>
        <v>3.571758</v>
      </c>
    </row>
    <row r="143" spans="1:18">
      <c r="A143" s="26">
        <f t="shared" si="18"/>
        <v>0.52499999999999991</v>
      </c>
      <c r="B143">
        <v>2.8726400000000001</v>
      </c>
      <c r="C143">
        <v>1.0390000000000441</v>
      </c>
      <c r="D143">
        <v>0.39642100000000002</v>
      </c>
      <c r="E143">
        <v>0.43356499999999998</v>
      </c>
      <c r="F143">
        <v>0.170014</v>
      </c>
      <c r="G143" s="10"/>
      <c r="H143">
        <v>2.29175E-4</v>
      </c>
      <c r="I143">
        <v>1.11783E-3</v>
      </c>
      <c r="J143">
        <v>2.8054600000000001</v>
      </c>
      <c r="K143">
        <f t="shared" si="17"/>
        <v>6.7180000000000017E-2</v>
      </c>
      <c r="M143">
        <v>882.45399999999995</v>
      </c>
      <c r="N143" s="10">
        <f t="shared" si="14"/>
        <v>1.0213587962962963E-2</v>
      </c>
      <c r="O143">
        <v>1.62188E-3</v>
      </c>
      <c r="P143" s="24">
        <f t="shared" si="15"/>
        <v>2.4003824000000001E-3</v>
      </c>
      <c r="Q143">
        <v>2.4998900000000002</v>
      </c>
      <c r="R143" s="24">
        <f t="shared" si="16"/>
        <v>3.6998372000000002</v>
      </c>
    </row>
    <row r="144" spans="1:18">
      <c r="A144" s="26">
        <f t="shared" si="18"/>
        <v>0.57499999999999996</v>
      </c>
      <c r="B144">
        <v>2.8741599999999998</v>
      </c>
      <c r="C144">
        <v>1.0440000000000396</v>
      </c>
      <c r="D144">
        <v>0.397117</v>
      </c>
      <c r="E144">
        <v>0.43241000000000002</v>
      </c>
      <c r="F144">
        <v>0.17047300000000001</v>
      </c>
      <c r="G144" s="10"/>
      <c r="H144">
        <v>2.2913499999999999E-4</v>
      </c>
      <c r="I144">
        <v>1.1182500000000001E-3</v>
      </c>
      <c r="J144">
        <v>2.8068399999999998</v>
      </c>
      <c r="K144">
        <f t="shared" si="17"/>
        <v>6.7320000000000046E-2</v>
      </c>
      <c r="M144">
        <v>941.15</v>
      </c>
      <c r="N144" s="10">
        <f t="shared" si="14"/>
        <v>1.0892939814814815E-2</v>
      </c>
      <c r="O144">
        <v>1.59351E-3</v>
      </c>
      <c r="P144" s="24">
        <f t="shared" si="15"/>
        <v>2.3583948E-3</v>
      </c>
      <c r="Q144">
        <v>2.5934200000000001</v>
      </c>
      <c r="R144" s="24">
        <f t="shared" si="16"/>
        <v>3.8382616000000001</v>
      </c>
    </row>
    <row r="145" spans="1:18">
      <c r="A145" s="26">
        <f t="shared" si="18"/>
        <v>0.625</v>
      </c>
      <c r="B145">
        <v>2.8756200000000001</v>
      </c>
      <c r="C145">
        <v>1.049000000000035</v>
      </c>
      <c r="D145">
        <v>0.397762</v>
      </c>
      <c r="E145">
        <v>0.43139100000000002</v>
      </c>
      <c r="F145">
        <v>0.170847</v>
      </c>
      <c r="G145" s="10"/>
      <c r="H145">
        <v>2.29096E-4</v>
      </c>
      <c r="I145">
        <v>1.1186499999999999E-3</v>
      </c>
      <c r="J145">
        <v>2.80816</v>
      </c>
      <c r="K145">
        <f t="shared" si="17"/>
        <v>6.7460000000000075E-2</v>
      </c>
      <c r="M145">
        <v>1005.71</v>
      </c>
      <c r="N145" s="10">
        <f t="shared" si="14"/>
        <v>1.1640162037037037E-2</v>
      </c>
      <c r="O145">
        <v>1.56773E-3</v>
      </c>
      <c r="P145" s="24">
        <f t="shared" si="15"/>
        <v>2.3202404E-3</v>
      </c>
      <c r="Q145">
        <v>2.6946500000000002</v>
      </c>
      <c r="R145" s="24">
        <f t="shared" si="16"/>
        <v>3.9880820000000003</v>
      </c>
    </row>
    <row r="146" spans="1:18">
      <c r="A146" s="26">
        <f t="shared" si="18"/>
        <v>0.67500000000000004</v>
      </c>
      <c r="B146">
        <v>2.8770199999999999</v>
      </c>
      <c r="C146">
        <v>1.0529999999999973</v>
      </c>
      <c r="D146">
        <v>0.39835999999999999</v>
      </c>
      <c r="E146">
        <v>0.43047200000000002</v>
      </c>
      <c r="F146">
        <v>0.17116899999999999</v>
      </c>
      <c r="G146" s="10"/>
      <c r="H146">
        <v>2.2905899999999999E-4</v>
      </c>
      <c r="I146">
        <v>1.11904E-3</v>
      </c>
      <c r="J146">
        <v>2.8094399999999999</v>
      </c>
      <c r="K146">
        <f t="shared" si="17"/>
        <v>6.7579999999999973E-2</v>
      </c>
      <c r="M146">
        <v>1076.74</v>
      </c>
      <c r="N146" s="10">
        <f t="shared" si="14"/>
        <v>1.2462268518518518E-2</v>
      </c>
      <c r="O146">
        <v>1.5450100000000001E-3</v>
      </c>
      <c r="P146" s="24">
        <f t="shared" si="15"/>
        <v>2.2866148E-3</v>
      </c>
      <c r="Q146">
        <v>2.80437</v>
      </c>
      <c r="R146" s="24">
        <f t="shared" si="16"/>
        <v>4.1504675999999998</v>
      </c>
    </row>
    <row r="147" spans="1:18">
      <c r="A147" s="26">
        <f t="shared" si="18"/>
        <v>0.72500000000000009</v>
      </c>
      <c r="B147">
        <v>2.8783400000000001</v>
      </c>
      <c r="C147">
        <v>1.0570000000000164</v>
      </c>
      <c r="D147">
        <v>0.39891700000000002</v>
      </c>
      <c r="E147">
        <v>0.42963000000000001</v>
      </c>
      <c r="F147">
        <v>0.17145299999999999</v>
      </c>
      <c r="G147" s="10"/>
      <c r="H147">
        <v>2.2902299999999999E-4</v>
      </c>
      <c r="I147">
        <v>1.1194099999999999E-3</v>
      </c>
      <c r="J147">
        <v>2.8106599999999999</v>
      </c>
      <c r="K147">
        <f t="shared" si="17"/>
        <v>6.7680000000000184E-2</v>
      </c>
      <c r="M147">
        <v>1154.8599999999999</v>
      </c>
      <c r="N147" s="10">
        <f t="shared" si="14"/>
        <v>1.3366435185185184E-2</v>
      </c>
      <c r="O147">
        <v>1.5257599999999999E-3</v>
      </c>
      <c r="P147" s="24">
        <f t="shared" si="15"/>
        <v>2.2581247999999996E-3</v>
      </c>
      <c r="Q147">
        <v>2.9235699999999998</v>
      </c>
      <c r="R147" s="24">
        <f t="shared" si="16"/>
        <v>4.3268835999999995</v>
      </c>
    </row>
    <row r="148" spans="1:18">
      <c r="A148" s="26">
        <f t="shared" si="18"/>
        <v>0.77500000000000013</v>
      </c>
      <c r="B148">
        <v>2.8795899999999999</v>
      </c>
      <c r="C148">
        <v>1.0610000000000355</v>
      </c>
      <c r="D148">
        <v>0.39943000000000001</v>
      </c>
      <c r="E148">
        <v>0.42886000000000002</v>
      </c>
      <c r="F148">
        <v>0.171709</v>
      </c>
      <c r="G148" s="10"/>
      <c r="H148">
        <v>2.2898999999999999E-4</v>
      </c>
      <c r="I148">
        <v>1.1197500000000001E-3</v>
      </c>
      <c r="J148">
        <v>2.8118099999999999</v>
      </c>
      <c r="K148">
        <f t="shared" si="17"/>
        <v>6.7779999999999951E-2</v>
      </c>
      <c r="M148">
        <v>1200</v>
      </c>
      <c r="N148" s="10">
        <f t="shared" si="14"/>
        <v>1.3888888888888888E-2</v>
      </c>
      <c r="O148">
        <v>1.5160799999999999E-3</v>
      </c>
      <c r="P148" s="24">
        <f t="shared" si="15"/>
        <v>2.2437983999999997E-3</v>
      </c>
      <c r="Q148">
        <v>2.9920100000000001</v>
      </c>
      <c r="R148" s="24">
        <f t="shared" si="16"/>
        <v>4.4281747999999999</v>
      </c>
    </row>
    <row r="149" spans="1:18">
      <c r="A149" s="26">
        <f t="shared" si="18"/>
        <v>0.82500000000000018</v>
      </c>
      <c r="B149">
        <v>2.8807700000000001</v>
      </c>
      <c r="C149">
        <v>1.0649999999999999</v>
      </c>
      <c r="D149">
        <v>0.39990599999999998</v>
      </c>
      <c r="E149">
        <v>0.42815300000000001</v>
      </c>
      <c r="F149">
        <v>0.17194100000000001</v>
      </c>
      <c r="G149" s="10"/>
      <c r="H149">
        <v>2.2895899999999999E-4</v>
      </c>
      <c r="I149">
        <v>1.1200800000000001E-3</v>
      </c>
      <c r="J149">
        <v>2.8129</v>
      </c>
      <c r="K149">
        <f t="shared" si="17"/>
        <v>6.7870000000000097E-2</v>
      </c>
      <c r="M149">
        <v>1200.5</v>
      </c>
      <c r="N149" s="10">
        <f t="shared" si="14"/>
        <v>1.3894675925925927E-2</v>
      </c>
      <c r="O149">
        <v>1.5159699999999999E-3</v>
      </c>
      <c r="P149" s="24">
        <f t="shared" si="15"/>
        <v>2.2436356000000001E-3</v>
      </c>
      <c r="Q149">
        <v>2.9927700000000002</v>
      </c>
      <c r="R149" s="24">
        <f t="shared" si="16"/>
        <v>4.4292996000000002</v>
      </c>
    </row>
    <row r="150" spans="1:18">
      <c r="A150" s="26">
        <f t="shared" si="18"/>
        <v>0.87500000000000022</v>
      </c>
      <c r="B150">
        <v>2.8818700000000002</v>
      </c>
      <c r="C150">
        <v>1.0690000000000168</v>
      </c>
      <c r="D150">
        <v>0.40034399999999998</v>
      </c>
      <c r="E150">
        <v>0.42750500000000002</v>
      </c>
      <c r="F150">
        <v>0.17215</v>
      </c>
      <c r="G150" s="10"/>
      <c r="H150">
        <v>2.2892999999999999E-4</v>
      </c>
      <c r="I150">
        <v>1.12038E-3</v>
      </c>
      <c r="J150">
        <v>2.81392</v>
      </c>
      <c r="K150">
        <f t="shared" si="17"/>
        <v>6.7950000000000177E-2</v>
      </c>
      <c r="M150">
        <v>1201.05</v>
      </c>
      <c r="N150" s="10">
        <f t="shared" si="14"/>
        <v>1.3901041666666666E-2</v>
      </c>
      <c r="O150">
        <v>1.51585E-3</v>
      </c>
      <c r="P150" s="24">
        <f t="shared" si="15"/>
        <v>2.2434579999999998E-3</v>
      </c>
      <c r="Q150">
        <v>2.9935999999999998</v>
      </c>
      <c r="R150" s="24">
        <f t="shared" si="16"/>
        <v>4.4305279999999998</v>
      </c>
    </row>
    <row r="151" spans="1:18">
      <c r="A151" s="26">
        <f t="shared" si="18"/>
        <v>0.92500000000000027</v>
      </c>
      <c r="B151">
        <v>2.8828900000000002</v>
      </c>
      <c r="C151">
        <v>1.0720000000000027</v>
      </c>
      <c r="D151">
        <v>0.40074599999999999</v>
      </c>
      <c r="E151">
        <v>0.42691400000000002</v>
      </c>
      <c r="F151">
        <v>0.17233999999999999</v>
      </c>
      <c r="G151" s="10"/>
      <c r="H151">
        <v>2.2890200000000001E-4</v>
      </c>
      <c r="I151">
        <v>1.12067E-3</v>
      </c>
      <c r="J151">
        <v>2.81487</v>
      </c>
      <c r="K151">
        <f t="shared" si="17"/>
        <v>6.8020000000000191E-2</v>
      </c>
      <c r="M151">
        <v>1201.6500000000001</v>
      </c>
      <c r="N151" s="10">
        <f t="shared" si="14"/>
        <v>1.3907986111111112E-2</v>
      </c>
      <c r="O151">
        <v>1.5157199999999999E-3</v>
      </c>
      <c r="P151" s="24">
        <f t="shared" si="15"/>
        <v>2.2432655999999997E-3</v>
      </c>
      <c r="Q151">
        <v>2.9945200000000001</v>
      </c>
      <c r="R151" s="24">
        <f t="shared" si="16"/>
        <v>4.4318895999999999</v>
      </c>
    </row>
    <row r="152" spans="1:18">
      <c r="A152" s="26">
        <f t="shared" si="18"/>
        <v>0.97500000000000031</v>
      </c>
      <c r="B152">
        <v>2.8838400000000002</v>
      </c>
      <c r="C152">
        <v>1.0750000000000455</v>
      </c>
      <c r="D152">
        <v>0.40111200000000002</v>
      </c>
      <c r="E152">
        <v>0.42637700000000001</v>
      </c>
      <c r="F152">
        <v>0.172511</v>
      </c>
      <c r="G152" s="10"/>
      <c r="H152">
        <v>2.28877E-4</v>
      </c>
      <c r="I152">
        <v>1.12093E-3</v>
      </c>
      <c r="J152">
        <v>2.81575</v>
      </c>
      <c r="K152">
        <f t="shared" si="17"/>
        <v>6.8090000000000206E-2</v>
      </c>
      <c r="M152">
        <v>1202.32</v>
      </c>
      <c r="N152" s="10">
        <f t="shared" si="14"/>
        <v>1.3915740740740741E-2</v>
      </c>
      <c r="O152">
        <v>1.5155800000000001E-3</v>
      </c>
      <c r="P152" s="24">
        <f t="shared" si="15"/>
        <v>2.2430584000000002E-3</v>
      </c>
      <c r="Q152">
        <v>2.99553</v>
      </c>
      <c r="R152" s="24">
        <f t="shared" si="16"/>
        <v>4.4333843999999996</v>
      </c>
    </row>
    <row r="153" spans="1:18">
      <c r="A153" s="26">
        <f t="shared" si="18"/>
        <v>1.0250000000000004</v>
      </c>
      <c r="B153">
        <v>2.8847</v>
      </c>
      <c r="C153">
        <v>1.0780000000000314</v>
      </c>
      <c r="D153">
        <v>0.40144200000000002</v>
      </c>
      <c r="E153">
        <v>0.42589399999999999</v>
      </c>
      <c r="F153">
        <v>0.17266400000000001</v>
      </c>
      <c r="G153" s="10"/>
      <c r="H153">
        <v>2.28855E-4</v>
      </c>
      <c r="I153">
        <v>1.1211699999999999E-3</v>
      </c>
      <c r="J153">
        <v>2.8165499999999999</v>
      </c>
      <c r="K153">
        <f t="shared" si="17"/>
        <v>6.8150000000000155E-2</v>
      </c>
      <c r="M153">
        <v>1203.05</v>
      </c>
      <c r="N153" s="10">
        <f t="shared" si="14"/>
        <v>1.3924189814814815E-2</v>
      </c>
      <c r="O153">
        <v>1.51542E-3</v>
      </c>
      <c r="P153" s="24">
        <f t="shared" si="15"/>
        <v>2.2428216000000001E-3</v>
      </c>
      <c r="Q153">
        <v>2.9966400000000002</v>
      </c>
      <c r="R153" s="24">
        <f t="shared" si="16"/>
        <v>4.4350272000000004</v>
      </c>
    </row>
    <row r="154" spans="1:18">
      <c r="A154" s="26">
        <f t="shared" si="18"/>
        <v>1.0750000000000004</v>
      </c>
      <c r="B154">
        <v>2.8854799999999998</v>
      </c>
      <c r="C154">
        <v>1.0800000000000409</v>
      </c>
      <c r="D154">
        <v>0.40173799999999998</v>
      </c>
      <c r="E154">
        <v>0.42546299999999998</v>
      </c>
      <c r="F154">
        <v>0.17279900000000001</v>
      </c>
      <c r="G154" s="10"/>
      <c r="H154">
        <v>2.28834E-4</v>
      </c>
      <c r="I154">
        <v>1.1213799999999999E-3</v>
      </c>
      <c r="J154">
        <v>2.8172799999999998</v>
      </c>
      <c r="K154">
        <f t="shared" si="17"/>
        <v>6.8200000000000038E-2</v>
      </c>
      <c r="M154">
        <v>1203.8599999999999</v>
      </c>
      <c r="N154" s="10">
        <f t="shared" si="14"/>
        <v>1.3933564814814814E-2</v>
      </c>
      <c r="O154">
        <v>1.5152500000000001E-3</v>
      </c>
      <c r="P154" s="24">
        <f t="shared" si="15"/>
        <v>2.2425700000000002E-3</v>
      </c>
      <c r="Q154">
        <v>2.9978600000000002</v>
      </c>
      <c r="R154" s="24">
        <f t="shared" si="16"/>
        <v>4.4368328000000004</v>
      </c>
    </row>
    <row r="155" spans="1:18">
      <c r="A155" s="26">
        <f t="shared" si="18"/>
        <v>1.1250000000000004</v>
      </c>
      <c r="B155">
        <v>2.88618</v>
      </c>
      <c r="C155">
        <v>1.0820000000000505</v>
      </c>
      <c r="D155">
        <v>0.40199800000000002</v>
      </c>
      <c r="E155">
        <v>0.42508299999999999</v>
      </c>
      <c r="F155">
        <v>0.17291899999999999</v>
      </c>
      <c r="G155" s="10"/>
      <c r="H155">
        <v>2.28815E-4</v>
      </c>
      <c r="I155">
        <v>1.1215800000000001E-3</v>
      </c>
      <c r="J155">
        <v>2.8179400000000001</v>
      </c>
      <c r="K155">
        <f t="shared" si="17"/>
        <v>6.8239999999999856E-2</v>
      </c>
      <c r="M155">
        <v>1204.74</v>
      </c>
      <c r="N155" s="10">
        <f t="shared" si="14"/>
        <v>1.394375E-2</v>
      </c>
      <c r="O155">
        <v>1.5150599999999999E-3</v>
      </c>
      <c r="P155" s="24">
        <f t="shared" si="15"/>
        <v>2.2422887999999997E-3</v>
      </c>
      <c r="Q155">
        <v>2.9992000000000001</v>
      </c>
      <c r="R155" s="24">
        <f t="shared" si="16"/>
        <v>4.4388160000000001</v>
      </c>
    </row>
    <row r="156" spans="1:18">
      <c r="A156" s="26">
        <f t="shared" si="18"/>
        <v>1.1750000000000005</v>
      </c>
      <c r="B156">
        <v>2.88679</v>
      </c>
      <c r="C156">
        <v>1.0840000000000032</v>
      </c>
      <c r="D156">
        <v>0.402223</v>
      </c>
      <c r="E156">
        <v>0.42475299999999999</v>
      </c>
      <c r="F156">
        <v>0.17302400000000001</v>
      </c>
      <c r="G156" s="10"/>
      <c r="H156">
        <v>2.2879899999999999E-4</v>
      </c>
      <c r="I156">
        <v>1.1217499999999999E-3</v>
      </c>
      <c r="J156">
        <v>2.8185099999999998</v>
      </c>
      <c r="K156">
        <f t="shared" si="17"/>
        <v>6.8280000000000118E-2</v>
      </c>
      <c r="M156">
        <v>1205.72</v>
      </c>
      <c r="N156" s="10">
        <f t="shared" si="14"/>
        <v>1.3955092592592594E-2</v>
      </c>
      <c r="O156">
        <v>1.5148500000000001E-3</v>
      </c>
      <c r="P156" s="24">
        <f t="shared" si="15"/>
        <v>2.2419779999999999E-3</v>
      </c>
      <c r="Q156">
        <v>3.0006699999999999</v>
      </c>
      <c r="R156" s="24">
        <f t="shared" si="16"/>
        <v>4.4409916000000003</v>
      </c>
    </row>
    <row r="157" spans="1:18">
      <c r="A157" s="26">
        <f t="shared" si="18"/>
        <v>1.2250000000000005</v>
      </c>
      <c r="B157">
        <v>2.8873199999999999</v>
      </c>
      <c r="C157">
        <v>1.0860000000000127</v>
      </c>
      <c r="D157">
        <v>0.40241399999999999</v>
      </c>
      <c r="E157">
        <v>0.42447299999999999</v>
      </c>
      <c r="F157">
        <v>0.17311299999999999</v>
      </c>
      <c r="G157" s="10"/>
      <c r="H157">
        <v>2.2878500000000001E-4</v>
      </c>
      <c r="I157">
        <v>1.12189E-3</v>
      </c>
      <c r="J157">
        <v>2.819</v>
      </c>
      <c r="K157">
        <f t="shared" si="17"/>
        <v>6.8319999999999936E-2</v>
      </c>
      <c r="M157">
        <v>1206.79</v>
      </c>
      <c r="N157" s="10">
        <f t="shared" si="14"/>
        <v>1.3967476851851851E-2</v>
      </c>
      <c r="O157">
        <v>1.5146199999999999E-3</v>
      </c>
      <c r="P157" s="24">
        <f t="shared" si="15"/>
        <v>2.2416376000000001E-3</v>
      </c>
      <c r="Q157">
        <v>3.0023</v>
      </c>
      <c r="R157" s="24">
        <f t="shared" si="16"/>
        <v>4.4434040000000001</v>
      </c>
    </row>
    <row r="158" spans="1:18">
      <c r="A158" s="26">
        <f t="shared" si="18"/>
        <v>1.2750000000000006</v>
      </c>
      <c r="B158">
        <v>2.8877700000000002</v>
      </c>
      <c r="C158">
        <v>1.0880000000000223</v>
      </c>
      <c r="D158">
        <v>0.40257100000000001</v>
      </c>
      <c r="E158">
        <v>0.42424099999999998</v>
      </c>
      <c r="F158">
        <v>0.17318800000000001</v>
      </c>
      <c r="G158" s="10"/>
      <c r="H158">
        <v>2.28774E-4</v>
      </c>
      <c r="I158">
        <v>1.1220100000000001E-3</v>
      </c>
      <c r="J158">
        <v>2.81942</v>
      </c>
      <c r="K158">
        <f t="shared" si="17"/>
        <v>6.8350000000000133E-2</v>
      </c>
      <c r="M158">
        <v>1207.97</v>
      </c>
      <c r="N158" s="10">
        <f t="shared" si="14"/>
        <v>1.3981134259259259E-2</v>
      </c>
      <c r="O158">
        <v>1.5143699999999999E-3</v>
      </c>
      <c r="P158" s="24">
        <f t="shared" si="15"/>
        <v>2.2412675999999997E-3</v>
      </c>
      <c r="Q158">
        <v>3.0040800000000001</v>
      </c>
      <c r="R158" s="24">
        <f t="shared" si="16"/>
        <v>4.4460383999999999</v>
      </c>
    </row>
    <row r="159" spans="1:18">
      <c r="A159" s="26">
        <f t="shared" si="18"/>
        <v>1.3250000000000006</v>
      </c>
      <c r="B159">
        <v>2.8881199999999998</v>
      </c>
      <c r="C159">
        <v>1.0889999999999986</v>
      </c>
      <c r="D159">
        <v>0.402694</v>
      </c>
      <c r="E159">
        <v>0.42405799999999999</v>
      </c>
      <c r="F159">
        <v>0.17324899999999999</v>
      </c>
      <c r="G159" s="10"/>
      <c r="H159">
        <v>2.2876400000000001E-4</v>
      </c>
      <c r="I159">
        <v>1.1221099999999999E-3</v>
      </c>
      <c r="J159">
        <v>2.81975</v>
      </c>
      <c r="K159">
        <f t="shared" si="17"/>
        <v>6.836999999999982E-2</v>
      </c>
      <c r="M159">
        <v>1209.27</v>
      </c>
      <c r="N159" s="10">
        <f t="shared" si="14"/>
        <v>1.3996180555555555E-2</v>
      </c>
      <c r="O159">
        <v>1.5141E-3</v>
      </c>
      <c r="P159" s="24">
        <f t="shared" si="15"/>
        <v>2.240868E-3</v>
      </c>
      <c r="Q159">
        <v>3.0060500000000001</v>
      </c>
      <c r="R159" s="24">
        <f t="shared" si="16"/>
        <v>4.4489540000000005</v>
      </c>
    </row>
    <row r="160" spans="1:18">
      <c r="A160" s="26">
        <f t="shared" si="18"/>
        <v>1.3750000000000007</v>
      </c>
      <c r="B160">
        <v>2.8883899999999998</v>
      </c>
      <c r="C160">
        <v>1.0900000000000318</v>
      </c>
      <c r="D160">
        <v>0.402783</v>
      </c>
      <c r="E160">
        <v>0.42392200000000002</v>
      </c>
      <c r="F160">
        <v>0.173295</v>
      </c>
      <c r="G160" s="10"/>
      <c r="H160">
        <v>2.2875700000000001E-4</v>
      </c>
      <c r="I160">
        <v>1.1221899999999999E-3</v>
      </c>
      <c r="J160">
        <v>2.82</v>
      </c>
      <c r="K160">
        <f t="shared" si="17"/>
        <v>6.8389999999999951E-2</v>
      </c>
      <c r="M160">
        <v>1210.69</v>
      </c>
      <c r="N160" s="10">
        <f t="shared" si="14"/>
        <v>1.4012615740740742E-2</v>
      </c>
      <c r="O160">
        <v>1.5138E-3</v>
      </c>
      <c r="P160" s="24">
        <f t="shared" si="15"/>
        <v>2.240424E-3</v>
      </c>
      <c r="Q160">
        <v>3.0082100000000001</v>
      </c>
      <c r="R160" s="24">
        <f t="shared" si="16"/>
        <v>4.4521508000000001</v>
      </c>
    </row>
    <row r="161" spans="1:18">
      <c r="A161" s="26">
        <f t="shared" si="18"/>
        <v>1.4250000000000007</v>
      </c>
      <c r="B161">
        <v>2.88856</v>
      </c>
      <c r="C161">
        <v>1.0900000000000318</v>
      </c>
      <c r="D161">
        <v>0.40283799999999997</v>
      </c>
      <c r="E161">
        <v>0.42383500000000002</v>
      </c>
      <c r="F161">
        <v>0.17332700000000001</v>
      </c>
      <c r="G161" s="10"/>
      <c r="H161">
        <v>2.2875200000000001E-4</v>
      </c>
      <c r="I161">
        <v>1.12224E-3</v>
      </c>
      <c r="J161">
        <v>2.82016</v>
      </c>
      <c r="K161">
        <f t="shared" si="17"/>
        <v>6.8400000000000016E-2</v>
      </c>
      <c r="M161">
        <v>1212.26</v>
      </c>
      <c r="N161" s="10">
        <f t="shared" si="14"/>
        <v>1.4030787037037038E-2</v>
      </c>
      <c r="O161">
        <v>1.5134599999999999E-3</v>
      </c>
      <c r="P161" s="24">
        <f t="shared" si="15"/>
        <v>2.2399207999999997E-3</v>
      </c>
      <c r="Q161">
        <v>3.01058</v>
      </c>
      <c r="R161" s="24">
        <f t="shared" si="16"/>
        <v>4.4556583999999999</v>
      </c>
    </row>
    <row r="162" spans="1:18">
      <c r="A162" s="26">
        <f t="shared" si="18"/>
        <v>1.4750000000000008</v>
      </c>
      <c r="B162">
        <v>2.8886500000000002</v>
      </c>
      <c r="C162">
        <v>1.0900000000000318</v>
      </c>
      <c r="D162">
        <v>0.40286</v>
      </c>
      <c r="E162">
        <v>0.42379499999999998</v>
      </c>
      <c r="F162">
        <v>0.173345</v>
      </c>
      <c r="G162" s="10"/>
      <c r="H162">
        <v>2.2875E-4</v>
      </c>
      <c r="I162">
        <v>1.1222599999999999E-3</v>
      </c>
      <c r="J162">
        <v>2.8202400000000001</v>
      </c>
      <c r="K162">
        <f t="shared" si="17"/>
        <v>6.8410000000000082E-2</v>
      </c>
      <c r="M162">
        <v>1213.99</v>
      </c>
      <c r="N162" s="10">
        <f t="shared" si="14"/>
        <v>1.4050810185185185E-2</v>
      </c>
      <c r="O162">
        <v>1.5131000000000001E-3</v>
      </c>
      <c r="P162" s="24">
        <f t="shared" si="15"/>
        <v>2.2393880000000001E-3</v>
      </c>
      <c r="Q162">
        <v>3.0131899999999998</v>
      </c>
      <c r="R162" s="24">
        <f t="shared" si="16"/>
        <v>4.4595211999999993</v>
      </c>
    </row>
    <row r="163" spans="1:18">
      <c r="A163" s="5" t="s">
        <v>30</v>
      </c>
      <c r="B163" s="18" t="s">
        <v>210</v>
      </c>
      <c r="C163" s="18" t="s">
        <v>93</v>
      </c>
      <c r="D163" s="18" t="s">
        <v>94</v>
      </c>
      <c r="E163" s="18" t="s">
        <v>95</v>
      </c>
      <c r="F163" s="18" t="s">
        <v>96</v>
      </c>
      <c r="G163" s="18" t="s">
        <v>97</v>
      </c>
      <c r="H163" s="18" t="s">
        <v>211</v>
      </c>
      <c r="I163" s="18" t="s">
        <v>103</v>
      </c>
      <c r="J163" s="18" t="s">
        <v>212</v>
      </c>
      <c r="K163" s="18" t="s">
        <v>213</v>
      </c>
      <c r="L163" s="18"/>
      <c r="M163">
        <v>1215.8900000000001</v>
      </c>
      <c r="N163" s="10">
        <f t="shared" si="14"/>
        <v>1.4072800925925928E-2</v>
      </c>
      <c r="O163">
        <v>1.51271E-3</v>
      </c>
      <c r="P163" s="24">
        <f t="shared" si="15"/>
        <v>2.2388107999999998E-3</v>
      </c>
      <c r="Q163">
        <v>3.01606</v>
      </c>
      <c r="R163" s="24">
        <f t="shared" si="16"/>
        <v>4.4637687999999995</v>
      </c>
    </row>
    <row r="164" spans="1:18" ht="15">
      <c r="A164" s="7" t="s">
        <v>12</v>
      </c>
      <c r="M164">
        <v>1217.97</v>
      </c>
      <c r="N164" s="10">
        <f t="shared" si="14"/>
        <v>1.4096875E-2</v>
      </c>
      <c r="O164">
        <v>1.51227E-3</v>
      </c>
      <c r="P164" s="24">
        <f t="shared" si="15"/>
        <v>2.2381596000000002E-3</v>
      </c>
      <c r="Q164">
        <v>3.0192199999999998</v>
      </c>
      <c r="R164" s="24">
        <f t="shared" si="16"/>
        <v>4.4684455999999999</v>
      </c>
    </row>
    <row r="165" spans="1:18">
      <c r="A165" s="25">
        <v>2.5000000000000001E-2</v>
      </c>
      <c r="B165">
        <v>2.8298899999999998</v>
      </c>
      <c r="C165">
        <v>5.0950000000000273</v>
      </c>
      <c r="D165">
        <v>0</v>
      </c>
      <c r="E165">
        <v>0.93951700000000005</v>
      </c>
      <c r="F165">
        <v>6.0482599999999997E-2</v>
      </c>
      <c r="G165" s="10"/>
      <c r="H165">
        <v>3.10265E-4</v>
      </c>
      <c r="I165">
        <v>9.75485E-4</v>
      </c>
      <c r="J165">
        <v>2.7998799999999999</v>
      </c>
      <c r="K165">
        <f>B165-J165</f>
        <v>3.000999999999987E-2</v>
      </c>
      <c r="M165">
        <v>1220.27</v>
      </c>
      <c r="N165" s="10">
        <f t="shared" si="14"/>
        <v>1.412349537037037E-2</v>
      </c>
      <c r="O165">
        <v>1.5118E-3</v>
      </c>
      <c r="P165" s="24">
        <f t="shared" si="15"/>
        <v>2.2374639999999998E-3</v>
      </c>
      <c r="Q165">
        <v>3.0226999999999999</v>
      </c>
      <c r="R165" s="24">
        <f t="shared" si="16"/>
        <v>4.4735959999999997</v>
      </c>
    </row>
    <row r="166" spans="1:18">
      <c r="A166" s="26">
        <f>A165+0.05</f>
        <v>7.5000000000000011E-2</v>
      </c>
      <c r="B166">
        <v>2.8382000000000001</v>
      </c>
      <c r="C166">
        <v>3.3240000000000123</v>
      </c>
      <c r="D166">
        <v>0</v>
      </c>
      <c r="E166">
        <v>0.90245900000000001</v>
      </c>
      <c r="F166">
        <v>9.7540799999999997E-2</v>
      </c>
      <c r="G166" s="10"/>
      <c r="H166">
        <v>2.73126E-4</v>
      </c>
      <c r="I166">
        <v>1.03016E-3</v>
      </c>
      <c r="J166">
        <v>2.79962</v>
      </c>
      <c r="K166">
        <f t="shared" ref="K166:K194" si="19">B166-J166</f>
        <v>3.8580000000000059E-2</v>
      </c>
      <c r="M166">
        <v>1222.8</v>
      </c>
      <c r="N166" s="10">
        <f t="shared" si="14"/>
        <v>1.4152777777777778E-2</v>
      </c>
      <c r="O166">
        <v>1.51128E-3</v>
      </c>
      <c r="P166" s="24">
        <f t="shared" si="15"/>
        <v>2.2366944000000001E-3</v>
      </c>
      <c r="Q166">
        <v>3.0265200000000001</v>
      </c>
      <c r="R166" s="24">
        <f t="shared" si="16"/>
        <v>4.4792496000000002</v>
      </c>
    </row>
    <row r="167" spans="1:18">
      <c r="A167" s="26">
        <f t="shared" ref="A167:A194" si="20">A166+0.05</f>
        <v>0.125</v>
      </c>
      <c r="B167">
        <v>2.8419099999999999</v>
      </c>
      <c r="C167">
        <v>1.7770000000000437</v>
      </c>
      <c r="D167">
        <v>0</v>
      </c>
      <c r="E167">
        <v>0.88130399999999998</v>
      </c>
      <c r="F167">
        <v>0.118696</v>
      </c>
      <c r="G167" s="10"/>
      <c r="H167">
        <v>2.4429299999999997E-4</v>
      </c>
      <c r="I167">
        <v>1.0808599999999999E-3</v>
      </c>
      <c r="J167">
        <v>2.7993600000000001</v>
      </c>
      <c r="K167">
        <f t="shared" si="19"/>
        <v>4.2549999999999866E-2</v>
      </c>
      <c r="M167">
        <v>1225.58</v>
      </c>
      <c r="N167" s="10">
        <f t="shared" si="14"/>
        <v>1.4184953703703703E-2</v>
      </c>
      <c r="O167">
        <v>1.5107199999999999E-3</v>
      </c>
      <c r="P167" s="24">
        <f t="shared" si="15"/>
        <v>2.2358655999999998E-3</v>
      </c>
      <c r="Q167">
        <v>3.0307200000000001</v>
      </c>
      <c r="R167" s="24">
        <f t="shared" si="16"/>
        <v>4.4854656000000004</v>
      </c>
    </row>
    <row r="168" spans="1:18">
      <c r="A168" s="26">
        <f t="shared" si="20"/>
        <v>0.17499999999999999</v>
      </c>
      <c r="B168">
        <v>2.8451499999999998</v>
      </c>
      <c r="C168">
        <v>0.95100000000002183</v>
      </c>
      <c r="D168">
        <v>0.36686600000000003</v>
      </c>
      <c r="E168">
        <v>0.54462900000000003</v>
      </c>
      <c r="F168">
        <v>8.85045E-2</v>
      </c>
      <c r="G168" s="10"/>
      <c r="H168">
        <v>2.2991600000000001E-4</v>
      </c>
      <c r="I168">
        <v>1.11019E-3</v>
      </c>
      <c r="J168">
        <v>2.7989899999999999</v>
      </c>
      <c r="K168">
        <f t="shared" si="19"/>
        <v>4.6159999999999979E-2</v>
      </c>
      <c r="M168">
        <v>1228.6400000000001</v>
      </c>
      <c r="N168" s="10">
        <f t="shared" si="14"/>
        <v>1.4220370370370371E-2</v>
      </c>
      <c r="O168">
        <v>1.5101100000000001E-3</v>
      </c>
      <c r="P168" s="24">
        <f t="shared" si="15"/>
        <v>2.2349627999999999E-3</v>
      </c>
      <c r="Q168">
        <v>3.0353300000000001</v>
      </c>
      <c r="R168" s="24">
        <f t="shared" si="16"/>
        <v>4.4922883999999996</v>
      </c>
    </row>
    <row r="169" spans="1:18">
      <c r="A169" s="26">
        <f t="shared" si="20"/>
        <v>0.22499999999999998</v>
      </c>
      <c r="B169">
        <v>2.8463599999999998</v>
      </c>
      <c r="C169">
        <v>0.95500000000004093</v>
      </c>
      <c r="D169">
        <v>0.38981399999999999</v>
      </c>
      <c r="E169">
        <v>0.51824400000000004</v>
      </c>
      <c r="F169">
        <v>9.1941599999999998E-2</v>
      </c>
      <c r="G169" s="10"/>
      <c r="H169">
        <v>2.2988300000000001E-4</v>
      </c>
      <c r="I169">
        <v>1.11053E-3</v>
      </c>
      <c r="J169">
        <v>2.7984200000000001</v>
      </c>
      <c r="K169">
        <f t="shared" si="19"/>
        <v>4.793999999999965E-2</v>
      </c>
      <c r="M169">
        <v>1232</v>
      </c>
      <c r="N169" s="10">
        <f t="shared" si="14"/>
        <v>1.425925925925926E-2</v>
      </c>
      <c r="O169">
        <v>1.5094399999999999E-3</v>
      </c>
      <c r="P169" s="24">
        <f t="shared" si="15"/>
        <v>2.2339712E-3</v>
      </c>
      <c r="Q169">
        <v>3.0404100000000001</v>
      </c>
      <c r="R169" s="24">
        <f t="shared" si="16"/>
        <v>4.4998068</v>
      </c>
    </row>
    <row r="170" spans="1:18">
      <c r="A170" s="26">
        <f t="shared" si="20"/>
        <v>0.27499999999999997</v>
      </c>
      <c r="B170">
        <v>2.8473199999999999</v>
      </c>
      <c r="C170">
        <v>0.95800000000002683</v>
      </c>
      <c r="D170">
        <v>0.39092399999999999</v>
      </c>
      <c r="E170">
        <v>0.51131700000000002</v>
      </c>
      <c r="F170">
        <v>9.7759100000000002E-2</v>
      </c>
      <c r="G170" s="10"/>
      <c r="H170">
        <v>2.2985700000000001E-4</v>
      </c>
      <c r="I170">
        <v>1.1107999999999999E-3</v>
      </c>
      <c r="J170">
        <v>2.7978399999999999</v>
      </c>
      <c r="K170">
        <f t="shared" si="19"/>
        <v>4.9479999999999968E-2</v>
      </c>
      <c r="M170">
        <v>1235.7</v>
      </c>
      <c r="N170" s="10">
        <f t="shared" si="14"/>
        <v>1.4302083333333333E-2</v>
      </c>
      <c r="O170">
        <v>1.5087200000000001E-3</v>
      </c>
      <c r="P170" s="24">
        <f t="shared" si="15"/>
        <v>2.2329056000000001E-3</v>
      </c>
      <c r="Q170">
        <v>3.0459900000000002</v>
      </c>
      <c r="R170" s="24">
        <f t="shared" si="16"/>
        <v>4.5080651999999999</v>
      </c>
    </row>
    <row r="171" spans="1:18">
      <c r="A171" s="26">
        <f t="shared" si="20"/>
        <v>0.32499999999999996</v>
      </c>
      <c r="B171">
        <v>2.8481000000000001</v>
      </c>
      <c r="C171">
        <v>0.96000000000003638</v>
      </c>
      <c r="D171">
        <v>0.39190700000000001</v>
      </c>
      <c r="E171">
        <v>0.50511499999999998</v>
      </c>
      <c r="F171">
        <v>0.102978</v>
      </c>
      <c r="G171" s="10"/>
      <c r="H171">
        <v>2.29836E-4</v>
      </c>
      <c r="I171">
        <v>1.1110200000000001E-3</v>
      </c>
      <c r="J171">
        <v>2.79725</v>
      </c>
      <c r="K171">
        <f t="shared" si="19"/>
        <v>5.0850000000000062E-2</v>
      </c>
      <c r="M171">
        <v>1239.77</v>
      </c>
      <c r="N171" s="10">
        <f t="shared" si="14"/>
        <v>1.4349189814814815E-2</v>
      </c>
      <c r="O171">
        <v>1.50793E-3</v>
      </c>
      <c r="P171" s="24">
        <f t="shared" si="15"/>
        <v>2.2317363999999999E-3</v>
      </c>
      <c r="Q171">
        <v>3.05213</v>
      </c>
      <c r="R171" s="24">
        <f t="shared" si="16"/>
        <v>4.5171523999999996</v>
      </c>
    </row>
    <row r="172" spans="1:18">
      <c r="A172" s="26">
        <f t="shared" si="20"/>
        <v>0.37499999999999994</v>
      </c>
      <c r="B172">
        <v>2.8487399999999998</v>
      </c>
      <c r="C172">
        <v>0.96200000000004593</v>
      </c>
      <c r="D172">
        <v>0.39278999999999997</v>
      </c>
      <c r="E172">
        <v>0.49945299999999998</v>
      </c>
      <c r="F172">
        <v>0.10775800000000001</v>
      </c>
      <c r="G172" s="10"/>
      <c r="H172">
        <v>2.29819E-4</v>
      </c>
      <c r="I172">
        <v>1.11119E-3</v>
      </c>
      <c r="J172">
        <v>2.7966500000000001</v>
      </c>
      <c r="K172">
        <f t="shared" si="19"/>
        <v>5.2089999999999748E-2</v>
      </c>
      <c r="M172">
        <v>1244.25</v>
      </c>
      <c r="N172" s="10">
        <f t="shared" si="14"/>
        <v>1.4401041666666666E-2</v>
      </c>
      <c r="O172">
        <v>1.5070800000000001E-3</v>
      </c>
      <c r="P172" s="24">
        <f t="shared" si="15"/>
        <v>2.2304783999999999E-3</v>
      </c>
      <c r="Q172">
        <v>3.0588799999999998</v>
      </c>
      <c r="R172" s="24">
        <f t="shared" si="16"/>
        <v>4.5271423999999998</v>
      </c>
    </row>
    <row r="173" spans="1:18">
      <c r="A173" s="26">
        <f t="shared" si="20"/>
        <v>0.42499999999999993</v>
      </c>
      <c r="B173">
        <v>2.8492799999999998</v>
      </c>
      <c r="C173">
        <v>0.96399999999999864</v>
      </c>
      <c r="D173">
        <v>0.39359</v>
      </c>
      <c r="E173">
        <v>0.49421500000000002</v>
      </c>
      <c r="F173">
        <v>0.112195</v>
      </c>
      <c r="G173" s="10"/>
      <c r="H173">
        <v>2.2980400000000001E-4</v>
      </c>
      <c r="I173">
        <v>1.1113399999999999E-3</v>
      </c>
      <c r="J173">
        <v>2.7960600000000002</v>
      </c>
      <c r="K173">
        <f t="shared" si="19"/>
        <v>5.3219999999999601E-2</v>
      </c>
      <c r="M173">
        <v>1249.17</v>
      </c>
      <c r="N173" s="10">
        <f t="shared" si="14"/>
        <v>1.4457986111111112E-2</v>
      </c>
      <c r="O173">
        <v>1.5061600000000001E-3</v>
      </c>
      <c r="P173" s="24">
        <f t="shared" si="15"/>
        <v>2.2291168E-3</v>
      </c>
      <c r="Q173">
        <v>3.0663</v>
      </c>
      <c r="R173" s="24">
        <f t="shared" si="16"/>
        <v>4.5381239999999998</v>
      </c>
    </row>
    <row r="174" spans="1:18">
      <c r="A174" s="26">
        <f t="shared" si="20"/>
        <v>0.47499999999999992</v>
      </c>
      <c r="B174">
        <v>2.8497400000000002</v>
      </c>
      <c r="C174">
        <v>0.96500000000003183</v>
      </c>
      <c r="D174">
        <v>0.394318</v>
      </c>
      <c r="E174">
        <v>0.48932999999999999</v>
      </c>
      <c r="F174">
        <v>0.116353</v>
      </c>
      <c r="G174" s="10"/>
      <c r="H174">
        <v>2.29791E-4</v>
      </c>
      <c r="I174">
        <v>1.11147E-3</v>
      </c>
      <c r="J174">
        <v>2.7954599999999998</v>
      </c>
      <c r="K174">
        <f t="shared" si="19"/>
        <v>5.4280000000000328E-2</v>
      </c>
      <c r="M174">
        <v>1254.5899999999999</v>
      </c>
      <c r="N174" s="10">
        <f t="shared" si="14"/>
        <v>1.4520717592592592E-2</v>
      </c>
      <c r="O174">
        <v>1.5051699999999999E-3</v>
      </c>
      <c r="P174" s="24">
        <f t="shared" si="15"/>
        <v>2.2276516E-3</v>
      </c>
      <c r="Q174">
        <v>3.0744500000000001</v>
      </c>
      <c r="R174" s="24">
        <f t="shared" si="16"/>
        <v>4.5501860000000001</v>
      </c>
    </row>
    <row r="175" spans="1:18">
      <c r="A175" s="26">
        <f t="shared" si="20"/>
        <v>0.52499999999999991</v>
      </c>
      <c r="B175">
        <v>2.8501400000000001</v>
      </c>
      <c r="C175">
        <v>0.96700000000004138</v>
      </c>
      <c r="D175">
        <v>0.394984</v>
      </c>
      <c r="E175">
        <v>0.48474400000000001</v>
      </c>
      <c r="F175">
        <v>0.120272</v>
      </c>
      <c r="G175" s="10"/>
      <c r="H175">
        <v>2.29781E-4</v>
      </c>
      <c r="I175">
        <v>1.11158E-3</v>
      </c>
      <c r="J175">
        <v>2.79487</v>
      </c>
      <c r="K175">
        <f t="shared" si="19"/>
        <v>5.5270000000000152E-2</v>
      </c>
      <c r="M175">
        <v>1260.55</v>
      </c>
      <c r="N175" s="10">
        <f t="shared" si="14"/>
        <v>1.4589699074074074E-2</v>
      </c>
      <c r="O175">
        <v>1.5041E-3</v>
      </c>
      <c r="P175" s="24">
        <f t="shared" si="15"/>
        <v>2.2260679999999999E-3</v>
      </c>
      <c r="Q175">
        <v>3.0834100000000002</v>
      </c>
      <c r="R175" s="24">
        <f t="shared" si="16"/>
        <v>4.5634468000000004</v>
      </c>
    </row>
    <row r="176" spans="1:18">
      <c r="A176" s="26">
        <f t="shared" si="20"/>
        <v>0.57499999999999996</v>
      </c>
      <c r="B176">
        <v>2.8504800000000001</v>
      </c>
      <c r="C176">
        <v>0.96800000000001774</v>
      </c>
      <c r="D176">
        <v>0.395596</v>
      </c>
      <c r="E176">
        <v>0.48042299999999999</v>
      </c>
      <c r="F176">
        <v>0.12398099999999999</v>
      </c>
      <c r="G176" s="10"/>
      <c r="H176">
        <v>2.2977100000000001E-4</v>
      </c>
      <c r="I176">
        <v>1.1116800000000001E-3</v>
      </c>
      <c r="J176">
        <v>2.7942900000000002</v>
      </c>
      <c r="K176">
        <f t="shared" si="19"/>
        <v>5.6189999999999962E-2</v>
      </c>
      <c r="M176">
        <v>1267.0999999999999</v>
      </c>
      <c r="N176" s="10">
        <f t="shared" si="14"/>
        <v>1.4665509259259258E-2</v>
      </c>
      <c r="O176">
        <v>1.50296E-3</v>
      </c>
      <c r="P176" s="24">
        <f t="shared" si="15"/>
        <v>2.2243808E-3</v>
      </c>
      <c r="Q176">
        <v>3.0932599999999999</v>
      </c>
      <c r="R176" s="24">
        <f t="shared" si="16"/>
        <v>4.5780247999999997</v>
      </c>
    </row>
    <row r="177" spans="1:18">
      <c r="A177" s="26">
        <f t="shared" si="20"/>
        <v>0.625</v>
      </c>
      <c r="B177">
        <v>2.8507799999999999</v>
      </c>
      <c r="C177">
        <v>0.96900000000005093</v>
      </c>
      <c r="D177">
        <v>0.39616099999999999</v>
      </c>
      <c r="E177">
        <v>0.47634300000000002</v>
      </c>
      <c r="F177">
        <v>0.127495</v>
      </c>
      <c r="G177" s="10"/>
      <c r="H177">
        <v>2.2976299999999999E-4</v>
      </c>
      <c r="I177">
        <v>1.11176E-3</v>
      </c>
      <c r="J177">
        <v>2.7937099999999999</v>
      </c>
      <c r="K177">
        <f t="shared" si="19"/>
        <v>5.7069999999999954E-2</v>
      </c>
      <c r="M177">
        <v>1274.32</v>
      </c>
      <c r="N177" s="10">
        <f t="shared" si="14"/>
        <v>1.4749074074074074E-2</v>
      </c>
      <c r="O177">
        <v>1.5017299999999999E-3</v>
      </c>
      <c r="P177" s="24">
        <f t="shared" si="15"/>
        <v>2.2225603999999999E-3</v>
      </c>
      <c r="Q177">
        <v>3.1040899999999998</v>
      </c>
      <c r="R177" s="24">
        <f t="shared" si="16"/>
        <v>4.5940531999999994</v>
      </c>
    </row>
    <row r="178" spans="1:18">
      <c r="A178" s="26">
        <f t="shared" si="20"/>
        <v>0.67500000000000004</v>
      </c>
      <c r="B178">
        <v>2.8510399999999998</v>
      </c>
      <c r="C178">
        <v>0.97000000000002728</v>
      </c>
      <c r="D178">
        <v>0.39668300000000001</v>
      </c>
      <c r="E178">
        <v>0.47249099999999999</v>
      </c>
      <c r="F178">
        <v>0.130826</v>
      </c>
      <c r="G178" s="10"/>
      <c r="H178">
        <v>2.2975599999999999E-4</v>
      </c>
      <c r="I178">
        <v>1.1118300000000001E-3</v>
      </c>
      <c r="J178">
        <v>2.7931400000000002</v>
      </c>
      <c r="K178">
        <f t="shared" si="19"/>
        <v>5.7899999999999618E-2</v>
      </c>
      <c r="M178">
        <v>1282.25</v>
      </c>
      <c r="N178" s="10">
        <f t="shared" si="14"/>
        <v>1.4840856481481481E-2</v>
      </c>
      <c r="O178">
        <v>1.5004300000000001E-3</v>
      </c>
      <c r="P178" s="24">
        <f t="shared" si="15"/>
        <v>2.2206363999999999E-3</v>
      </c>
      <c r="Q178">
        <v>3.11599</v>
      </c>
      <c r="R178" s="24">
        <f t="shared" si="16"/>
        <v>4.6116652</v>
      </c>
    </row>
    <row r="179" spans="1:18">
      <c r="A179" s="26">
        <f t="shared" si="20"/>
        <v>0.72500000000000009</v>
      </c>
      <c r="B179">
        <v>2.85127</v>
      </c>
      <c r="C179">
        <v>0.97000000000002728</v>
      </c>
      <c r="D179">
        <v>0.39716800000000002</v>
      </c>
      <c r="E179">
        <v>0.46885300000000002</v>
      </c>
      <c r="F179">
        <v>0.13397999999999999</v>
      </c>
      <c r="G179" s="10"/>
      <c r="H179">
        <v>2.2975E-4</v>
      </c>
      <c r="I179">
        <v>1.1119000000000001E-3</v>
      </c>
      <c r="J179">
        <v>2.7925900000000001</v>
      </c>
      <c r="K179">
        <f t="shared" si="19"/>
        <v>5.8679999999999843E-2</v>
      </c>
      <c r="M179">
        <v>1290.97</v>
      </c>
      <c r="N179" s="10">
        <f t="shared" si="14"/>
        <v>1.4941782407407407E-2</v>
      </c>
      <c r="O179">
        <v>1.4990299999999999E-3</v>
      </c>
      <c r="P179" s="24">
        <f t="shared" si="15"/>
        <v>2.2185643999999998E-3</v>
      </c>
      <c r="Q179">
        <v>3.12907</v>
      </c>
      <c r="R179" s="24">
        <f t="shared" si="16"/>
        <v>4.6310235999999998</v>
      </c>
    </row>
    <row r="180" spans="1:18">
      <c r="A180" s="26">
        <f t="shared" si="20"/>
        <v>0.77500000000000013</v>
      </c>
      <c r="B180">
        <v>2.8514699999999999</v>
      </c>
      <c r="C180">
        <v>0.97100000000000364</v>
      </c>
      <c r="D180">
        <v>0.39761200000000002</v>
      </c>
      <c r="E180">
        <v>0.46542899999999998</v>
      </c>
      <c r="F180">
        <v>0.136959</v>
      </c>
      <c r="G180" s="10"/>
      <c r="H180">
        <v>2.29745E-4</v>
      </c>
      <c r="I180">
        <v>1.11195E-3</v>
      </c>
      <c r="J180">
        <v>2.7920600000000002</v>
      </c>
      <c r="K180">
        <f t="shared" si="19"/>
        <v>5.9409999999999741E-2</v>
      </c>
      <c r="M180">
        <v>1300.57</v>
      </c>
      <c r="N180" s="10">
        <f t="shared" si="14"/>
        <v>1.5052893518518518E-2</v>
      </c>
      <c r="O180">
        <v>1.49756E-3</v>
      </c>
      <c r="P180" s="24">
        <f t="shared" si="15"/>
        <v>2.2163888E-3</v>
      </c>
      <c r="Q180">
        <v>3.14344</v>
      </c>
      <c r="R180" s="24">
        <f t="shared" si="16"/>
        <v>4.6522911999999996</v>
      </c>
    </row>
    <row r="181" spans="1:18">
      <c r="A181" s="26">
        <f t="shared" si="20"/>
        <v>0.82500000000000018</v>
      </c>
      <c r="B181">
        <v>2.8516400000000002</v>
      </c>
      <c r="C181">
        <v>0.97200000000003683</v>
      </c>
      <c r="D181">
        <v>0.39802199999999999</v>
      </c>
      <c r="E181">
        <v>0.46221600000000002</v>
      </c>
      <c r="F181">
        <v>0.139763</v>
      </c>
      <c r="G181" s="10"/>
      <c r="H181">
        <v>2.2974000000000001E-4</v>
      </c>
      <c r="I181">
        <v>1.1119999999999999E-3</v>
      </c>
      <c r="J181">
        <v>2.7915399999999999</v>
      </c>
      <c r="K181">
        <f t="shared" si="19"/>
        <v>6.0100000000000264E-2</v>
      </c>
      <c r="M181">
        <v>1311.13</v>
      </c>
      <c r="N181" s="10">
        <f t="shared" si="14"/>
        <v>1.5175115740740742E-2</v>
      </c>
      <c r="O181">
        <v>1.4959999999999999E-3</v>
      </c>
      <c r="P181" s="24">
        <f t="shared" si="15"/>
        <v>2.2140799999999998E-3</v>
      </c>
      <c r="Q181">
        <v>3.15924</v>
      </c>
      <c r="R181" s="24">
        <f t="shared" si="16"/>
        <v>4.6756751999999997</v>
      </c>
    </row>
    <row r="182" spans="1:18">
      <c r="A182" s="26">
        <f t="shared" si="20"/>
        <v>0.87500000000000022</v>
      </c>
      <c r="B182">
        <v>2.8517999999999999</v>
      </c>
      <c r="C182">
        <v>0.97200000000003683</v>
      </c>
      <c r="D182">
        <v>0.398399</v>
      </c>
      <c r="E182">
        <v>0.45921099999999998</v>
      </c>
      <c r="F182">
        <v>0.14238999999999999</v>
      </c>
      <c r="G182" s="10"/>
      <c r="H182">
        <v>2.29736E-4</v>
      </c>
      <c r="I182">
        <v>1.1120399999999999E-3</v>
      </c>
      <c r="J182">
        <v>2.7910499999999998</v>
      </c>
      <c r="K182">
        <f t="shared" si="19"/>
        <v>6.0750000000000082E-2</v>
      </c>
      <c r="M182">
        <v>1322.74</v>
      </c>
      <c r="N182" s="10">
        <f t="shared" si="14"/>
        <v>1.5309490740740742E-2</v>
      </c>
      <c r="O182">
        <v>1.4943599999999999E-3</v>
      </c>
      <c r="P182" s="24">
        <f t="shared" si="15"/>
        <v>2.2116528E-3</v>
      </c>
      <c r="Q182">
        <v>3.17659</v>
      </c>
      <c r="R182" s="24">
        <f t="shared" si="16"/>
        <v>4.7013531999999998</v>
      </c>
    </row>
    <row r="183" spans="1:18">
      <c r="A183" s="26">
        <f t="shared" si="20"/>
        <v>0.92500000000000027</v>
      </c>
      <c r="B183">
        <v>2.8519299999999999</v>
      </c>
      <c r="C183">
        <v>0.97200000000003683</v>
      </c>
      <c r="D183">
        <v>0.39874300000000001</v>
      </c>
      <c r="E183">
        <v>0.45641900000000002</v>
      </c>
      <c r="F183">
        <v>0.14483799999999999</v>
      </c>
      <c r="G183" s="10"/>
      <c r="H183">
        <v>2.2973199999999999E-4</v>
      </c>
      <c r="I183">
        <v>1.1120800000000001E-3</v>
      </c>
      <c r="J183">
        <v>2.7905799999999998</v>
      </c>
      <c r="K183">
        <f t="shared" si="19"/>
        <v>6.1350000000000016E-2</v>
      </c>
      <c r="M183">
        <v>1335.51</v>
      </c>
      <c r="N183" s="10">
        <f t="shared" si="14"/>
        <v>1.5457291666666666E-2</v>
      </c>
      <c r="O183">
        <v>1.4926399999999999E-3</v>
      </c>
      <c r="P183" s="24">
        <f t="shared" si="15"/>
        <v>2.2091071999999997E-3</v>
      </c>
      <c r="Q183">
        <v>3.1956600000000002</v>
      </c>
      <c r="R183" s="24">
        <f t="shared" si="16"/>
        <v>4.7295768000000002</v>
      </c>
    </row>
    <row r="184" spans="1:18">
      <c r="A184" s="26">
        <f t="shared" si="20"/>
        <v>0.97500000000000031</v>
      </c>
      <c r="B184">
        <v>2.8520500000000002</v>
      </c>
      <c r="C184">
        <v>0.97300000000001319</v>
      </c>
      <c r="D184">
        <v>0.39905600000000002</v>
      </c>
      <c r="E184">
        <v>0.45384200000000002</v>
      </c>
      <c r="F184">
        <v>0.14710200000000001</v>
      </c>
      <c r="G184" s="10"/>
      <c r="H184">
        <v>2.29729E-4</v>
      </c>
      <c r="I184">
        <v>1.1121099999999999E-3</v>
      </c>
      <c r="J184">
        <v>2.7901400000000001</v>
      </c>
      <c r="K184">
        <f t="shared" si="19"/>
        <v>6.1910000000000132E-2</v>
      </c>
      <c r="M184">
        <v>1349.56</v>
      </c>
      <c r="N184" s="10">
        <f t="shared" si="14"/>
        <v>1.5619907407407407E-2</v>
      </c>
      <c r="O184">
        <v>1.4908499999999999E-3</v>
      </c>
      <c r="P184" s="24">
        <f t="shared" si="15"/>
        <v>2.2064579999999997E-3</v>
      </c>
      <c r="Q184">
        <v>3.2166100000000002</v>
      </c>
      <c r="R184" s="24">
        <f t="shared" si="16"/>
        <v>4.7605827999999999</v>
      </c>
    </row>
    <row r="185" spans="1:18">
      <c r="A185" s="26">
        <f t="shared" si="20"/>
        <v>1.0250000000000004</v>
      </c>
      <c r="B185">
        <v>2.85215</v>
      </c>
      <c r="C185">
        <v>0.97300000000001319</v>
      </c>
      <c r="D185">
        <v>0.39933800000000003</v>
      </c>
      <c r="E185">
        <v>0.451484</v>
      </c>
      <c r="F185">
        <v>0.14917800000000001</v>
      </c>
      <c r="G185" s="10"/>
      <c r="H185">
        <v>2.29726E-4</v>
      </c>
      <c r="I185">
        <v>1.11214E-3</v>
      </c>
      <c r="J185">
        <v>2.7897400000000001</v>
      </c>
      <c r="K185">
        <f t="shared" si="19"/>
        <v>6.2409999999999854E-2</v>
      </c>
      <c r="M185">
        <v>1365.02</v>
      </c>
      <c r="N185" s="10">
        <f t="shared" si="14"/>
        <v>1.5798842592592593E-2</v>
      </c>
      <c r="O185">
        <v>1.4890000000000001E-3</v>
      </c>
      <c r="P185" s="24">
        <f t="shared" si="15"/>
        <v>2.2037200000000002E-3</v>
      </c>
      <c r="Q185">
        <v>3.2396199999999999</v>
      </c>
      <c r="R185" s="24">
        <f t="shared" si="16"/>
        <v>4.7946375999999997</v>
      </c>
    </row>
    <row r="186" spans="1:18">
      <c r="A186" s="26">
        <f t="shared" si="20"/>
        <v>1.0750000000000004</v>
      </c>
      <c r="B186">
        <v>2.8522400000000001</v>
      </c>
      <c r="C186">
        <v>0.97300000000001319</v>
      </c>
      <c r="D186">
        <v>0.39958900000000003</v>
      </c>
      <c r="E186">
        <v>0.44934800000000003</v>
      </c>
      <c r="F186">
        <v>0.151062</v>
      </c>
      <c r="G186" s="10"/>
      <c r="H186">
        <v>2.29724E-4</v>
      </c>
      <c r="I186">
        <v>1.1121600000000001E-3</v>
      </c>
      <c r="J186">
        <v>2.7893599999999998</v>
      </c>
      <c r="K186">
        <f t="shared" si="19"/>
        <v>6.2880000000000269E-2</v>
      </c>
      <c r="M186">
        <v>1382.02</v>
      </c>
      <c r="N186" s="10">
        <f t="shared" si="14"/>
        <v>1.5995601851851851E-2</v>
      </c>
      <c r="O186">
        <v>1.48708E-3</v>
      </c>
      <c r="P186" s="24">
        <f t="shared" si="15"/>
        <v>2.2008784E-3</v>
      </c>
      <c r="Q186">
        <v>3.2648999999999999</v>
      </c>
      <c r="R186" s="24">
        <f t="shared" si="16"/>
        <v>4.832052</v>
      </c>
    </row>
    <row r="187" spans="1:18">
      <c r="A187" s="26">
        <f t="shared" si="20"/>
        <v>1.1250000000000004</v>
      </c>
      <c r="B187">
        <v>2.8523100000000001</v>
      </c>
      <c r="C187">
        <v>0.97400000000004638</v>
      </c>
      <c r="D187">
        <v>0.39981</v>
      </c>
      <c r="E187">
        <v>0.44744</v>
      </c>
      <c r="F187">
        <v>0.15275</v>
      </c>
      <c r="G187" s="10"/>
      <c r="H187">
        <v>2.2972199999999999E-4</v>
      </c>
      <c r="I187">
        <v>1.1121900000000001E-3</v>
      </c>
      <c r="J187">
        <v>2.7890199999999998</v>
      </c>
      <c r="K187">
        <f t="shared" si="19"/>
        <v>6.329000000000029E-2</v>
      </c>
      <c r="M187">
        <v>1400.72</v>
      </c>
      <c r="N187" s="10">
        <f t="shared" si="14"/>
        <v>1.6212037037037039E-2</v>
      </c>
      <c r="O187">
        <v>1.4851E-3</v>
      </c>
      <c r="P187" s="24">
        <f t="shared" si="15"/>
        <v>2.1979479999999999E-3</v>
      </c>
      <c r="Q187">
        <v>3.2926799999999998</v>
      </c>
      <c r="R187" s="24">
        <f t="shared" si="16"/>
        <v>4.8731663999999997</v>
      </c>
    </row>
    <row r="188" spans="1:18">
      <c r="A188" s="26">
        <f t="shared" si="20"/>
        <v>1.1750000000000005</v>
      </c>
      <c r="B188">
        <v>2.8523800000000001</v>
      </c>
      <c r="C188">
        <v>0.97400000000004638</v>
      </c>
      <c r="D188">
        <v>0.4</v>
      </c>
      <c r="E188">
        <v>0.44576199999999999</v>
      </c>
      <c r="F188">
        <v>0.15423799999999999</v>
      </c>
      <c r="G188" s="10"/>
      <c r="H188">
        <v>2.2971999999999999E-4</v>
      </c>
      <c r="I188">
        <v>1.1122E-3</v>
      </c>
      <c r="J188">
        <v>2.7887200000000001</v>
      </c>
      <c r="K188">
        <f t="shared" si="19"/>
        <v>6.366000000000005E-2</v>
      </c>
      <c r="M188">
        <v>1421.3</v>
      </c>
      <c r="N188" s="10">
        <f t="shared" si="14"/>
        <v>1.6450231481481482E-2</v>
      </c>
      <c r="O188">
        <v>1.48306E-3</v>
      </c>
      <c r="P188" s="24">
        <f t="shared" si="15"/>
        <v>2.1949287999999999E-3</v>
      </c>
      <c r="Q188">
        <v>3.3231899999999999</v>
      </c>
      <c r="R188" s="24">
        <f t="shared" si="16"/>
        <v>4.9183211999999994</v>
      </c>
    </row>
    <row r="189" spans="1:18">
      <c r="A189" s="26">
        <f t="shared" si="20"/>
        <v>1.2250000000000005</v>
      </c>
      <c r="B189">
        <v>2.85243</v>
      </c>
      <c r="C189">
        <v>0.97400000000004638</v>
      </c>
      <c r="D189">
        <v>0.40016099999999999</v>
      </c>
      <c r="E189">
        <v>0.44431799999999999</v>
      </c>
      <c r="F189">
        <v>0.15552099999999999</v>
      </c>
      <c r="G189" s="10"/>
      <c r="H189">
        <v>2.29719E-4</v>
      </c>
      <c r="I189">
        <v>1.1122199999999999E-3</v>
      </c>
      <c r="J189">
        <v>2.7884600000000002</v>
      </c>
      <c r="K189">
        <f t="shared" si="19"/>
        <v>6.396999999999986E-2</v>
      </c>
      <c r="M189">
        <v>1443.93</v>
      </c>
      <c r="N189" s="10">
        <f t="shared" si="14"/>
        <v>1.6712152777777777E-2</v>
      </c>
      <c r="O189">
        <v>1.4809700000000001E-3</v>
      </c>
      <c r="P189" s="24">
        <f t="shared" si="15"/>
        <v>2.1918356000000003E-3</v>
      </c>
      <c r="Q189">
        <v>3.3567</v>
      </c>
      <c r="R189" s="24">
        <f t="shared" si="16"/>
        <v>4.9679159999999998</v>
      </c>
    </row>
    <row r="190" spans="1:18">
      <c r="A190" s="26">
        <f t="shared" si="20"/>
        <v>1.2750000000000006</v>
      </c>
      <c r="B190">
        <v>2.8524799999999999</v>
      </c>
      <c r="C190">
        <v>0.97400000000004638</v>
      </c>
      <c r="D190">
        <v>0.40029300000000001</v>
      </c>
      <c r="E190">
        <v>0.44311</v>
      </c>
      <c r="F190">
        <v>0.15659699999999999</v>
      </c>
      <c r="G190" s="10"/>
      <c r="H190">
        <v>2.29717E-4</v>
      </c>
      <c r="I190">
        <v>1.1122300000000001E-3</v>
      </c>
      <c r="J190">
        <v>2.7882400000000001</v>
      </c>
      <c r="K190">
        <f t="shared" si="19"/>
        <v>6.4239999999999853E-2</v>
      </c>
      <c r="M190">
        <v>1468.82</v>
      </c>
      <c r="N190" s="10">
        <f t="shared" si="14"/>
        <v>1.7000231481481481E-2</v>
      </c>
      <c r="O190">
        <v>1.4787999999999999E-3</v>
      </c>
      <c r="P190" s="24">
        <f t="shared" si="15"/>
        <v>2.1886239999999997E-3</v>
      </c>
      <c r="Q190">
        <v>3.39351</v>
      </c>
      <c r="R190" s="24">
        <f t="shared" si="16"/>
        <v>5.0223947999999998</v>
      </c>
    </row>
    <row r="191" spans="1:18">
      <c r="A191" s="26">
        <f t="shared" si="20"/>
        <v>1.3250000000000006</v>
      </c>
      <c r="B191">
        <v>2.8525100000000001</v>
      </c>
      <c r="C191">
        <v>0.97400000000004638</v>
      </c>
      <c r="D191">
        <v>0.400395</v>
      </c>
      <c r="E191">
        <v>0.44214300000000001</v>
      </c>
      <c r="F191">
        <v>0.15746199999999999</v>
      </c>
      <c r="G191" s="10"/>
      <c r="H191">
        <v>2.2971600000000001E-4</v>
      </c>
      <c r="I191">
        <v>1.11224E-3</v>
      </c>
      <c r="J191">
        <v>2.7880600000000002</v>
      </c>
      <c r="K191">
        <f t="shared" si="19"/>
        <v>6.4449999999999896E-2</v>
      </c>
      <c r="M191">
        <v>1496.2</v>
      </c>
      <c r="N191" s="10">
        <f t="shared" si="14"/>
        <v>1.731712962962963E-2</v>
      </c>
      <c r="O191">
        <v>1.47653E-3</v>
      </c>
      <c r="P191" s="24">
        <f t="shared" si="15"/>
        <v>2.1852643999999998E-3</v>
      </c>
      <c r="Q191">
        <v>3.4339400000000002</v>
      </c>
      <c r="R191" s="24">
        <f t="shared" si="16"/>
        <v>5.0822311999999998</v>
      </c>
    </row>
    <row r="192" spans="1:18">
      <c r="A192" s="26">
        <f t="shared" si="20"/>
        <v>1.3750000000000007</v>
      </c>
      <c r="B192">
        <v>2.8525399999999999</v>
      </c>
      <c r="C192">
        <v>0.97400000000004638</v>
      </c>
      <c r="D192">
        <v>0.40046900000000002</v>
      </c>
      <c r="E192">
        <v>0.441417</v>
      </c>
      <c r="F192">
        <v>0.158114</v>
      </c>
      <c r="G192" s="10"/>
      <c r="H192">
        <v>2.2971600000000001E-4</v>
      </c>
      <c r="I192">
        <v>1.11225E-3</v>
      </c>
      <c r="J192">
        <v>2.7879299999999998</v>
      </c>
      <c r="K192">
        <f t="shared" si="19"/>
        <v>6.4610000000000056E-2</v>
      </c>
      <c r="M192">
        <v>1526.32</v>
      </c>
      <c r="N192" s="10">
        <f t="shared" si="14"/>
        <v>1.7665740740740739E-2</v>
      </c>
      <c r="O192">
        <v>1.4741000000000001E-3</v>
      </c>
      <c r="P192" s="24">
        <f t="shared" si="15"/>
        <v>2.1816680000000003E-3</v>
      </c>
      <c r="Q192">
        <v>3.4783400000000002</v>
      </c>
      <c r="R192" s="24">
        <f t="shared" si="16"/>
        <v>5.1479432000000003</v>
      </c>
    </row>
    <row r="193" spans="1:18">
      <c r="A193" s="26">
        <f t="shared" si="20"/>
        <v>1.4250000000000007</v>
      </c>
      <c r="B193">
        <v>2.8525499999999999</v>
      </c>
      <c r="C193">
        <v>0.97400000000004638</v>
      </c>
      <c r="D193">
        <v>0.40051399999999998</v>
      </c>
      <c r="E193">
        <v>0.44093500000000002</v>
      </c>
      <c r="F193">
        <v>0.158551</v>
      </c>
      <c r="G193" s="10"/>
      <c r="H193">
        <v>2.2971499999999999E-4</v>
      </c>
      <c r="I193">
        <v>1.11225E-3</v>
      </c>
      <c r="J193">
        <v>2.7878400000000001</v>
      </c>
      <c r="K193">
        <f t="shared" si="19"/>
        <v>6.4709999999999823E-2</v>
      </c>
      <c r="M193">
        <v>1559.45</v>
      </c>
      <c r="N193" s="10">
        <f t="shared" si="14"/>
        <v>1.8049189814814817E-2</v>
      </c>
      <c r="O193">
        <v>1.47141E-3</v>
      </c>
      <c r="P193" s="24">
        <f t="shared" si="15"/>
        <v>2.1776868000000001E-3</v>
      </c>
      <c r="Q193">
        <v>3.5270899999999998</v>
      </c>
      <c r="R193" s="24">
        <f t="shared" si="16"/>
        <v>5.2200932</v>
      </c>
    </row>
    <row r="194" spans="1:18">
      <c r="A194" s="26">
        <f t="shared" si="20"/>
        <v>1.4750000000000008</v>
      </c>
      <c r="B194">
        <v>2.85256</v>
      </c>
      <c r="C194">
        <v>0.97500000000002274</v>
      </c>
      <c r="D194">
        <v>0.40053100000000003</v>
      </c>
      <c r="E194">
        <v>0.44069799999999998</v>
      </c>
      <c r="F194">
        <v>0.158772</v>
      </c>
      <c r="G194" s="10"/>
      <c r="H194">
        <v>2.2971499999999999E-4</v>
      </c>
      <c r="I194">
        <v>1.11225E-3</v>
      </c>
      <c r="J194">
        <v>2.7877900000000002</v>
      </c>
      <c r="K194">
        <f t="shared" si="19"/>
        <v>6.4769999999999772E-2</v>
      </c>
      <c r="M194">
        <v>1595.9</v>
      </c>
      <c r="N194" s="10">
        <f t="shared" si="14"/>
        <v>1.8471064814814815E-2</v>
      </c>
      <c r="O194">
        <v>1.46832E-3</v>
      </c>
      <c r="P194" s="24">
        <f t="shared" si="15"/>
        <v>2.1731135999999997E-3</v>
      </c>
      <c r="Q194">
        <v>3.5806100000000001</v>
      </c>
      <c r="R194" s="24">
        <f t="shared" si="16"/>
        <v>5.2993028000000004</v>
      </c>
    </row>
    <row r="195" spans="1:18">
      <c r="A195" s="5" t="s">
        <v>30</v>
      </c>
      <c r="B195" s="18" t="s">
        <v>210</v>
      </c>
      <c r="C195" s="18" t="s">
        <v>93</v>
      </c>
      <c r="D195" s="18" t="s">
        <v>94</v>
      </c>
      <c r="E195" s="18" t="s">
        <v>95</v>
      </c>
      <c r="F195" s="18" t="s">
        <v>96</v>
      </c>
      <c r="G195" s="18" t="s">
        <v>97</v>
      </c>
      <c r="H195" s="18" t="s">
        <v>211</v>
      </c>
      <c r="I195" s="18" t="s">
        <v>103</v>
      </c>
      <c r="J195" s="18" t="s">
        <v>212</v>
      </c>
      <c r="K195" s="18" t="s">
        <v>213</v>
      </c>
      <c r="L195" s="18"/>
      <c r="M195">
        <v>1635.99</v>
      </c>
      <c r="N195" s="10">
        <f t="shared" ref="N195:N258" si="21">M195/(3600*24)</f>
        <v>1.8935069444444445E-2</v>
      </c>
      <c r="O195">
        <v>1.46458E-3</v>
      </c>
      <c r="P195" s="24">
        <f t="shared" ref="P195:P258" si="22">O195*1.48</f>
        <v>2.1675784E-3</v>
      </c>
      <c r="Q195">
        <v>3.6393200000000001</v>
      </c>
      <c r="R195" s="24">
        <f t="shared" ref="R195:R258" si="23">Q195*1.48</f>
        <v>5.3861936000000004</v>
      </c>
    </row>
    <row r="196" spans="1:18" ht="15">
      <c r="A196" s="7" t="s">
        <v>70</v>
      </c>
      <c r="M196">
        <v>1680.09</v>
      </c>
      <c r="N196" s="10">
        <f t="shared" si="21"/>
        <v>1.9445486111111111E-2</v>
      </c>
      <c r="O196">
        <v>1.45987E-3</v>
      </c>
      <c r="P196" s="24">
        <f t="shared" si="22"/>
        <v>2.1606075999999999E-3</v>
      </c>
      <c r="Q196">
        <v>3.7037</v>
      </c>
      <c r="R196" s="24">
        <f t="shared" si="23"/>
        <v>5.4814759999999998</v>
      </c>
    </row>
    <row r="197" spans="1:18">
      <c r="A197" s="25">
        <v>2.5000000000000001E-2</v>
      </c>
      <c r="B197">
        <v>2.8292700000000002</v>
      </c>
      <c r="C197">
        <v>5.4130000000000109</v>
      </c>
      <c r="D197">
        <v>0</v>
      </c>
      <c r="E197">
        <v>0.942021</v>
      </c>
      <c r="F197">
        <v>5.7978599999999998E-2</v>
      </c>
      <c r="G197" s="10"/>
      <c r="H197">
        <v>3.1729499999999999E-4</v>
      </c>
      <c r="I197">
        <v>9.66478E-4</v>
      </c>
      <c r="J197">
        <v>2.7999700000000001</v>
      </c>
      <c r="K197">
        <f>B197-J197</f>
        <v>2.9300000000000104E-2</v>
      </c>
      <c r="M197">
        <v>1728.59</v>
      </c>
      <c r="N197" s="10">
        <f t="shared" si="21"/>
        <v>2.0006828703703704E-2</v>
      </c>
      <c r="O197">
        <v>1.4533199999999999E-3</v>
      </c>
      <c r="P197" s="24">
        <f t="shared" si="22"/>
        <v>2.1509135999999997E-3</v>
      </c>
      <c r="Q197">
        <v>3.7742</v>
      </c>
      <c r="R197" s="24">
        <f t="shared" si="23"/>
        <v>5.5858160000000003</v>
      </c>
    </row>
    <row r="198" spans="1:18">
      <c r="A198" s="26">
        <f>A197+0.05</f>
        <v>7.5000000000000011E-2</v>
      </c>
      <c r="B198">
        <v>2.8375499999999998</v>
      </c>
      <c r="C198">
        <v>4.2480000000000473</v>
      </c>
      <c r="D198">
        <v>0</v>
      </c>
      <c r="E198">
        <v>0.90704499999999999</v>
      </c>
      <c r="F198">
        <v>9.2955399999999994E-2</v>
      </c>
      <c r="G198" s="10"/>
      <c r="H198">
        <v>2.91594E-4</v>
      </c>
      <c r="I198">
        <v>1.0023199999999999E-3</v>
      </c>
      <c r="J198">
        <v>2.79989</v>
      </c>
      <c r="K198">
        <f t="shared" ref="K198:K226" si="24">B198-J198</f>
        <v>3.7659999999999805E-2</v>
      </c>
      <c r="M198">
        <v>1781.95</v>
      </c>
      <c r="N198" s="10">
        <f t="shared" si="21"/>
        <v>2.0624421296296297E-2</v>
      </c>
      <c r="O198">
        <v>1.4449E-3</v>
      </c>
      <c r="P198" s="24">
        <f t="shared" si="22"/>
        <v>2.1384519999999999E-3</v>
      </c>
      <c r="Q198">
        <v>3.8513000000000002</v>
      </c>
      <c r="R198" s="24">
        <f t="shared" si="23"/>
        <v>5.6999240000000002</v>
      </c>
    </row>
    <row r="199" spans="1:18">
      <c r="A199" s="26">
        <f t="shared" ref="A199:A226" si="25">A198+0.05</f>
        <v>0.125</v>
      </c>
      <c r="B199">
        <v>2.84144</v>
      </c>
      <c r="C199">
        <v>3.1129999999999995</v>
      </c>
      <c r="D199">
        <v>0</v>
      </c>
      <c r="E199">
        <v>0.88635699999999995</v>
      </c>
      <c r="F199">
        <v>0.11364299999999999</v>
      </c>
      <c r="G199" s="10"/>
      <c r="H199">
        <v>2.6877500000000001E-4</v>
      </c>
      <c r="I199">
        <v>1.0378200000000001E-3</v>
      </c>
      <c r="J199">
        <v>2.7997999999999998</v>
      </c>
      <c r="K199">
        <f t="shared" si="24"/>
        <v>4.1640000000000121E-2</v>
      </c>
      <c r="M199">
        <v>1840.65</v>
      </c>
      <c r="N199" s="10">
        <f t="shared" si="21"/>
        <v>2.1303819444444445E-2</v>
      </c>
      <c r="O199">
        <v>1.4337099999999999E-3</v>
      </c>
      <c r="P199" s="24">
        <f t="shared" si="22"/>
        <v>2.1218907999999998E-3</v>
      </c>
      <c r="Q199">
        <v>3.9354499999999999</v>
      </c>
      <c r="R199" s="24">
        <f t="shared" si="23"/>
        <v>5.8244660000000001</v>
      </c>
    </row>
    <row r="200" spans="1:18">
      <c r="A200" s="26">
        <f t="shared" si="25"/>
        <v>0.17499999999999999</v>
      </c>
      <c r="B200">
        <v>2.84395</v>
      </c>
      <c r="C200">
        <v>2.0289999999999964</v>
      </c>
      <c r="D200">
        <v>0</v>
      </c>
      <c r="E200">
        <v>0.87161299999999997</v>
      </c>
      <c r="F200">
        <v>0.128387</v>
      </c>
      <c r="G200" s="10"/>
      <c r="H200">
        <v>2.4856100000000001E-4</v>
      </c>
      <c r="I200">
        <v>1.07332E-3</v>
      </c>
      <c r="J200">
        <v>2.7997000000000001</v>
      </c>
      <c r="K200">
        <f t="shared" si="24"/>
        <v>4.4249999999999901E-2</v>
      </c>
      <c r="M200">
        <v>1905.21</v>
      </c>
      <c r="N200" s="10">
        <f t="shared" si="21"/>
        <v>2.2051041666666667E-2</v>
      </c>
      <c r="O200">
        <v>1.4188099999999999E-3</v>
      </c>
      <c r="P200" s="24">
        <f t="shared" si="22"/>
        <v>2.0998388E-3</v>
      </c>
      <c r="Q200">
        <v>4.0270599999999996</v>
      </c>
      <c r="R200" s="24">
        <f t="shared" si="23"/>
        <v>5.9600487999999991</v>
      </c>
    </row>
    <row r="201" spans="1:18">
      <c r="A201" s="26">
        <f t="shared" si="25"/>
        <v>0.22499999999999998</v>
      </c>
      <c r="B201">
        <v>2.8464</v>
      </c>
      <c r="C201">
        <v>0.95500000000004093</v>
      </c>
      <c r="D201">
        <v>0.28128900000000001</v>
      </c>
      <c r="E201">
        <v>0.61519400000000002</v>
      </c>
      <c r="F201">
        <v>0.103517</v>
      </c>
      <c r="G201" s="10"/>
      <c r="H201">
        <v>2.2988199999999999E-4</v>
      </c>
      <c r="I201">
        <v>1.1105399999999999E-3</v>
      </c>
      <c r="J201">
        <v>2.7995399999999999</v>
      </c>
      <c r="K201">
        <f t="shared" si="24"/>
        <v>4.6860000000000124E-2</v>
      </c>
      <c r="M201">
        <v>1976.24</v>
      </c>
      <c r="N201" s="10">
        <f t="shared" si="21"/>
        <v>2.2873148148148149E-2</v>
      </c>
      <c r="O201">
        <v>1.39919E-3</v>
      </c>
      <c r="P201" s="24">
        <f t="shared" si="22"/>
        <v>2.0708012000000002E-3</v>
      </c>
      <c r="Q201">
        <v>4.12643</v>
      </c>
      <c r="R201" s="24">
        <f t="shared" si="23"/>
        <v>6.1071163999999998</v>
      </c>
    </row>
    <row r="202" spans="1:18">
      <c r="A202" s="26">
        <f t="shared" si="25"/>
        <v>0.27499999999999997</v>
      </c>
      <c r="B202">
        <v>2.84694</v>
      </c>
      <c r="C202">
        <v>0.95600000000001728</v>
      </c>
      <c r="D202">
        <v>0.39101599999999997</v>
      </c>
      <c r="E202">
        <v>0.51824499999999996</v>
      </c>
      <c r="F202">
        <v>9.07385E-2</v>
      </c>
      <c r="G202" s="10"/>
      <c r="H202">
        <v>2.2986799999999999E-4</v>
      </c>
      <c r="I202">
        <v>1.1106899999999999E-3</v>
      </c>
      <c r="J202">
        <v>2.7992699999999999</v>
      </c>
      <c r="K202">
        <f t="shared" si="24"/>
        <v>4.7670000000000101E-2</v>
      </c>
      <c r="M202">
        <v>2054.36</v>
      </c>
      <c r="N202" s="10">
        <f t="shared" si="21"/>
        <v>2.3777314814814817E-2</v>
      </c>
      <c r="O202">
        <v>1.3738299999999999E-3</v>
      </c>
      <c r="P202" s="24">
        <f t="shared" si="22"/>
        <v>2.0332683999999997E-3</v>
      </c>
      <c r="Q202">
        <v>4.2337600000000002</v>
      </c>
      <c r="R202" s="24">
        <f t="shared" si="23"/>
        <v>6.2659647999999999</v>
      </c>
    </row>
    <row r="203" spans="1:18">
      <c r="A203" s="26">
        <f t="shared" si="25"/>
        <v>0.32499999999999996</v>
      </c>
      <c r="B203">
        <v>2.8474900000000001</v>
      </c>
      <c r="C203">
        <v>0.95800000000002683</v>
      </c>
      <c r="D203">
        <v>0.39197500000000002</v>
      </c>
      <c r="E203">
        <v>0.5141</v>
      </c>
      <c r="F203">
        <v>9.3925400000000006E-2</v>
      </c>
      <c r="G203" s="10"/>
      <c r="H203">
        <v>2.29853E-4</v>
      </c>
      <c r="I203">
        <v>1.11085E-3</v>
      </c>
      <c r="J203">
        <v>2.7989600000000001</v>
      </c>
      <c r="K203">
        <f t="shared" si="24"/>
        <v>4.8529999999999962E-2</v>
      </c>
      <c r="M203">
        <v>2140.3000000000002</v>
      </c>
      <c r="N203" s="10">
        <f t="shared" si="21"/>
        <v>2.4771990740740744E-2</v>
      </c>
      <c r="O203">
        <v>1.3417699999999999E-3</v>
      </c>
      <c r="P203" s="24">
        <f t="shared" si="22"/>
        <v>1.9858196E-3</v>
      </c>
      <c r="Q203">
        <v>4.3490599999999997</v>
      </c>
      <c r="R203" s="24">
        <f t="shared" si="23"/>
        <v>6.4366087999999992</v>
      </c>
    </row>
    <row r="204" spans="1:18">
      <c r="A204" s="26">
        <f t="shared" si="25"/>
        <v>0.37499999999999994</v>
      </c>
      <c r="B204">
        <v>2.8479899999999998</v>
      </c>
      <c r="C204">
        <v>0.96000000000003638</v>
      </c>
      <c r="D204">
        <v>0.39282600000000001</v>
      </c>
      <c r="E204">
        <v>0.51021499999999997</v>
      </c>
      <c r="F204">
        <v>9.6959500000000004E-2</v>
      </c>
      <c r="G204" s="10"/>
      <c r="H204">
        <v>2.2983899999999999E-4</v>
      </c>
      <c r="I204">
        <v>1.1109799999999999E-3</v>
      </c>
      <c r="J204">
        <v>2.7986399999999998</v>
      </c>
      <c r="K204">
        <f t="shared" si="24"/>
        <v>4.9350000000000005E-2</v>
      </c>
      <c r="M204">
        <v>2234.83</v>
      </c>
      <c r="N204" s="10">
        <f t="shared" si="21"/>
        <v>2.5866087962962962E-2</v>
      </c>
      <c r="O204">
        <v>1.3022299999999999E-3</v>
      </c>
      <c r="P204" s="24">
        <f t="shared" si="22"/>
        <v>1.9273003999999998E-3</v>
      </c>
      <c r="Q204">
        <v>4.4721599999999997</v>
      </c>
      <c r="R204" s="24">
        <f t="shared" si="23"/>
        <v>6.6187967999999993</v>
      </c>
    </row>
    <row r="205" spans="1:18">
      <c r="A205" s="26">
        <f t="shared" si="25"/>
        <v>0.42499999999999993</v>
      </c>
      <c r="B205">
        <v>2.8484400000000001</v>
      </c>
      <c r="C205">
        <v>0.96100000000001273</v>
      </c>
      <c r="D205">
        <v>0.39360299999999998</v>
      </c>
      <c r="E205">
        <v>0.50654999999999994</v>
      </c>
      <c r="F205">
        <v>9.9846799999999999E-2</v>
      </c>
      <c r="G205" s="10"/>
      <c r="H205">
        <v>2.2982699999999999E-4</v>
      </c>
      <c r="I205">
        <v>1.11111E-3</v>
      </c>
      <c r="J205">
        <v>2.7983099999999999</v>
      </c>
      <c r="K205">
        <f t="shared" si="24"/>
        <v>5.013000000000023E-2</v>
      </c>
      <c r="M205">
        <v>2338.81</v>
      </c>
      <c r="N205" s="10">
        <f t="shared" si="21"/>
        <v>2.7069560185185186E-2</v>
      </c>
      <c r="O205">
        <v>1.25449E-3</v>
      </c>
      <c r="P205" s="24">
        <f t="shared" si="22"/>
        <v>1.8566451999999999E-3</v>
      </c>
      <c r="Q205">
        <v>4.6026100000000003</v>
      </c>
      <c r="R205" s="24">
        <f t="shared" si="23"/>
        <v>6.8118628000000001</v>
      </c>
    </row>
    <row r="206" spans="1:18">
      <c r="A206" s="26">
        <f t="shared" si="25"/>
        <v>0.47499999999999992</v>
      </c>
      <c r="B206">
        <v>2.84884</v>
      </c>
      <c r="C206">
        <v>0.96300000000002228</v>
      </c>
      <c r="D206">
        <v>0.394314</v>
      </c>
      <c r="E206">
        <v>0.50309099999999995</v>
      </c>
      <c r="F206">
        <v>0.10259500000000001</v>
      </c>
      <c r="G206" s="10"/>
      <c r="H206">
        <v>2.2981600000000001E-4</v>
      </c>
      <c r="I206">
        <v>1.11122E-3</v>
      </c>
      <c r="J206">
        <v>2.7979799999999999</v>
      </c>
      <c r="K206">
        <f t="shared" si="24"/>
        <v>5.0860000000000127E-2</v>
      </c>
      <c r="M206">
        <v>2453.19</v>
      </c>
      <c r="N206" s="10">
        <f t="shared" si="21"/>
        <v>2.8393402777777778E-2</v>
      </c>
      <c r="O206">
        <v>1.1988299999999999E-3</v>
      </c>
      <c r="P206" s="24">
        <f t="shared" si="22"/>
        <v>1.7742683999999998E-3</v>
      </c>
      <c r="Q206">
        <v>4.7397299999999998</v>
      </c>
      <c r="R206" s="24">
        <f t="shared" si="23"/>
        <v>7.0148003999999995</v>
      </c>
    </row>
    <row r="207" spans="1:18">
      <c r="A207" s="26">
        <f t="shared" si="25"/>
        <v>0.52499999999999991</v>
      </c>
      <c r="B207">
        <v>2.8492000000000002</v>
      </c>
      <c r="C207">
        <v>0.96399999999999864</v>
      </c>
      <c r="D207">
        <v>0.39496799999999999</v>
      </c>
      <c r="E207">
        <v>0.49982300000000002</v>
      </c>
      <c r="F207">
        <v>0.10521</v>
      </c>
      <c r="G207" s="10"/>
      <c r="H207">
        <v>2.2980599999999999E-4</v>
      </c>
      <c r="I207">
        <v>1.1113200000000001E-3</v>
      </c>
      <c r="J207">
        <v>2.79765</v>
      </c>
      <c r="K207">
        <f t="shared" si="24"/>
        <v>5.1550000000000207E-2</v>
      </c>
      <c r="M207">
        <v>2579.0100000000002</v>
      </c>
      <c r="N207" s="10">
        <f t="shared" si="21"/>
        <v>2.9849652777777781E-2</v>
      </c>
      <c r="O207">
        <v>1.1355499999999999E-3</v>
      </c>
      <c r="P207" s="24">
        <f t="shared" si="22"/>
        <v>1.680614E-3</v>
      </c>
      <c r="Q207">
        <v>4.8826099999999997</v>
      </c>
      <c r="R207" s="24">
        <f t="shared" si="23"/>
        <v>7.2262627999999998</v>
      </c>
    </row>
    <row r="208" spans="1:18">
      <c r="A208" s="26">
        <f t="shared" si="25"/>
        <v>0.57499999999999996</v>
      </c>
      <c r="B208">
        <v>2.8495200000000001</v>
      </c>
      <c r="C208">
        <v>0.96500000000003183</v>
      </c>
      <c r="D208">
        <v>0.39556999999999998</v>
      </c>
      <c r="E208">
        <v>0.49673499999999998</v>
      </c>
      <c r="F208">
        <v>0.107695</v>
      </c>
      <c r="G208" s="10"/>
      <c r="H208">
        <v>2.2979700000000001E-4</v>
      </c>
      <c r="I208">
        <v>1.11141E-3</v>
      </c>
      <c r="J208">
        <v>2.79732</v>
      </c>
      <c r="K208">
        <f t="shared" si="24"/>
        <v>5.2200000000000024E-2</v>
      </c>
      <c r="M208">
        <v>2717.41</v>
      </c>
      <c r="N208" s="10">
        <f t="shared" si="21"/>
        <v>3.1451504629629631E-2</v>
      </c>
      <c r="O208">
        <v>1.06555E-3</v>
      </c>
      <c r="P208" s="24">
        <f t="shared" si="22"/>
        <v>1.5770139999999998E-3</v>
      </c>
      <c r="Q208">
        <v>5.0300799999999999</v>
      </c>
      <c r="R208" s="24">
        <f t="shared" si="23"/>
        <v>7.4445183999999998</v>
      </c>
    </row>
    <row r="209" spans="1:18">
      <c r="A209" s="26">
        <f t="shared" si="25"/>
        <v>0.625</v>
      </c>
      <c r="B209">
        <v>2.8498100000000002</v>
      </c>
      <c r="C209">
        <v>0.96600000000000819</v>
      </c>
      <c r="D209">
        <v>0.39612799999999998</v>
      </c>
      <c r="E209">
        <v>0.49381700000000001</v>
      </c>
      <c r="F209">
        <v>0.110055</v>
      </c>
      <c r="G209" s="10"/>
      <c r="H209">
        <v>2.2979000000000001E-4</v>
      </c>
      <c r="I209">
        <v>1.1114899999999999E-3</v>
      </c>
      <c r="J209">
        <v>2.7970000000000002</v>
      </c>
      <c r="K209">
        <f t="shared" si="24"/>
        <v>5.2810000000000024E-2</v>
      </c>
      <c r="M209">
        <v>2869.65</v>
      </c>
      <c r="N209" s="10">
        <f t="shared" si="21"/>
        <v>3.3213541666666666E-2</v>
      </c>
      <c r="O209">
        <v>9.9005100000000004E-4</v>
      </c>
      <c r="P209" s="24">
        <f t="shared" si="22"/>
        <v>1.4652754800000001E-3</v>
      </c>
      <c r="Q209">
        <v>5.1807999999999996</v>
      </c>
      <c r="R209" s="24">
        <f t="shared" si="23"/>
        <v>7.6675839999999997</v>
      </c>
    </row>
    <row r="210" spans="1:18">
      <c r="A210" s="26">
        <f t="shared" si="25"/>
        <v>0.67500000000000004</v>
      </c>
      <c r="B210">
        <v>2.8500700000000001</v>
      </c>
      <c r="C210">
        <v>0.96600000000000819</v>
      </c>
      <c r="D210">
        <v>0.396644</v>
      </c>
      <c r="E210">
        <v>0.49106499999999997</v>
      </c>
      <c r="F210">
        <v>0.112291</v>
      </c>
      <c r="G210" s="10"/>
      <c r="H210">
        <v>2.2978300000000001E-4</v>
      </c>
      <c r="I210">
        <v>1.1115599999999999E-3</v>
      </c>
      <c r="J210">
        <v>2.7966799999999998</v>
      </c>
      <c r="K210">
        <f t="shared" si="24"/>
        <v>5.3390000000000271E-2</v>
      </c>
      <c r="M210">
        <v>3037.11</v>
      </c>
      <c r="N210" s="10">
        <f t="shared" si="21"/>
        <v>3.5151736111111109E-2</v>
      </c>
      <c r="O210">
        <v>9.1109199999999996E-4</v>
      </c>
      <c r="P210" s="24">
        <f t="shared" si="22"/>
        <v>1.3484161599999999E-3</v>
      </c>
      <c r="Q210">
        <v>5.33338</v>
      </c>
      <c r="R210" s="24">
        <f t="shared" si="23"/>
        <v>7.8934024000000003</v>
      </c>
    </row>
    <row r="211" spans="1:18">
      <c r="A211" s="26">
        <f t="shared" si="25"/>
        <v>0.72500000000000009</v>
      </c>
      <c r="B211">
        <v>2.8503099999999999</v>
      </c>
      <c r="C211">
        <v>0.96700000000004138</v>
      </c>
      <c r="D211">
        <v>0.39712399999999998</v>
      </c>
      <c r="E211">
        <v>0.48847200000000002</v>
      </c>
      <c r="F211">
        <v>0.11440400000000001</v>
      </c>
      <c r="G211" s="10"/>
      <c r="H211">
        <v>2.29776E-4</v>
      </c>
      <c r="I211">
        <v>1.11163E-3</v>
      </c>
      <c r="J211">
        <v>2.79637</v>
      </c>
      <c r="K211">
        <f t="shared" si="24"/>
        <v>5.3939999999999877E-2</v>
      </c>
      <c r="M211">
        <v>3221.33</v>
      </c>
      <c r="N211" s="10">
        <f t="shared" si="21"/>
        <v>3.7283912037037036E-2</v>
      </c>
      <c r="O211">
        <v>8.3066100000000001E-4</v>
      </c>
      <c r="P211" s="24">
        <f t="shared" si="22"/>
        <v>1.2293782799999999E-3</v>
      </c>
      <c r="Q211">
        <v>5.4863999999999997</v>
      </c>
      <c r="R211" s="24">
        <f t="shared" si="23"/>
        <v>8.1198719999999991</v>
      </c>
    </row>
    <row r="212" spans="1:18">
      <c r="A212" s="26">
        <f t="shared" si="25"/>
        <v>0.77500000000000013</v>
      </c>
      <c r="B212">
        <v>2.8505199999999999</v>
      </c>
      <c r="C212">
        <v>0.96800000000001774</v>
      </c>
      <c r="D212">
        <v>0.397565</v>
      </c>
      <c r="E212">
        <v>0.48603800000000003</v>
      </c>
      <c r="F212">
        <v>0.116397</v>
      </c>
      <c r="G212" s="10"/>
      <c r="H212">
        <v>2.2976999999999999E-4</v>
      </c>
      <c r="I212">
        <v>1.11169E-3</v>
      </c>
      <c r="J212">
        <v>2.7960699999999998</v>
      </c>
      <c r="K212">
        <f t="shared" si="24"/>
        <v>5.4450000000000109E-2</v>
      </c>
      <c r="M212">
        <v>3423.96</v>
      </c>
      <c r="N212" s="10">
        <f t="shared" si="21"/>
        <v>3.9629166666666667E-2</v>
      </c>
      <c r="O212">
        <v>7.5095900000000004E-4</v>
      </c>
      <c r="P212" s="24">
        <f t="shared" si="22"/>
        <v>1.11141932E-3</v>
      </c>
      <c r="Q212">
        <v>5.6385699999999996</v>
      </c>
      <c r="R212" s="24">
        <f t="shared" si="23"/>
        <v>8.3450835999999988</v>
      </c>
    </row>
    <row r="213" spans="1:18">
      <c r="A213" s="26">
        <f t="shared" si="25"/>
        <v>0.82500000000000018</v>
      </c>
      <c r="B213">
        <v>2.8507099999999999</v>
      </c>
      <c r="C213">
        <v>0.96900000000005093</v>
      </c>
      <c r="D213">
        <v>0.39797199999999999</v>
      </c>
      <c r="E213">
        <v>0.48376000000000002</v>
      </c>
      <c r="F213">
        <v>0.118268</v>
      </c>
      <c r="G213" s="10"/>
      <c r="H213">
        <v>2.2976499999999999E-4</v>
      </c>
      <c r="I213">
        <v>1.11174E-3</v>
      </c>
      <c r="J213">
        <v>2.7957800000000002</v>
      </c>
      <c r="K213">
        <f t="shared" si="24"/>
        <v>5.4929999999999701E-2</v>
      </c>
      <c r="M213">
        <v>3600</v>
      </c>
      <c r="N213" s="10">
        <f t="shared" si="21"/>
        <v>4.1666666666666664E-2</v>
      </c>
      <c r="O213">
        <v>6.8868900000000003E-4</v>
      </c>
      <c r="P213" s="24">
        <f t="shared" si="22"/>
        <v>1.0192597199999999E-3</v>
      </c>
      <c r="Q213">
        <v>5.7598000000000003</v>
      </c>
      <c r="R213" s="24">
        <f t="shared" si="23"/>
        <v>8.5245040000000003</v>
      </c>
    </row>
    <row r="214" spans="1:18">
      <c r="A214" s="26">
        <f t="shared" si="25"/>
        <v>0.87500000000000022</v>
      </c>
      <c r="B214">
        <v>2.8508800000000001</v>
      </c>
      <c r="C214">
        <v>0.96900000000005093</v>
      </c>
      <c r="D214">
        <v>0.39834799999999998</v>
      </c>
      <c r="E214">
        <v>0.48163499999999998</v>
      </c>
      <c r="F214">
        <v>0.120017</v>
      </c>
      <c r="G214" s="10"/>
      <c r="H214">
        <v>2.2976100000000001E-4</v>
      </c>
      <c r="I214">
        <v>1.1117900000000001E-3</v>
      </c>
      <c r="J214">
        <v>2.7955100000000002</v>
      </c>
      <c r="K214">
        <f t="shared" si="24"/>
        <v>5.5369999999999919E-2</v>
      </c>
      <c r="M214">
        <v>3600.5</v>
      </c>
      <c r="N214" s="10">
        <f t="shared" si="21"/>
        <v>4.1672453703703705E-2</v>
      </c>
      <c r="O214">
        <v>6.88515E-4</v>
      </c>
      <c r="P214" s="24">
        <f t="shared" si="22"/>
        <v>1.0190022E-3</v>
      </c>
      <c r="Q214">
        <v>5.7601500000000003</v>
      </c>
      <c r="R214" s="24">
        <f t="shared" si="23"/>
        <v>8.5250219999999999</v>
      </c>
    </row>
    <row r="215" spans="1:18">
      <c r="A215" s="26">
        <f t="shared" si="25"/>
        <v>0.92500000000000027</v>
      </c>
      <c r="B215">
        <v>2.8510300000000002</v>
      </c>
      <c r="C215">
        <v>0.97000000000002728</v>
      </c>
      <c r="D215">
        <v>0.39869100000000002</v>
      </c>
      <c r="E215">
        <v>0.47966700000000001</v>
      </c>
      <c r="F215">
        <v>0.121643</v>
      </c>
      <c r="G215" s="10"/>
      <c r="H215">
        <v>2.29757E-4</v>
      </c>
      <c r="I215">
        <v>1.1118300000000001E-3</v>
      </c>
      <c r="J215">
        <v>2.7952499999999998</v>
      </c>
      <c r="K215">
        <f t="shared" si="24"/>
        <v>5.5780000000000385E-2</v>
      </c>
      <c r="M215">
        <v>3601.05</v>
      </c>
      <c r="N215" s="10">
        <f t="shared" si="21"/>
        <v>4.1678819444444445E-2</v>
      </c>
      <c r="O215">
        <v>6.8832500000000005E-4</v>
      </c>
      <c r="P215" s="24">
        <f t="shared" si="22"/>
        <v>1.018721E-3</v>
      </c>
      <c r="Q215">
        <v>5.7605300000000002</v>
      </c>
      <c r="R215" s="24">
        <f t="shared" si="23"/>
        <v>8.5255843999999996</v>
      </c>
    </row>
    <row r="216" spans="1:18">
      <c r="A216" s="26">
        <f t="shared" si="25"/>
        <v>0.97500000000000031</v>
      </c>
      <c r="B216">
        <v>2.8511600000000001</v>
      </c>
      <c r="C216">
        <v>0.97000000000002728</v>
      </c>
      <c r="D216">
        <v>0.39900200000000002</v>
      </c>
      <c r="E216">
        <v>0.477854</v>
      </c>
      <c r="F216">
        <v>0.123144</v>
      </c>
      <c r="G216" s="10"/>
      <c r="H216">
        <v>2.2975299999999999E-4</v>
      </c>
      <c r="I216">
        <v>1.11187E-3</v>
      </c>
      <c r="J216">
        <v>2.7949999999999999</v>
      </c>
      <c r="K216">
        <f t="shared" si="24"/>
        <v>5.616000000000021E-2</v>
      </c>
      <c r="M216">
        <v>3601.66</v>
      </c>
      <c r="N216" s="10">
        <f t="shared" si="21"/>
        <v>4.1685879629629628E-2</v>
      </c>
      <c r="O216">
        <v>6.8811700000000003E-4</v>
      </c>
      <c r="P216" s="24">
        <f t="shared" si="22"/>
        <v>1.0184131599999999E-3</v>
      </c>
      <c r="Q216">
        <v>5.7609399999999997</v>
      </c>
      <c r="R216" s="24">
        <f t="shared" si="23"/>
        <v>8.5261911999999995</v>
      </c>
    </row>
    <row r="217" spans="1:18">
      <c r="A217" s="26">
        <f t="shared" si="25"/>
        <v>1.0250000000000004</v>
      </c>
      <c r="B217">
        <v>2.85128</v>
      </c>
      <c r="C217">
        <v>0.97000000000002728</v>
      </c>
      <c r="D217">
        <v>0.399283</v>
      </c>
      <c r="E217">
        <v>0.47619800000000001</v>
      </c>
      <c r="F217">
        <v>0.124519</v>
      </c>
      <c r="G217" s="10"/>
      <c r="H217">
        <v>2.2975E-4</v>
      </c>
      <c r="I217">
        <v>1.1119000000000001E-3</v>
      </c>
      <c r="J217">
        <v>2.7947700000000002</v>
      </c>
      <c r="K217">
        <f t="shared" si="24"/>
        <v>5.6509999999999838E-2</v>
      </c>
      <c r="M217">
        <v>3602.32</v>
      </c>
      <c r="N217" s="10">
        <f t="shared" si="21"/>
        <v>4.1693518518518519E-2</v>
      </c>
      <c r="O217">
        <v>6.8788900000000001E-4</v>
      </c>
      <c r="P217" s="24">
        <f t="shared" si="22"/>
        <v>1.01807572E-3</v>
      </c>
      <c r="Q217">
        <v>5.7614000000000001</v>
      </c>
      <c r="R217" s="24">
        <f t="shared" si="23"/>
        <v>8.5268720000000009</v>
      </c>
    </row>
    <row r="218" spans="1:18">
      <c r="A218" s="26">
        <f t="shared" si="25"/>
        <v>1.0750000000000004</v>
      </c>
      <c r="B218">
        <v>2.8513899999999999</v>
      </c>
      <c r="C218">
        <v>0.97100000000000364</v>
      </c>
      <c r="D218">
        <v>0.399534</v>
      </c>
      <c r="E218">
        <v>0.47470099999999998</v>
      </c>
      <c r="F218">
        <v>0.12576499999999999</v>
      </c>
      <c r="G218" s="10"/>
      <c r="H218">
        <v>2.2974700000000001E-4</v>
      </c>
      <c r="I218">
        <v>1.1119299999999999E-3</v>
      </c>
      <c r="J218">
        <v>2.7945600000000002</v>
      </c>
      <c r="K218">
        <f t="shared" si="24"/>
        <v>5.6829999999999714E-2</v>
      </c>
      <c r="M218">
        <v>3603.05</v>
      </c>
      <c r="N218" s="10">
        <f t="shared" si="21"/>
        <v>4.1701967592592593E-2</v>
      </c>
      <c r="O218">
        <v>6.8763899999999998E-4</v>
      </c>
      <c r="P218" s="24">
        <f t="shared" si="22"/>
        <v>1.01770572E-3</v>
      </c>
      <c r="Q218">
        <v>5.7618999999999998</v>
      </c>
      <c r="R218" s="24">
        <f t="shared" si="23"/>
        <v>8.5276119999999995</v>
      </c>
    </row>
    <row r="219" spans="1:18">
      <c r="A219" s="26">
        <f t="shared" si="25"/>
        <v>1.1250000000000004</v>
      </c>
      <c r="B219">
        <v>2.85148</v>
      </c>
      <c r="C219">
        <v>0.97100000000000364</v>
      </c>
      <c r="D219">
        <v>0.399754</v>
      </c>
      <c r="E219">
        <v>0.47336499999999998</v>
      </c>
      <c r="F219">
        <v>0.12688099999999999</v>
      </c>
      <c r="G219" s="10"/>
      <c r="H219">
        <v>2.2974399999999999E-4</v>
      </c>
      <c r="I219">
        <v>1.11195E-3</v>
      </c>
      <c r="J219">
        <v>2.7943699999999998</v>
      </c>
      <c r="K219">
        <f t="shared" si="24"/>
        <v>5.7110000000000216E-2</v>
      </c>
      <c r="M219">
        <v>3603.86</v>
      </c>
      <c r="N219" s="10">
        <f t="shared" si="21"/>
        <v>4.1711342592592592E-2</v>
      </c>
      <c r="O219">
        <v>6.8736399999999999E-4</v>
      </c>
      <c r="P219" s="24">
        <f t="shared" si="22"/>
        <v>1.01729872E-3</v>
      </c>
      <c r="Q219">
        <v>5.7624599999999999</v>
      </c>
      <c r="R219" s="24">
        <f t="shared" si="23"/>
        <v>8.5284408000000003</v>
      </c>
    </row>
    <row r="220" spans="1:18">
      <c r="A220" s="26">
        <f t="shared" si="25"/>
        <v>1.1750000000000005</v>
      </c>
      <c r="B220">
        <v>2.85155</v>
      </c>
      <c r="C220">
        <v>0.97100000000000364</v>
      </c>
      <c r="D220">
        <v>0.39994400000000002</v>
      </c>
      <c r="E220">
        <v>0.472192</v>
      </c>
      <c r="F220">
        <v>0.12786400000000001</v>
      </c>
      <c r="G220" s="10"/>
      <c r="H220">
        <v>2.2974200000000001E-4</v>
      </c>
      <c r="I220">
        <v>1.1119700000000001E-3</v>
      </c>
      <c r="J220">
        <v>2.7942</v>
      </c>
      <c r="K220">
        <f t="shared" si="24"/>
        <v>5.7350000000000012E-2</v>
      </c>
      <c r="M220">
        <v>3604.74</v>
      </c>
      <c r="N220" s="10">
        <f t="shared" si="21"/>
        <v>4.1721527777777774E-2</v>
      </c>
      <c r="O220">
        <v>6.8706300000000002E-4</v>
      </c>
      <c r="P220" s="24">
        <f t="shared" si="22"/>
        <v>1.01685324E-3</v>
      </c>
      <c r="Q220">
        <v>5.7630699999999999</v>
      </c>
      <c r="R220" s="24">
        <f t="shared" si="23"/>
        <v>8.5293435999999989</v>
      </c>
    </row>
    <row r="221" spans="1:18">
      <c r="A221" s="26">
        <f t="shared" si="25"/>
        <v>1.2250000000000005</v>
      </c>
      <c r="B221">
        <v>2.85162</v>
      </c>
      <c r="C221">
        <v>0.97100000000000364</v>
      </c>
      <c r="D221">
        <v>0.40010499999999999</v>
      </c>
      <c r="E221">
        <v>0.47118300000000002</v>
      </c>
      <c r="F221">
        <v>0.12871199999999999</v>
      </c>
      <c r="G221" s="10"/>
      <c r="H221">
        <v>2.2974099999999999E-4</v>
      </c>
      <c r="I221">
        <v>1.11199E-3</v>
      </c>
      <c r="J221">
        <v>2.7940499999999999</v>
      </c>
      <c r="K221">
        <f t="shared" si="24"/>
        <v>5.7570000000000121E-2</v>
      </c>
      <c r="M221">
        <v>3605.72</v>
      </c>
      <c r="N221" s="10">
        <f t="shared" si="21"/>
        <v>4.1732870370370365E-2</v>
      </c>
      <c r="O221">
        <v>6.8673200000000001E-4</v>
      </c>
      <c r="P221" s="24">
        <f t="shared" si="22"/>
        <v>1.01636336E-3</v>
      </c>
      <c r="Q221">
        <v>5.7637400000000003</v>
      </c>
      <c r="R221" s="24">
        <f t="shared" si="23"/>
        <v>8.5303351999999997</v>
      </c>
    </row>
    <row r="222" spans="1:18">
      <c r="A222" s="26">
        <f t="shared" si="25"/>
        <v>1.2750000000000006</v>
      </c>
      <c r="B222">
        <v>2.8516699999999999</v>
      </c>
      <c r="C222">
        <v>0.97200000000003683</v>
      </c>
      <c r="D222">
        <v>0.40023599999999998</v>
      </c>
      <c r="E222">
        <v>0.47033999999999998</v>
      </c>
      <c r="F222">
        <v>0.12942400000000001</v>
      </c>
      <c r="G222" s="10"/>
      <c r="H222">
        <v>2.2973899999999999E-4</v>
      </c>
      <c r="I222">
        <v>1.1120100000000001E-3</v>
      </c>
      <c r="J222">
        <v>2.79393</v>
      </c>
      <c r="K222">
        <f t="shared" si="24"/>
        <v>5.7739999999999903E-2</v>
      </c>
      <c r="M222">
        <v>3606.79</v>
      </c>
      <c r="N222" s="10">
        <f t="shared" si="21"/>
        <v>4.1745254629629629E-2</v>
      </c>
      <c r="O222">
        <v>6.8636800000000003E-4</v>
      </c>
      <c r="P222" s="24">
        <f t="shared" si="22"/>
        <v>1.0158246400000001E-3</v>
      </c>
      <c r="Q222">
        <v>5.7644700000000002</v>
      </c>
      <c r="R222" s="24">
        <f t="shared" si="23"/>
        <v>8.5314156000000008</v>
      </c>
    </row>
    <row r="223" spans="1:18">
      <c r="A223" s="26">
        <f t="shared" si="25"/>
        <v>1.3250000000000006</v>
      </c>
      <c r="B223">
        <v>2.8517199999999998</v>
      </c>
      <c r="C223">
        <v>0.97200000000003683</v>
      </c>
      <c r="D223">
        <v>0.400339</v>
      </c>
      <c r="E223">
        <v>0.46966599999999997</v>
      </c>
      <c r="F223">
        <v>0.129996</v>
      </c>
      <c r="G223" s="10"/>
      <c r="H223">
        <v>2.29738E-4</v>
      </c>
      <c r="I223">
        <v>1.11202E-3</v>
      </c>
      <c r="J223">
        <v>2.7938299999999998</v>
      </c>
      <c r="K223">
        <f t="shared" si="24"/>
        <v>5.7889999999999997E-2</v>
      </c>
      <c r="M223">
        <v>3607.97</v>
      </c>
      <c r="N223" s="10">
        <f t="shared" si="21"/>
        <v>4.1758912037037035E-2</v>
      </c>
      <c r="O223">
        <v>6.8596800000000002E-4</v>
      </c>
      <c r="P223" s="24">
        <f t="shared" si="22"/>
        <v>1.0152326400000001E-3</v>
      </c>
      <c r="Q223">
        <v>5.7652799999999997</v>
      </c>
      <c r="R223" s="24">
        <f t="shared" si="23"/>
        <v>8.5326143999999999</v>
      </c>
    </row>
    <row r="224" spans="1:18">
      <c r="A224" s="26">
        <f t="shared" si="25"/>
        <v>1.3750000000000007</v>
      </c>
      <c r="B224">
        <v>2.85175</v>
      </c>
      <c r="C224">
        <v>0.97200000000003683</v>
      </c>
      <c r="D224">
        <v>0.40041199999999999</v>
      </c>
      <c r="E224">
        <v>0.46916000000000002</v>
      </c>
      <c r="F224">
        <v>0.13042699999999999</v>
      </c>
      <c r="G224" s="10"/>
      <c r="H224">
        <v>2.2973700000000001E-4</v>
      </c>
      <c r="I224">
        <v>1.11203E-3</v>
      </c>
      <c r="J224">
        <v>2.7937500000000002</v>
      </c>
      <c r="K224">
        <f t="shared" si="24"/>
        <v>5.7999999999999829E-2</v>
      </c>
      <c r="M224">
        <v>3609.27</v>
      </c>
      <c r="N224" s="10">
        <f t="shared" si="21"/>
        <v>4.1773958333333333E-2</v>
      </c>
      <c r="O224">
        <v>6.8552800000000003E-4</v>
      </c>
      <c r="P224" s="24">
        <f t="shared" si="22"/>
        <v>1.0145814400000001E-3</v>
      </c>
      <c r="Q224">
        <v>5.7661699999999998</v>
      </c>
      <c r="R224" s="24">
        <f t="shared" si="23"/>
        <v>8.533931599999999</v>
      </c>
    </row>
    <row r="225" spans="1:18">
      <c r="A225" s="26">
        <f t="shared" si="25"/>
        <v>1.4250000000000007</v>
      </c>
      <c r="B225">
        <v>2.8517700000000001</v>
      </c>
      <c r="C225">
        <v>0.97200000000003683</v>
      </c>
      <c r="D225">
        <v>0.40045799999999998</v>
      </c>
      <c r="E225">
        <v>0.46882600000000002</v>
      </c>
      <c r="F225">
        <v>0.130717</v>
      </c>
      <c r="G225" s="10"/>
      <c r="H225">
        <v>2.29736E-4</v>
      </c>
      <c r="I225">
        <v>1.11203E-3</v>
      </c>
      <c r="J225">
        <v>2.7936999999999999</v>
      </c>
      <c r="K225">
        <f t="shared" si="24"/>
        <v>5.8070000000000288E-2</v>
      </c>
      <c r="M225">
        <v>3610.69</v>
      </c>
      <c r="N225" s="10">
        <f t="shared" si="21"/>
        <v>4.1790393518518522E-2</v>
      </c>
      <c r="O225">
        <v>6.8504500000000001E-4</v>
      </c>
      <c r="P225" s="24">
        <f t="shared" si="22"/>
        <v>1.0138666E-3</v>
      </c>
      <c r="Q225">
        <v>5.76715</v>
      </c>
      <c r="R225" s="24">
        <f t="shared" si="23"/>
        <v>8.5353820000000002</v>
      </c>
    </row>
    <row r="226" spans="1:18">
      <c r="A226" s="26">
        <f t="shared" si="25"/>
        <v>1.4750000000000008</v>
      </c>
      <c r="B226">
        <v>2.8517800000000002</v>
      </c>
      <c r="C226">
        <v>0.97200000000003683</v>
      </c>
      <c r="D226">
        <v>0.400474</v>
      </c>
      <c r="E226">
        <v>0.468663</v>
      </c>
      <c r="F226">
        <v>0.13086300000000001</v>
      </c>
      <c r="G226" s="10"/>
      <c r="H226">
        <v>2.29736E-4</v>
      </c>
      <c r="I226">
        <v>1.1120399999999999E-3</v>
      </c>
      <c r="J226">
        <v>2.7936800000000002</v>
      </c>
      <c r="K226">
        <f t="shared" si="24"/>
        <v>5.8100000000000041E-2</v>
      </c>
      <c r="M226">
        <v>3612.26</v>
      </c>
      <c r="N226" s="10">
        <f t="shared" si="21"/>
        <v>4.1808564814814819E-2</v>
      </c>
      <c r="O226">
        <v>6.8451500000000001E-4</v>
      </c>
      <c r="P226" s="24">
        <f t="shared" si="22"/>
        <v>1.0130822000000001E-3</v>
      </c>
      <c r="Q226">
        <v>5.7682200000000003</v>
      </c>
      <c r="R226" s="24">
        <f t="shared" si="23"/>
        <v>8.5369656000000003</v>
      </c>
    </row>
    <row r="227" spans="1:18">
      <c r="A227" s="5" t="s">
        <v>30</v>
      </c>
      <c r="B227" s="18" t="s">
        <v>210</v>
      </c>
      <c r="C227" s="18" t="s">
        <v>93</v>
      </c>
      <c r="D227" s="18" t="s">
        <v>94</v>
      </c>
      <c r="E227" s="18" t="s">
        <v>95</v>
      </c>
      <c r="F227" s="18" t="s">
        <v>96</v>
      </c>
      <c r="G227" s="18" t="s">
        <v>97</v>
      </c>
      <c r="H227" s="18" t="s">
        <v>211</v>
      </c>
      <c r="I227" s="18" t="s">
        <v>103</v>
      </c>
      <c r="J227" s="18" t="s">
        <v>212</v>
      </c>
      <c r="K227" s="18" t="s">
        <v>213</v>
      </c>
      <c r="L227" s="18"/>
      <c r="M227">
        <v>3613.99</v>
      </c>
      <c r="N227" s="10">
        <f t="shared" si="21"/>
        <v>4.182858796296296E-2</v>
      </c>
      <c r="O227">
        <v>6.8393100000000004E-4</v>
      </c>
      <c r="P227" s="24">
        <f t="shared" si="22"/>
        <v>1.0122178800000001E-3</v>
      </c>
      <c r="Q227">
        <v>5.7694000000000001</v>
      </c>
      <c r="R227" s="24">
        <f t="shared" si="23"/>
        <v>8.5387120000000003</v>
      </c>
    </row>
    <row r="228" spans="1:18" ht="15">
      <c r="A228" s="7" t="s">
        <v>123</v>
      </c>
      <c r="M228">
        <v>3615.89</v>
      </c>
      <c r="N228" s="10">
        <f t="shared" si="21"/>
        <v>4.1850578703703699E-2</v>
      </c>
      <c r="O228">
        <v>6.8329000000000003E-4</v>
      </c>
      <c r="P228" s="24">
        <f t="shared" si="22"/>
        <v>1.0112692E-3</v>
      </c>
      <c r="Q228">
        <v>5.7706999999999997</v>
      </c>
      <c r="R228" s="24">
        <f t="shared" si="23"/>
        <v>8.5406359999999992</v>
      </c>
    </row>
    <row r="229" spans="1:18">
      <c r="A229" s="25">
        <v>2.5000000000000001E-2</v>
      </c>
      <c r="B229">
        <v>2.8277999999999999</v>
      </c>
      <c r="C229">
        <v>5.563000000000045</v>
      </c>
      <c r="D229">
        <v>0</v>
      </c>
      <c r="E229">
        <v>0.94684599999999997</v>
      </c>
      <c r="F229">
        <v>5.3154199999999999E-2</v>
      </c>
      <c r="G229" s="10"/>
      <c r="H229">
        <v>3.2078400000000001E-4</v>
      </c>
      <c r="I229">
        <v>9.6188999999999997E-4</v>
      </c>
      <c r="J229">
        <v>2.7999499999999999</v>
      </c>
      <c r="K229">
        <f>B229-J229</f>
        <v>2.784999999999993E-2</v>
      </c>
      <c r="M229">
        <v>3617.97</v>
      </c>
      <c r="N229" s="10">
        <f t="shared" si="21"/>
        <v>4.1874652777777778E-2</v>
      </c>
      <c r="O229">
        <v>6.82586E-4</v>
      </c>
      <c r="P229" s="24">
        <f t="shared" si="22"/>
        <v>1.01022728E-3</v>
      </c>
      <c r="Q229">
        <v>5.7721200000000001</v>
      </c>
      <c r="R229" s="24">
        <f t="shared" si="23"/>
        <v>8.5427376000000006</v>
      </c>
    </row>
    <row r="230" spans="1:18">
      <c r="A230" s="26">
        <f>A229+0.05</f>
        <v>7.5000000000000011E-2</v>
      </c>
      <c r="B230">
        <v>2.8355600000000001</v>
      </c>
      <c r="C230">
        <v>4.6849999999999996</v>
      </c>
      <c r="D230">
        <v>0</v>
      </c>
      <c r="E230">
        <v>0.91619099999999998</v>
      </c>
      <c r="F230">
        <v>8.3809300000000003E-2</v>
      </c>
      <c r="G230" s="10"/>
      <c r="H230">
        <v>3.0089800000000002E-4</v>
      </c>
      <c r="I230">
        <v>9.8900099999999999E-4</v>
      </c>
      <c r="J230">
        <v>2.7998400000000001</v>
      </c>
      <c r="K230">
        <f t="shared" ref="K230:K258" si="26">B230-J230</f>
        <v>3.5719999999999974E-2</v>
      </c>
      <c r="M230">
        <v>3620.27</v>
      </c>
      <c r="N230" s="10">
        <f t="shared" si="21"/>
        <v>4.1901273148148149E-2</v>
      </c>
      <c r="O230">
        <v>6.8181199999999996E-4</v>
      </c>
      <c r="P230" s="24">
        <f t="shared" si="22"/>
        <v>1.00908176E-3</v>
      </c>
      <c r="Q230">
        <v>5.7736900000000002</v>
      </c>
      <c r="R230" s="24">
        <f t="shared" si="23"/>
        <v>8.545061200000001</v>
      </c>
    </row>
    <row r="231" spans="1:18">
      <c r="A231" s="26">
        <f t="shared" ref="A231:A258" si="27">A230+0.05</f>
        <v>0.125</v>
      </c>
      <c r="B231">
        <v>2.8391299999999999</v>
      </c>
      <c r="C231">
        <v>3.8070000000000164</v>
      </c>
      <c r="D231">
        <v>0</v>
      </c>
      <c r="E231">
        <v>0.89827199999999996</v>
      </c>
      <c r="F231">
        <v>0.101728</v>
      </c>
      <c r="G231" s="10"/>
      <c r="H231">
        <v>2.8253399999999998E-4</v>
      </c>
      <c r="I231">
        <v>1.0158700000000001E-3</v>
      </c>
      <c r="J231">
        <v>2.7997200000000002</v>
      </c>
      <c r="K231">
        <f t="shared" si="26"/>
        <v>3.9409999999999723E-2</v>
      </c>
      <c r="M231">
        <v>3622.8</v>
      </c>
      <c r="N231" s="10">
        <f t="shared" si="21"/>
        <v>4.1930555555555554E-2</v>
      </c>
      <c r="O231">
        <v>6.80961E-4</v>
      </c>
      <c r="P231" s="24">
        <f t="shared" si="22"/>
        <v>1.00782228E-3</v>
      </c>
      <c r="Q231">
        <v>5.7754099999999999</v>
      </c>
      <c r="R231" s="24">
        <f t="shared" si="23"/>
        <v>8.5476068000000005</v>
      </c>
    </row>
    <row r="232" spans="1:18">
      <c r="A232" s="26">
        <f t="shared" si="27"/>
        <v>0.17499999999999999</v>
      </c>
      <c r="B232">
        <v>2.8413499999999998</v>
      </c>
      <c r="C232">
        <v>2.9480000000000359</v>
      </c>
      <c r="D232">
        <v>0</v>
      </c>
      <c r="E232">
        <v>0.88582399999999994</v>
      </c>
      <c r="F232">
        <v>0.114176</v>
      </c>
      <c r="G232" s="10"/>
      <c r="H232">
        <v>2.6564200000000002E-4</v>
      </c>
      <c r="I232">
        <v>1.04294E-3</v>
      </c>
      <c r="J232">
        <v>2.7996099999999999</v>
      </c>
      <c r="K232">
        <f t="shared" si="26"/>
        <v>4.1739999999999888E-2</v>
      </c>
      <c r="M232">
        <v>3625.58</v>
      </c>
      <c r="N232" s="10">
        <f t="shared" si="21"/>
        <v>4.1962731481481483E-2</v>
      </c>
      <c r="O232">
        <v>6.8002700000000004E-4</v>
      </c>
      <c r="P232" s="24">
        <f t="shared" si="22"/>
        <v>1.0064399600000001E-3</v>
      </c>
      <c r="Q232">
        <v>5.7773000000000003</v>
      </c>
      <c r="R232" s="24">
        <f t="shared" si="23"/>
        <v>8.5504040000000003</v>
      </c>
    </row>
    <row r="233" spans="1:18">
      <c r="A233" s="26">
        <f t="shared" si="27"/>
        <v>0.22499999999999998</v>
      </c>
      <c r="B233">
        <v>2.84293</v>
      </c>
      <c r="C233">
        <v>2.1370000000000005</v>
      </c>
      <c r="D233">
        <v>0</v>
      </c>
      <c r="E233">
        <v>0.87640399999999996</v>
      </c>
      <c r="F233">
        <v>0.123596</v>
      </c>
      <c r="G233" s="10"/>
      <c r="H233">
        <v>2.5058200000000001E-4</v>
      </c>
      <c r="I233">
        <v>1.0694000000000001E-3</v>
      </c>
      <c r="J233">
        <v>2.7995100000000002</v>
      </c>
      <c r="K233">
        <f t="shared" si="26"/>
        <v>4.3419999999999792E-2</v>
      </c>
      <c r="M233">
        <v>3628.64</v>
      </c>
      <c r="N233" s="10">
        <f t="shared" si="21"/>
        <v>4.1998148148148146E-2</v>
      </c>
      <c r="O233">
        <v>6.7900000000000002E-4</v>
      </c>
      <c r="P233" s="24">
        <f t="shared" si="22"/>
        <v>1.0049200000000001E-3</v>
      </c>
      <c r="Q233">
        <v>5.7793799999999997</v>
      </c>
      <c r="R233" s="24">
        <f t="shared" si="23"/>
        <v>8.5534824</v>
      </c>
    </row>
    <row r="234" spans="1:18">
      <c r="A234" s="26">
        <f t="shared" si="27"/>
        <v>0.27499999999999997</v>
      </c>
      <c r="B234">
        <v>2.8441299999999998</v>
      </c>
      <c r="C234">
        <v>1.4350000000000001</v>
      </c>
      <c r="D234">
        <v>0</v>
      </c>
      <c r="E234">
        <v>0.86898299999999995</v>
      </c>
      <c r="F234">
        <v>0.13101699999999999</v>
      </c>
      <c r="G234" s="10"/>
      <c r="H234">
        <v>2.3817099999999999E-4</v>
      </c>
      <c r="I234">
        <v>1.09319E-3</v>
      </c>
      <c r="J234">
        <v>2.7994300000000001</v>
      </c>
      <c r="K234">
        <f t="shared" si="26"/>
        <v>4.469999999999974E-2</v>
      </c>
      <c r="M234">
        <v>3632</v>
      </c>
      <c r="N234" s="10">
        <f t="shared" si="21"/>
        <v>4.2037037037037039E-2</v>
      </c>
      <c r="O234">
        <v>6.7787200000000004E-4</v>
      </c>
      <c r="P234" s="24">
        <f t="shared" si="22"/>
        <v>1.0032505599999999E-3</v>
      </c>
      <c r="Q234">
        <v>5.7816599999999996</v>
      </c>
      <c r="R234" s="24">
        <f t="shared" si="23"/>
        <v>8.5568567999999985</v>
      </c>
    </row>
    <row r="235" spans="1:18">
      <c r="A235" s="26">
        <f t="shared" si="27"/>
        <v>0.32499999999999996</v>
      </c>
      <c r="B235">
        <v>2.8456199999999998</v>
      </c>
      <c r="C235">
        <v>0.95199999999999818</v>
      </c>
      <c r="D235">
        <v>0.364923</v>
      </c>
      <c r="E235">
        <v>0.54583300000000001</v>
      </c>
      <c r="F235">
        <v>8.9244199999999996E-2</v>
      </c>
      <c r="G235" s="10"/>
      <c r="H235">
        <v>2.2990400000000001E-4</v>
      </c>
      <c r="I235">
        <v>1.1103199999999999E-3</v>
      </c>
      <c r="J235">
        <v>2.7993299999999999</v>
      </c>
      <c r="K235">
        <f t="shared" si="26"/>
        <v>4.6289999999999942E-2</v>
      </c>
      <c r="M235">
        <v>3635.7</v>
      </c>
      <c r="N235" s="10">
        <f t="shared" si="21"/>
        <v>4.207986111111111E-2</v>
      </c>
      <c r="O235">
        <v>6.7663399999999996E-4</v>
      </c>
      <c r="P235" s="24">
        <f t="shared" si="22"/>
        <v>1.00141832E-3</v>
      </c>
      <c r="Q235">
        <v>5.78416</v>
      </c>
      <c r="R235" s="24">
        <f t="shared" si="23"/>
        <v>8.5605568000000005</v>
      </c>
    </row>
    <row r="236" spans="1:18">
      <c r="A236" s="26">
        <f t="shared" si="27"/>
        <v>0.37499999999999994</v>
      </c>
      <c r="B236">
        <v>2.8460000000000001</v>
      </c>
      <c r="C236">
        <v>0.95300000000003138</v>
      </c>
      <c r="D236">
        <v>0.39277200000000001</v>
      </c>
      <c r="E236">
        <v>0.51999799999999996</v>
      </c>
      <c r="F236">
        <v>8.7229899999999999E-2</v>
      </c>
      <c r="G236" s="10"/>
      <c r="H236">
        <v>2.29893E-4</v>
      </c>
      <c r="I236">
        <v>1.1104299999999999E-3</v>
      </c>
      <c r="J236">
        <v>2.7991999999999999</v>
      </c>
      <c r="K236">
        <f t="shared" si="26"/>
        <v>4.6800000000000175E-2</v>
      </c>
      <c r="M236">
        <v>3639.77</v>
      </c>
      <c r="N236" s="10">
        <f t="shared" si="21"/>
        <v>4.2126967592592594E-2</v>
      </c>
      <c r="O236">
        <v>6.7527400000000001E-4</v>
      </c>
      <c r="P236" s="24">
        <f t="shared" si="22"/>
        <v>9.9940551999999996E-4</v>
      </c>
      <c r="Q236">
        <v>5.7869099999999998</v>
      </c>
      <c r="R236" s="24">
        <f t="shared" si="23"/>
        <v>8.5646267999999992</v>
      </c>
    </row>
    <row r="237" spans="1:18">
      <c r="A237" s="26">
        <f t="shared" si="27"/>
        <v>0.42499999999999993</v>
      </c>
      <c r="B237">
        <v>2.8463400000000001</v>
      </c>
      <c r="C237">
        <v>0.95400000000000773</v>
      </c>
      <c r="D237">
        <v>0.39353399999999999</v>
      </c>
      <c r="E237">
        <v>0.51758999999999999</v>
      </c>
      <c r="F237">
        <v>8.88761E-2</v>
      </c>
      <c r="G237" s="10"/>
      <c r="H237">
        <v>2.29884E-4</v>
      </c>
      <c r="I237">
        <v>1.11053E-3</v>
      </c>
      <c r="J237">
        <v>2.79908</v>
      </c>
      <c r="K237">
        <f t="shared" si="26"/>
        <v>4.726000000000008E-2</v>
      </c>
      <c r="M237">
        <v>3644.25</v>
      </c>
      <c r="N237" s="10">
        <f t="shared" si="21"/>
        <v>4.2178819444444446E-2</v>
      </c>
      <c r="O237">
        <v>6.7378200000000005E-4</v>
      </c>
      <c r="P237" s="24">
        <f t="shared" si="22"/>
        <v>9.9719736000000009E-4</v>
      </c>
      <c r="Q237">
        <v>5.78993</v>
      </c>
      <c r="R237" s="24">
        <f t="shared" si="23"/>
        <v>8.5690963999999994</v>
      </c>
    </row>
    <row r="238" spans="1:18">
      <c r="A238" s="26">
        <f t="shared" si="27"/>
        <v>0.47499999999999992</v>
      </c>
      <c r="B238">
        <v>2.8466399999999998</v>
      </c>
      <c r="C238">
        <v>0.95500000000004093</v>
      </c>
      <c r="D238">
        <v>0.39422800000000002</v>
      </c>
      <c r="E238">
        <v>0.51541400000000004</v>
      </c>
      <c r="F238">
        <v>9.0357800000000002E-2</v>
      </c>
      <c r="G238" s="10"/>
      <c r="H238">
        <v>2.2987600000000001E-4</v>
      </c>
      <c r="I238">
        <v>1.1106099999999999E-3</v>
      </c>
      <c r="J238">
        <v>2.7989600000000001</v>
      </c>
      <c r="K238">
        <f t="shared" si="26"/>
        <v>4.7679999999999723E-2</v>
      </c>
      <c r="M238">
        <v>3649.17</v>
      </c>
      <c r="N238" s="10">
        <f t="shared" si="21"/>
        <v>4.2235763888888889E-2</v>
      </c>
      <c r="O238">
        <v>6.7214399999999995E-4</v>
      </c>
      <c r="P238" s="24">
        <f t="shared" si="22"/>
        <v>9.9477311999999997E-4</v>
      </c>
      <c r="Q238">
        <v>5.7932399999999999</v>
      </c>
      <c r="R238" s="24">
        <f t="shared" si="23"/>
        <v>8.5739952000000006</v>
      </c>
    </row>
    <row r="239" spans="1:18">
      <c r="A239" s="26">
        <f t="shared" si="27"/>
        <v>0.52499999999999991</v>
      </c>
      <c r="B239">
        <v>2.8469099999999998</v>
      </c>
      <c r="C239">
        <v>0.95600000000001728</v>
      </c>
      <c r="D239">
        <v>0.394868</v>
      </c>
      <c r="E239">
        <v>0.51342299999999996</v>
      </c>
      <c r="F239">
        <v>9.1708399999999995E-2</v>
      </c>
      <c r="G239" s="10"/>
      <c r="H239">
        <v>2.2986799999999999E-4</v>
      </c>
      <c r="I239">
        <v>1.11068E-3</v>
      </c>
      <c r="J239">
        <v>2.7988400000000002</v>
      </c>
      <c r="K239">
        <f t="shared" si="26"/>
        <v>4.8069999999999613E-2</v>
      </c>
      <c r="M239">
        <v>3654.59</v>
      </c>
      <c r="N239" s="10">
        <f t="shared" si="21"/>
        <v>4.2298495370370372E-2</v>
      </c>
      <c r="O239">
        <v>6.7034699999999996E-4</v>
      </c>
      <c r="P239" s="24">
        <f t="shared" si="22"/>
        <v>9.9211355999999991E-4</v>
      </c>
      <c r="Q239">
        <v>5.7968700000000002</v>
      </c>
      <c r="R239" s="24">
        <f t="shared" si="23"/>
        <v>8.5793675999999994</v>
      </c>
    </row>
    <row r="240" spans="1:18">
      <c r="A240" s="26">
        <f t="shared" si="27"/>
        <v>0.57499999999999996</v>
      </c>
      <c r="B240">
        <v>2.8471500000000001</v>
      </c>
      <c r="C240">
        <v>0.95700000000005048</v>
      </c>
      <c r="D240">
        <v>0.395459</v>
      </c>
      <c r="E240">
        <v>0.51159100000000002</v>
      </c>
      <c r="F240">
        <v>9.2950400000000002E-2</v>
      </c>
      <c r="G240" s="10"/>
      <c r="H240">
        <v>2.29862E-4</v>
      </c>
      <c r="I240">
        <v>1.11075E-3</v>
      </c>
      <c r="J240">
        <v>2.7987299999999999</v>
      </c>
      <c r="K240">
        <f t="shared" si="26"/>
        <v>4.842000000000013E-2</v>
      </c>
      <c r="M240">
        <v>3660.55</v>
      </c>
      <c r="N240" s="10">
        <f t="shared" si="21"/>
        <v>4.2367476851851854E-2</v>
      </c>
      <c r="O240">
        <v>6.6837500000000002E-4</v>
      </c>
      <c r="P240" s="24">
        <f t="shared" si="22"/>
        <v>9.89195E-4</v>
      </c>
      <c r="Q240">
        <v>5.8008499999999996</v>
      </c>
      <c r="R240" s="24">
        <f t="shared" si="23"/>
        <v>8.5852579999999996</v>
      </c>
    </row>
    <row r="241" spans="1:18">
      <c r="A241" s="26">
        <f t="shared" si="27"/>
        <v>0.625</v>
      </c>
      <c r="B241">
        <v>2.8473700000000002</v>
      </c>
      <c r="C241">
        <v>0.95800000000002683</v>
      </c>
      <c r="D241">
        <v>0.39600600000000002</v>
      </c>
      <c r="E241">
        <v>0.50989499999999999</v>
      </c>
      <c r="F241">
        <v>9.4098799999999996E-2</v>
      </c>
      <c r="G241" s="10"/>
      <c r="H241">
        <v>2.2985599999999999E-4</v>
      </c>
      <c r="I241">
        <v>1.1108100000000001E-3</v>
      </c>
      <c r="J241">
        <v>2.7986300000000002</v>
      </c>
      <c r="K241">
        <f t="shared" si="26"/>
        <v>4.8740000000000006E-2</v>
      </c>
      <c r="M241">
        <v>3667.1</v>
      </c>
      <c r="N241" s="10">
        <f t="shared" si="21"/>
        <v>4.2443287037037036E-2</v>
      </c>
      <c r="O241">
        <v>6.6621400000000004E-4</v>
      </c>
      <c r="P241" s="24">
        <f t="shared" si="22"/>
        <v>9.8599671999999999E-4</v>
      </c>
      <c r="Q241">
        <v>5.8052200000000003</v>
      </c>
      <c r="R241" s="24">
        <f t="shared" si="23"/>
        <v>8.5917256000000002</v>
      </c>
    </row>
    <row r="242" spans="1:18">
      <c r="A242" s="26">
        <f t="shared" si="27"/>
        <v>0.67500000000000004</v>
      </c>
      <c r="B242">
        <v>2.8475700000000002</v>
      </c>
      <c r="C242">
        <v>0.95800000000002683</v>
      </c>
      <c r="D242">
        <v>0.396513</v>
      </c>
      <c r="E242">
        <v>0.50832299999999997</v>
      </c>
      <c r="F242">
        <v>9.5164499999999999E-2</v>
      </c>
      <c r="G242" s="10"/>
      <c r="H242">
        <v>2.2985E-4</v>
      </c>
      <c r="I242">
        <v>1.1108699999999999E-3</v>
      </c>
      <c r="J242">
        <v>2.79853</v>
      </c>
      <c r="K242">
        <f t="shared" si="26"/>
        <v>4.9040000000000195E-2</v>
      </c>
      <c r="M242">
        <v>3674.32</v>
      </c>
      <c r="N242" s="10">
        <f t="shared" si="21"/>
        <v>4.252685185185185E-2</v>
      </c>
      <c r="O242">
        <v>6.6384600000000005E-4</v>
      </c>
      <c r="P242" s="24">
        <f t="shared" si="22"/>
        <v>9.8249208000000007E-4</v>
      </c>
      <c r="Q242">
        <v>5.8100100000000001</v>
      </c>
      <c r="R242" s="24">
        <f t="shared" si="23"/>
        <v>8.5988147999999995</v>
      </c>
    </row>
    <row r="243" spans="1:18">
      <c r="A243" s="26">
        <f t="shared" si="27"/>
        <v>0.72500000000000009</v>
      </c>
      <c r="B243">
        <v>2.84775</v>
      </c>
      <c r="C243">
        <v>0.95900000000000318</v>
      </c>
      <c r="D243">
        <v>0.39698499999999998</v>
      </c>
      <c r="E243">
        <v>0.50686100000000001</v>
      </c>
      <c r="F243">
        <v>9.6154100000000006E-2</v>
      </c>
      <c r="G243" s="10"/>
      <c r="H243">
        <v>2.2984599999999999E-4</v>
      </c>
      <c r="I243">
        <v>1.11092E-3</v>
      </c>
      <c r="J243">
        <v>2.7984300000000002</v>
      </c>
      <c r="K243">
        <f t="shared" si="26"/>
        <v>4.9319999999999808E-2</v>
      </c>
      <c r="M243">
        <v>3682.25</v>
      </c>
      <c r="N243" s="10">
        <f t="shared" si="21"/>
        <v>4.2618634259259262E-2</v>
      </c>
      <c r="O243">
        <v>6.6125199999999998E-4</v>
      </c>
      <c r="P243" s="24">
        <f t="shared" si="22"/>
        <v>9.7865296000000006E-4</v>
      </c>
      <c r="Q243">
        <v>5.8152499999999998</v>
      </c>
      <c r="R243" s="24">
        <f t="shared" si="23"/>
        <v>8.6065699999999996</v>
      </c>
    </row>
    <row r="244" spans="1:18">
      <c r="A244" s="26">
        <f t="shared" si="27"/>
        <v>0.77500000000000013</v>
      </c>
      <c r="B244">
        <v>2.8479100000000002</v>
      </c>
      <c r="C244">
        <v>0.96000000000003638</v>
      </c>
      <c r="D244">
        <v>0.39741900000000002</v>
      </c>
      <c r="E244">
        <v>0.50550700000000004</v>
      </c>
      <c r="F244">
        <v>9.7073699999999999E-2</v>
      </c>
      <c r="G244" s="10"/>
      <c r="H244">
        <v>2.29841E-4</v>
      </c>
      <c r="I244">
        <v>1.11096E-3</v>
      </c>
      <c r="J244">
        <v>2.79834</v>
      </c>
      <c r="K244">
        <f t="shared" si="26"/>
        <v>4.9570000000000114E-2</v>
      </c>
      <c r="M244">
        <v>3690.97</v>
      </c>
      <c r="N244" s="10">
        <f t="shared" si="21"/>
        <v>4.2719560185185183E-2</v>
      </c>
      <c r="O244">
        <v>6.5841200000000004E-4</v>
      </c>
      <c r="P244" s="24">
        <f t="shared" si="22"/>
        <v>9.7444976000000006E-4</v>
      </c>
      <c r="Q244">
        <v>5.8209900000000001</v>
      </c>
      <c r="R244" s="24">
        <f t="shared" si="23"/>
        <v>8.6150652000000001</v>
      </c>
    </row>
    <row r="245" spans="1:18">
      <c r="A245" s="26">
        <f t="shared" si="27"/>
        <v>0.82500000000000018</v>
      </c>
      <c r="B245">
        <v>2.8480699999999999</v>
      </c>
      <c r="C245">
        <v>0.96000000000003638</v>
      </c>
      <c r="D245">
        <v>0.39782099999999998</v>
      </c>
      <c r="E245">
        <v>0.50425299999999995</v>
      </c>
      <c r="F245">
        <v>9.7926299999999994E-2</v>
      </c>
      <c r="G245" s="10"/>
      <c r="H245">
        <v>2.2983699999999999E-4</v>
      </c>
      <c r="I245">
        <v>1.111E-3</v>
      </c>
      <c r="J245">
        <v>2.7982499999999999</v>
      </c>
      <c r="K245">
        <f t="shared" si="26"/>
        <v>4.9819999999999975E-2</v>
      </c>
      <c r="M245">
        <v>3700.57</v>
      </c>
      <c r="N245" s="10">
        <f t="shared" si="21"/>
        <v>4.2830671296296301E-2</v>
      </c>
      <c r="O245">
        <v>6.5530500000000002E-4</v>
      </c>
      <c r="P245" s="24">
        <f t="shared" si="22"/>
        <v>9.6985140000000001E-4</v>
      </c>
      <c r="Q245">
        <v>5.82728</v>
      </c>
      <c r="R245" s="24">
        <f t="shared" si="23"/>
        <v>8.6243744000000007</v>
      </c>
    </row>
    <row r="246" spans="1:18">
      <c r="A246" s="26">
        <f t="shared" si="27"/>
        <v>0.87500000000000022</v>
      </c>
      <c r="B246">
        <v>2.8481999999999998</v>
      </c>
      <c r="C246">
        <v>0.96000000000003638</v>
      </c>
      <c r="D246">
        <v>0.39819100000000002</v>
      </c>
      <c r="E246">
        <v>0.50309499999999996</v>
      </c>
      <c r="F246">
        <v>9.8714300000000005E-2</v>
      </c>
      <c r="G246" s="10"/>
      <c r="H246">
        <v>2.2983300000000001E-4</v>
      </c>
      <c r="I246">
        <v>1.11104E-3</v>
      </c>
      <c r="J246">
        <v>2.7981699999999998</v>
      </c>
      <c r="K246">
        <f t="shared" si="26"/>
        <v>5.0030000000000019E-2</v>
      </c>
      <c r="M246">
        <v>3711.13</v>
      </c>
      <c r="N246" s="10">
        <f t="shared" si="21"/>
        <v>4.2952893518518519E-2</v>
      </c>
      <c r="O246">
        <v>6.51909E-4</v>
      </c>
      <c r="P246" s="24">
        <f t="shared" si="22"/>
        <v>9.6482532000000001E-4</v>
      </c>
      <c r="Q246">
        <v>5.8341700000000003</v>
      </c>
      <c r="R246" s="24">
        <f t="shared" si="23"/>
        <v>8.634571600000001</v>
      </c>
    </row>
    <row r="247" spans="1:18">
      <c r="A247" s="26">
        <f t="shared" si="27"/>
        <v>0.92500000000000027</v>
      </c>
      <c r="B247">
        <v>2.8483299999999998</v>
      </c>
      <c r="C247">
        <v>0.96100000000001273</v>
      </c>
      <c r="D247">
        <v>0.39852900000000002</v>
      </c>
      <c r="E247">
        <v>0.50203100000000001</v>
      </c>
      <c r="F247">
        <v>9.9439700000000006E-2</v>
      </c>
      <c r="G247" s="10"/>
      <c r="H247">
        <v>2.2982999999999999E-4</v>
      </c>
      <c r="I247">
        <v>1.11108E-3</v>
      </c>
      <c r="J247">
        <v>2.7980900000000002</v>
      </c>
      <c r="K247">
        <f t="shared" si="26"/>
        <v>5.0239999999999618E-2</v>
      </c>
      <c r="M247">
        <v>3722.74</v>
      </c>
      <c r="N247" s="10">
        <f t="shared" si="21"/>
        <v>4.3087268518518518E-2</v>
      </c>
      <c r="O247">
        <v>6.4820000000000003E-4</v>
      </c>
      <c r="P247" s="24">
        <f t="shared" si="22"/>
        <v>9.5933600000000009E-4</v>
      </c>
      <c r="Q247">
        <v>5.8416899999999998</v>
      </c>
      <c r="R247" s="24">
        <f t="shared" si="23"/>
        <v>8.6457011999999995</v>
      </c>
    </row>
    <row r="248" spans="1:18">
      <c r="A248" s="26">
        <f t="shared" si="27"/>
        <v>0.97500000000000031</v>
      </c>
      <c r="B248">
        <v>2.8484400000000001</v>
      </c>
      <c r="C248">
        <v>0.96100000000001273</v>
      </c>
      <c r="D248">
        <v>0.398837</v>
      </c>
      <c r="E248">
        <v>0.50105900000000003</v>
      </c>
      <c r="F248">
        <v>0.100103</v>
      </c>
      <c r="G248" s="10"/>
      <c r="H248">
        <v>2.2982699999999999E-4</v>
      </c>
      <c r="I248">
        <v>1.11111E-3</v>
      </c>
      <c r="J248">
        <v>2.7980200000000002</v>
      </c>
      <c r="K248">
        <f t="shared" si="26"/>
        <v>5.0419999999999909E-2</v>
      </c>
      <c r="M248">
        <v>3735.51</v>
      </c>
      <c r="N248" s="10">
        <f t="shared" si="21"/>
        <v>4.3235069444444447E-2</v>
      </c>
      <c r="O248">
        <v>6.4415200000000005E-4</v>
      </c>
      <c r="P248" s="24">
        <f t="shared" si="22"/>
        <v>9.5334496000000003E-4</v>
      </c>
      <c r="Q248">
        <v>5.84992</v>
      </c>
      <c r="R248" s="24">
        <f t="shared" si="23"/>
        <v>8.6578815999999996</v>
      </c>
    </row>
    <row r="249" spans="1:18">
      <c r="A249" s="26">
        <f t="shared" si="27"/>
        <v>1.0250000000000004</v>
      </c>
      <c r="B249">
        <v>2.8485399999999998</v>
      </c>
      <c r="C249">
        <v>0.96200000000004593</v>
      </c>
      <c r="D249">
        <v>0.399115</v>
      </c>
      <c r="E249">
        <v>0.50017900000000004</v>
      </c>
      <c r="F249">
        <v>0.100707</v>
      </c>
      <c r="G249" s="10"/>
      <c r="H249">
        <v>2.29824E-4</v>
      </c>
      <c r="I249">
        <v>1.11114E-3</v>
      </c>
      <c r="J249">
        <v>2.7979500000000002</v>
      </c>
      <c r="K249">
        <f t="shared" si="26"/>
        <v>5.0589999999999691E-2</v>
      </c>
      <c r="M249">
        <v>3749.56</v>
      </c>
      <c r="N249" s="10">
        <f t="shared" si="21"/>
        <v>4.3397685185185185E-2</v>
      </c>
      <c r="O249">
        <v>6.3973899999999995E-4</v>
      </c>
      <c r="P249" s="24">
        <f t="shared" si="22"/>
        <v>9.4681371999999996E-4</v>
      </c>
      <c r="Q249">
        <v>5.8589099999999998</v>
      </c>
      <c r="R249" s="24">
        <f t="shared" si="23"/>
        <v>8.6711867999999992</v>
      </c>
    </row>
    <row r="250" spans="1:18">
      <c r="A250" s="26">
        <f t="shared" si="27"/>
        <v>1.0750000000000004</v>
      </c>
      <c r="B250">
        <v>2.84863</v>
      </c>
      <c r="C250">
        <v>0.96200000000004593</v>
      </c>
      <c r="D250">
        <v>0.39936300000000002</v>
      </c>
      <c r="E250">
        <v>0.499388</v>
      </c>
      <c r="F250">
        <v>0.10125000000000001</v>
      </c>
      <c r="G250" s="10"/>
      <c r="H250">
        <v>2.29822E-4</v>
      </c>
      <c r="I250">
        <v>1.1111599999999999E-3</v>
      </c>
      <c r="J250">
        <v>2.7978900000000002</v>
      </c>
      <c r="K250">
        <f t="shared" si="26"/>
        <v>5.0739999999999785E-2</v>
      </c>
      <c r="M250">
        <v>3765.02</v>
      </c>
      <c r="N250" s="10">
        <f t="shared" si="21"/>
        <v>4.357662037037037E-2</v>
      </c>
      <c r="O250">
        <v>6.3493399999999998E-4</v>
      </c>
      <c r="P250" s="24">
        <f t="shared" si="22"/>
        <v>9.3970231999999996E-4</v>
      </c>
      <c r="Q250">
        <v>5.8687199999999997</v>
      </c>
      <c r="R250" s="24">
        <f t="shared" si="23"/>
        <v>8.6857056000000004</v>
      </c>
    </row>
    <row r="251" spans="1:18">
      <c r="A251" s="26">
        <f t="shared" si="27"/>
        <v>1.1250000000000004</v>
      </c>
      <c r="B251">
        <v>2.8487</v>
      </c>
      <c r="C251">
        <v>0.96200000000004593</v>
      </c>
      <c r="D251">
        <v>0.39958100000000002</v>
      </c>
      <c r="E251">
        <v>0.49868699999999999</v>
      </c>
      <c r="F251">
        <v>0.101733</v>
      </c>
      <c r="G251" s="10"/>
      <c r="H251">
        <v>2.2981999999999999E-4</v>
      </c>
      <c r="I251">
        <v>1.11118E-3</v>
      </c>
      <c r="J251">
        <v>2.7978399999999999</v>
      </c>
      <c r="K251">
        <f t="shared" si="26"/>
        <v>5.0860000000000127E-2</v>
      </c>
      <c r="M251">
        <v>3782.02</v>
      </c>
      <c r="N251" s="10">
        <f t="shared" si="21"/>
        <v>4.3773379629629627E-2</v>
      </c>
      <c r="O251">
        <v>6.29709E-4</v>
      </c>
      <c r="P251" s="24">
        <f t="shared" si="22"/>
        <v>9.3196931999999996E-4</v>
      </c>
      <c r="Q251">
        <v>5.8794300000000002</v>
      </c>
      <c r="R251" s="24">
        <f t="shared" si="23"/>
        <v>8.7015563999999994</v>
      </c>
    </row>
    <row r="252" spans="1:18">
      <c r="A252" s="26">
        <f t="shared" si="27"/>
        <v>1.1750000000000005</v>
      </c>
      <c r="B252">
        <v>2.84877</v>
      </c>
      <c r="C252">
        <v>0.96200000000004593</v>
      </c>
      <c r="D252">
        <v>0.39976800000000001</v>
      </c>
      <c r="E252">
        <v>0.49807600000000002</v>
      </c>
      <c r="F252">
        <v>0.102156</v>
      </c>
      <c r="G252" s="10"/>
      <c r="H252">
        <v>2.2981799999999999E-4</v>
      </c>
      <c r="I252">
        <v>1.1111999999999999E-3</v>
      </c>
      <c r="J252">
        <v>2.79779</v>
      </c>
      <c r="K252">
        <f t="shared" si="26"/>
        <v>5.0980000000000025E-2</v>
      </c>
      <c r="M252">
        <v>3800.72</v>
      </c>
      <c r="N252" s="10">
        <f t="shared" si="21"/>
        <v>4.3989814814814815E-2</v>
      </c>
      <c r="O252">
        <v>6.2403399999999998E-4</v>
      </c>
      <c r="P252" s="24">
        <f t="shared" si="22"/>
        <v>9.2357031999999999E-4</v>
      </c>
      <c r="Q252">
        <v>5.8910999999999998</v>
      </c>
      <c r="R252" s="24">
        <f t="shared" si="23"/>
        <v>8.7188280000000002</v>
      </c>
    </row>
    <row r="253" spans="1:18">
      <c r="A253" s="26">
        <f t="shared" si="27"/>
        <v>1.2250000000000005</v>
      </c>
      <c r="B253">
        <v>2.84883</v>
      </c>
      <c r="C253">
        <v>0.96200000000004593</v>
      </c>
      <c r="D253">
        <v>0.39992800000000001</v>
      </c>
      <c r="E253">
        <v>0.49755300000000002</v>
      </c>
      <c r="F253">
        <v>0.102519</v>
      </c>
      <c r="G253" s="10"/>
      <c r="H253">
        <v>2.2981600000000001E-4</v>
      </c>
      <c r="I253">
        <v>1.11122E-3</v>
      </c>
      <c r="J253">
        <v>2.7977500000000002</v>
      </c>
      <c r="K253">
        <f t="shared" si="26"/>
        <v>5.1079999999999792E-2</v>
      </c>
      <c r="M253">
        <v>3821.3</v>
      </c>
      <c r="N253" s="10">
        <f t="shared" si="21"/>
        <v>4.4228009259259259E-2</v>
      </c>
      <c r="O253">
        <v>6.1788100000000003E-4</v>
      </c>
      <c r="P253" s="24">
        <f t="shared" si="22"/>
        <v>9.1446388000000008E-4</v>
      </c>
      <c r="Q253">
        <v>5.90381</v>
      </c>
      <c r="R253" s="24">
        <f t="shared" si="23"/>
        <v>8.7376387999999992</v>
      </c>
    </row>
    <row r="254" spans="1:18">
      <c r="A254" s="26">
        <f t="shared" si="27"/>
        <v>1.2750000000000006</v>
      </c>
      <c r="B254">
        <v>2.8488799999999999</v>
      </c>
      <c r="C254">
        <v>0.96300000000002228</v>
      </c>
      <c r="D254">
        <v>0.40005800000000002</v>
      </c>
      <c r="E254">
        <v>0.49711899999999998</v>
      </c>
      <c r="F254">
        <v>0.102823</v>
      </c>
      <c r="G254" s="10"/>
      <c r="H254">
        <v>2.2981499999999999E-4</v>
      </c>
      <c r="I254">
        <v>1.1112299999999999E-3</v>
      </c>
      <c r="J254">
        <v>2.7977099999999999</v>
      </c>
      <c r="K254">
        <f t="shared" si="26"/>
        <v>5.1169999999999938E-2</v>
      </c>
      <c r="M254">
        <v>3843.93</v>
      </c>
      <c r="N254" s="10">
        <f t="shared" si="21"/>
        <v>4.4489930555555557E-2</v>
      </c>
      <c r="O254">
        <v>6.1122100000000001E-4</v>
      </c>
      <c r="P254" s="24">
        <f t="shared" si="22"/>
        <v>9.0460707999999999E-4</v>
      </c>
      <c r="Q254">
        <v>5.9176399999999996</v>
      </c>
      <c r="R254" s="24">
        <f t="shared" si="23"/>
        <v>8.7581071999999995</v>
      </c>
    </row>
    <row r="255" spans="1:18">
      <c r="A255" s="26">
        <f t="shared" si="27"/>
        <v>1.3250000000000006</v>
      </c>
      <c r="B255">
        <v>2.8489200000000001</v>
      </c>
      <c r="C255">
        <v>0.96300000000002228</v>
      </c>
      <c r="D255">
        <v>0.40015899999999999</v>
      </c>
      <c r="E255">
        <v>0.49677500000000002</v>
      </c>
      <c r="F255">
        <v>0.103066</v>
      </c>
      <c r="G255" s="10"/>
      <c r="H255">
        <v>2.2981400000000001E-4</v>
      </c>
      <c r="I255">
        <v>1.1112400000000001E-3</v>
      </c>
      <c r="J255">
        <v>2.7976800000000002</v>
      </c>
      <c r="K255">
        <f t="shared" si="26"/>
        <v>5.1239999999999952E-2</v>
      </c>
      <c r="M255">
        <v>3868.82</v>
      </c>
      <c r="N255" s="10">
        <f t="shared" si="21"/>
        <v>4.477800925925926E-2</v>
      </c>
      <c r="O255">
        <v>6.0345799999999997E-4</v>
      </c>
      <c r="P255" s="24">
        <f t="shared" si="22"/>
        <v>8.9311783999999992E-4</v>
      </c>
      <c r="Q255">
        <v>5.9326699999999999</v>
      </c>
      <c r="R255" s="24">
        <f t="shared" si="23"/>
        <v>8.7803515999999995</v>
      </c>
    </row>
    <row r="256" spans="1:18">
      <c r="A256" s="26">
        <f t="shared" si="27"/>
        <v>1.3750000000000007</v>
      </c>
      <c r="B256">
        <v>2.8489499999999999</v>
      </c>
      <c r="C256">
        <v>0.96300000000002228</v>
      </c>
      <c r="D256">
        <v>0.40023199999999998</v>
      </c>
      <c r="E256">
        <v>0.49651800000000001</v>
      </c>
      <c r="F256">
        <v>0.10324899999999999</v>
      </c>
      <c r="G256" s="10"/>
      <c r="H256">
        <v>2.2981299999999999E-4</v>
      </c>
      <c r="I256">
        <v>1.11125E-3</v>
      </c>
      <c r="J256">
        <v>2.79766</v>
      </c>
      <c r="K256">
        <f t="shared" si="26"/>
        <v>5.1289999999999836E-2</v>
      </c>
      <c r="M256">
        <v>3896.2</v>
      </c>
      <c r="N256" s="10">
        <f t="shared" si="21"/>
        <v>4.5094907407407403E-2</v>
      </c>
      <c r="O256">
        <v>5.9540400000000001E-4</v>
      </c>
      <c r="P256" s="24">
        <f t="shared" si="22"/>
        <v>8.8119792000000002E-4</v>
      </c>
      <c r="Q256">
        <v>5.9489700000000001</v>
      </c>
      <c r="R256" s="24">
        <f t="shared" si="23"/>
        <v>8.8044756</v>
      </c>
    </row>
    <row r="257" spans="1:18">
      <c r="A257" s="26">
        <f t="shared" si="27"/>
        <v>1.4250000000000007</v>
      </c>
      <c r="B257">
        <v>2.8489599999999999</v>
      </c>
      <c r="C257">
        <v>0.96300000000002228</v>
      </c>
      <c r="D257">
        <v>0.40027699999999999</v>
      </c>
      <c r="E257">
        <v>0.49635099999999999</v>
      </c>
      <c r="F257">
        <v>0.10337200000000001</v>
      </c>
      <c r="G257" s="10"/>
      <c r="H257">
        <v>2.2981299999999999E-4</v>
      </c>
      <c r="I257">
        <v>1.11125E-3</v>
      </c>
      <c r="J257">
        <v>2.79765</v>
      </c>
      <c r="K257">
        <f t="shared" si="26"/>
        <v>5.1309999999999967E-2</v>
      </c>
      <c r="M257">
        <v>3926.32</v>
      </c>
      <c r="N257" s="10">
        <f t="shared" si="21"/>
        <v>4.5443518518518522E-2</v>
      </c>
      <c r="O257">
        <v>5.8685599999999997E-4</v>
      </c>
      <c r="P257" s="24">
        <f t="shared" si="22"/>
        <v>8.6854687999999994E-4</v>
      </c>
      <c r="Q257">
        <v>5.9666499999999996</v>
      </c>
      <c r="R257" s="24">
        <f t="shared" si="23"/>
        <v>8.8306419999999992</v>
      </c>
    </row>
    <row r="258" spans="1:18">
      <c r="A258" s="26">
        <f t="shared" si="27"/>
        <v>1.4750000000000008</v>
      </c>
      <c r="B258">
        <v>2.84897</v>
      </c>
      <c r="C258">
        <v>0.96300000000002228</v>
      </c>
      <c r="D258">
        <v>0.40029300000000001</v>
      </c>
      <c r="E258">
        <v>0.49627199999999999</v>
      </c>
      <c r="F258">
        <v>0.103435</v>
      </c>
      <c r="G258" s="10"/>
      <c r="H258">
        <v>2.29812E-4</v>
      </c>
      <c r="I258">
        <v>1.11126E-3</v>
      </c>
      <c r="J258">
        <v>2.7976399999999999</v>
      </c>
      <c r="K258">
        <f t="shared" si="26"/>
        <v>5.1330000000000098E-2</v>
      </c>
      <c r="M258">
        <v>3959.45</v>
      </c>
      <c r="N258" s="10">
        <f t="shared" si="21"/>
        <v>4.5826967592592589E-2</v>
      </c>
      <c r="O258">
        <v>5.7773799999999995E-4</v>
      </c>
      <c r="P258" s="24">
        <f t="shared" si="22"/>
        <v>8.5505223999999993E-4</v>
      </c>
      <c r="Q258">
        <v>5.9857899999999997</v>
      </c>
      <c r="R258" s="24">
        <f t="shared" si="23"/>
        <v>8.8589691999999989</v>
      </c>
    </row>
    <row r="259" spans="1:18">
      <c r="A259" s="5" t="s">
        <v>30</v>
      </c>
      <c r="B259" s="18" t="s">
        <v>210</v>
      </c>
      <c r="C259" s="18" t="s">
        <v>93</v>
      </c>
      <c r="D259" s="18" t="s">
        <v>94</v>
      </c>
      <c r="E259" s="18" t="s">
        <v>95</v>
      </c>
      <c r="F259" s="18" t="s">
        <v>96</v>
      </c>
      <c r="G259" s="18" t="s">
        <v>97</v>
      </c>
      <c r="H259" s="18" t="s">
        <v>211</v>
      </c>
      <c r="I259" s="18" t="s">
        <v>103</v>
      </c>
      <c r="J259" s="18" t="s">
        <v>212</v>
      </c>
      <c r="K259" s="18" t="s">
        <v>213</v>
      </c>
      <c r="L259" s="18"/>
      <c r="M259">
        <v>3995.9</v>
      </c>
      <c r="N259" s="10">
        <f t="shared" ref="N259:N322" si="28">M259/(3600*24)</f>
        <v>4.6248842592592591E-2</v>
      </c>
      <c r="O259">
        <v>5.6800999999999998E-4</v>
      </c>
      <c r="P259" s="24">
        <f t="shared" ref="P259:P322" si="29">O259*1.48</f>
        <v>8.4065479999999998E-4</v>
      </c>
      <c r="Q259">
        <v>6.0064900000000003</v>
      </c>
      <c r="R259" s="24">
        <f t="shared" ref="R259:R322" si="30">Q259*1.48</f>
        <v>8.8896052000000001</v>
      </c>
    </row>
    <row r="260" spans="1:18" ht="15">
      <c r="A260" s="7" t="s">
        <v>124</v>
      </c>
      <c r="M260">
        <v>4035.99</v>
      </c>
      <c r="N260" s="10">
        <f t="shared" si="28"/>
        <v>4.6712847222222222E-2</v>
      </c>
      <c r="O260">
        <v>5.57648E-4</v>
      </c>
      <c r="P260" s="24">
        <f t="shared" si="29"/>
        <v>8.2531903999999998E-4</v>
      </c>
      <c r="Q260">
        <v>6.0288399999999998</v>
      </c>
      <c r="R260" s="24">
        <f t="shared" si="30"/>
        <v>8.9226831999999998</v>
      </c>
    </row>
    <row r="261" spans="1:18">
      <c r="A261" s="25">
        <v>2.5000000000000001E-2</v>
      </c>
      <c r="B261">
        <v>2.8273000000000001</v>
      </c>
      <c r="C261">
        <v>5.6510000000000105</v>
      </c>
      <c r="D261">
        <v>0</v>
      </c>
      <c r="E261">
        <v>0.948569</v>
      </c>
      <c r="F261">
        <v>5.1431200000000003E-2</v>
      </c>
      <c r="G261" s="10"/>
      <c r="H261">
        <v>3.2280500000000001E-4</v>
      </c>
      <c r="I261">
        <v>9.5933800000000001E-4</v>
      </c>
      <c r="J261">
        <v>2.8</v>
      </c>
      <c r="K261">
        <f>B261-J261</f>
        <v>2.7300000000000324E-2</v>
      </c>
      <c r="M261">
        <v>4080.09</v>
      </c>
      <c r="N261" s="10">
        <f t="shared" si="28"/>
        <v>4.7223263888888888E-2</v>
      </c>
      <c r="O261">
        <v>5.4664100000000005E-4</v>
      </c>
      <c r="P261" s="24">
        <f t="shared" si="29"/>
        <v>8.0902868000000004E-4</v>
      </c>
      <c r="Q261">
        <v>6.0529500000000001</v>
      </c>
      <c r="R261" s="24">
        <f t="shared" si="30"/>
        <v>8.9583659999999998</v>
      </c>
    </row>
    <row r="262" spans="1:18">
      <c r="A262" s="26">
        <f>A261+0.05</f>
        <v>7.5000000000000011E-2</v>
      </c>
      <c r="B262">
        <v>2.8349700000000002</v>
      </c>
      <c r="C262">
        <v>4.9519999999999982</v>
      </c>
      <c r="D262">
        <v>0</v>
      </c>
      <c r="E262">
        <v>0.91956800000000005</v>
      </c>
      <c r="F262">
        <v>8.0431699999999995E-2</v>
      </c>
      <c r="G262" s="10"/>
      <c r="H262">
        <v>3.0664100000000002E-4</v>
      </c>
      <c r="I262">
        <v>9.81228E-4</v>
      </c>
      <c r="J262">
        <v>2.7999900000000002</v>
      </c>
      <c r="K262">
        <f t="shared" ref="K262:K290" si="31">B262-J262</f>
        <v>3.4980000000000011E-2</v>
      </c>
      <c r="M262">
        <v>4128.59</v>
      </c>
      <c r="N262" s="10">
        <f t="shared" si="28"/>
        <v>4.778460648148148E-2</v>
      </c>
      <c r="O262">
        <v>5.3499099999999996E-4</v>
      </c>
      <c r="P262" s="24">
        <f t="shared" si="29"/>
        <v>7.9178667999999994E-4</v>
      </c>
      <c r="Q262">
        <v>6.0789</v>
      </c>
      <c r="R262" s="24">
        <f t="shared" si="30"/>
        <v>8.996772</v>
      </c>
    </row>
    <row r="263" spans="1:18">
      <c r="A263" s="26">
        <f t="shared" ref="A263:A290" si="32">A262+0.05</f>
        <v>0.125</v>
      </c>
      <c r="B263">
        <v>2.8385699999999998</v>
      </c>
      <c r="C263">
        <v>4.2580000000000382</v>
      </c>
      <c r="D263">
        <v>0</v>
      </c>
      <c r="E263">
        <v>0.90241400000000005</v>
      </c>
      <c r="F263">
        <v>9.7585500000000006E-2</v>
      </c>
      <c r="G263" s="10"/>
      <c r="H263">
        <v>2.9169999999999999E-4</v>
      </c>
      <c r="I263">
        <v>1.00238E-3</v>
      </c>
      <c r="J263">
        <v>2.7999800000000001</v>
      </c>
      <c r="K263">
        <f t="shared" si="31"/>
        <v>3.858999999999968E-2</v>
      </c>
      <c r="M263">
        <v>4181.95</v>
      </c>
      <c r="N263" s="10">
        <f t="shared" si="28"/>
        <v>4.8402199074074073E-2</v>
      </c>
      <c r="O263">
        <v>5.2271100000000003E-4</v>
      </c>
      <c r="P263" s="24">
        <f t="shared" si="29"/>
        <v>7.7361227999999998E-4</v>
      </c>
      <c r="Q263">
        <v>6.1067900000000002</v>
      </c>
      <c r="R263" s="24">
        <f t="shared" si="30"/>
        <v>9.0380491999999997</v>
      </c>
    </row>
    <row r="264" spans="1:18">
      <c r="A264" s="26">
        <f t="shared" si="32"/>
        <v>0.17499999999999999</v>
      </c>
      <c r="B264">
        <v>2.8409</v>
      </c>
      <c r="C264">
        <v>3.5730000000000359</v>
      </c>
      <c r="D264">
        <v>0</v>
      </c>
      <c r="E264">
        <v>0.89025299999999996</v>
      </c>
      <c r="F264">
        <v>0.109747</v>
      </c>
      <c r="G264" s="10"/>
      <c r="H264">
        <v>2.7773000000000001E-4</v>
      </c>
      <c r="I264">
        <v>1.0235400000000001E-3</v>
      </c>
      <c r="J264">
        <v>2.7999700000000001</v>
      </c>
      <c r="K264">
        <f t="shared" si="31"/>
        <v>4.0929999999999911E-2</v>
      </c>
      <c r="M264">
        <v>4240.6499999999996</v>
      </c>
      <c r="N264" s="10">
        <f t="shared" si="28"/>
        <v>4.9081597222222217E-2</v>
      </c>
      <c r="O264">
        <v>5.0956000000000005E-4</v>
      </c>
      <c r="P264" s="24">
        <f t="shared" si="29"/>
        <v>7.5414880000000011E-4</v>
      </c>
      <c r="Q264">
        <v>6.1367000000000003</v>
      </c>
      <c r="R264" s="24">
        <f t="shared" si="30"/>
        <v>9.0823160000000005</v>
      </c>
    </row>
    <row r="265" spans="1:18">
      <c r="A265" s="26">
        <f t="shared" si="32"/>
        <v>0.22499999999999998</v>
      </c>
      <c r="B265">
        <v>2.8426100000000001</v>
      </c>
      <c r="C265">
        <v>2.90300000000002</v>
      </c>
      <c r="D265">
        <v>0</v>
      </c>
      <c r="E265">
        <v>0.880749</v>
      </c>
      <c r="F265">
        <v>0.119251</v>
      </c>
      <c r="G265" s="10"/>
      <c r="H265">
        <v>2.6467500000000002E-4</v>
      </c>
      <c r="I265">
        <v>1.04481E-3</v>
      </c>
      <c r="J265">
        <v>2.79996</v>
      </c>
      <c r="K265">
        <f t="shared" si="31"/>
        <v>4.2650000000000077E-2</v>
      </c>
      <c r="M265">
        <v>4305.21</v>
      </c>
      <c r="N265" s="10">
        <f t="shared" si="28"/>
        <v>4.9828819444444443E-2</v>
      </c>
      <c r="O265">
        <v>4.9601400000000003E-4</v>
      </c>
      <c r="P265" s="24">
        <f t="shared" si="29"/>
        <v>7.3410072000000006E-4</v>
      </c>
      <c r="Q265">
        <v>6.16873</v>
      </c>
      <c r="R265" s="24">
        <f t="shared" si="30"/>
        <v>9.1297204000000001</v>
      </c>
    </row>
    <row r="266" spans="1:18">
      <c r="A266" s="26">
        <f t="shared" si="32"/>
        <v>0.27499999999999997</v>
      </c>
      <c r="B266">
        <v>2.8439700000000001</v>
      </c>
      <c r="C266">
        <v>2.2470000000000141</v>
      </c>
      <c r="D266">
        <v>0</v>
      </c>
      <c r="E266">
        <v>0.87288699999999997</v>
      </c>
      <c r="F266">
        <v>0.127113</v>
      </c>
      <c r="G266" s="10"/>
      <c r="H266">
        <v>2.5247099999999999E-4</v>
      </c>
      <c r="I266">
        <v>1.0662099999999999E-3</v>
      </c>
      <c r="J266">
        <v>2.7999499999999999</v>
      </c>
      <c r="K266">
        <f t="shared" si="31"/>
        <v>4.402000000000017E-2</v>
      </c>
      <c r="M266">
        <v>4376.24</v>
      </c>
      <c r="N266" s="10">
        <f t="shared" si="28"/>
        <v>5.0650925925925926E-2</v>
      </c>
      <c r="O266">
        <v>4.8200599999999999E-4</v>
      </c>
      <c r="P266" s="24">
        <f t="shared" si="29"/>
        <v>7.1336887999999998E-4</v>
      </c>
      <c r="Q266">
        <v>6.20296</v>
      </c>
      <c r="R266" s="24">
        <f t="shared" si="30"/>
        <v>9.1803808</v>
      </c>
    </row>
    <row r="267" spans="1:18">
      <c r="A267" s="26">
        <f t="shared" si="32"/>
        <v>0.32499999999999996</v>
      </c>
      <c r="B267">
        <v>2.84511</v>
      </c>
      <c r="C267">
        <v>1.6040000000000418</v>
      </c>
      <c r="D267">
        <v>0</v>
      </c>
      <c r="E267">
        <v>0.86614000000000002</v>
      </c>
      <c r="F267">
        <v>0.13386000000000001</v>
      </c>
      <c r="G267" s="10"/>
      <c r="H267">
        <v>2.4100900000000001E-4</v>
      </c>
      <c r="I267">
        <v>1.08785E-3</v>
      </c>
      <c r="J267">
        <v>2.7999299999999998</v>
      </c>
      <c r="K267">
        <f t="shared" si="31"/>
        <v>4.518000000000022E-2</v>
      </c>
      <c r="M267">
        <v>4454.3599999999997</v>
      </c>
      <c r="N267" s="10">
        <f t="shared" si="28"/>
        <v>5.155509259259259E-2</v>
      </c>
      <c r="O267">
        <v>3.7955399999999999E-4</v>
      </c>
      <c r="P267" s="24">
        <f t="shared" si="29"/>
        <v>5.6173992000000002E-4</v>
      </c>
      <c r="Q267">
        <v>6.2326100000000002</v>
      </c>
      <c r="R267" s="24">
        <f t="shared" si="30"/>
        <v>9.2242628</v>
      </c>
    </row>
    <row r="268" spans="1:18">
      <c r="A268" s="26">
        <f t="shared" si="32"/>
        <v>0.37499999999999994</v>
      </c>
      <c r="B268">
        <v>2.8463799999999999</v>
      </c>
      <c r="C268">
        <v>0.95500000000004093</v>
      </c>
      <c r="D268">
        <v>0.24406800000000001</v>
      </c>
      <c r="E268">
        <v>0.64882099999999998</v>
      </c>
      <c r="F268">
        <v>0.10711</v>
      </c>
      <c r="G268" s="10"/>
      <c r="H268">
        <v>2.2988300000000001E-4</v>
      </c>
      <c r="I268">
        <v>1.1105399999999999E-3</v>
      </c>
      <c r="J268">
        <v>2.7999100000000001</v>
      </c>
      <c r="K268">
        <f t="shared" si="31"/>
        <v>4.6469999999999789E-2</v>
      </c>
      <c r="M268">
        <v>4540.3</v>
      </c>
      <c r="N268" s="10">
        <f t="shared" si="28"/>
        <v>5.2549768518518523E-2</v>
      </c>
      <c r="O268">
        <v>2.8604699999999999E-4</v>
      </c>
      <c r="P268" s="24">
        <f t="shared" si="29"/>
        <v>4.2334955999999999E-4</v>
      </c>
      <c r="Q268">
        <v>6.2571899999999996</v>
      </c>
      <c r="R268" s="24">
        <f t="shared" si="30"/>
        <v>9.2606411999999985</v>
      </c>
    </row>
    <row r="269" spans="1:18">
      <c r="A269" s="26">
        <f t="shared" si="32"/>
        <v>0.42499999999999993</v>
      </c>
      <c r="B269">
        <v>2.84646</v>
      </c>
      <c r="C269">
        <v>0.95500000000004093</v>
      </c>
      <c r="D269">
        <v>0.39355099999999998</v>
      </c>
      <c r="E269">
        <v>0.52010699999999999</v>
      </c>
      <c r="F269">
        <v>8.6342299999999997E-2</v>
      </c>
      <c r="G269" s="10"/>
      <c r="H269">
        <v>2.29881E-4</v>
      </c>
      <c r="I269">
        <v>1.11056E-3</v>
      </c>
      <c r="J269">
        <v>2.7998799999999999</v>
      </c>
      <c r="K269">
        <f t="shared" si="31"/>
        <v>4.6580000000000066E-2</v>
      </c>
      <c r="M269">
        <v>4634.83</v>
      </c>
      <c r="N269" s="10">
        <f t="shared" si="28"/>
        <v>5.3643865740740738E-2</v>
      </c>
      <c r="O269">
        <v>2.5098500000000001E-4</v>
      </c>
      <c r="P269" s="24">
        <f t="shared" si="29"/>
        <v>3.7145780000000001E-4</v>
      </c>
      <c r="Q269">
        <v>6.2809200000000001</v>
      </c>
      <c r="R269" s="24">
        <f t="shared" si="30"/>
        <v>9.2957616000000005</v>
      </c>
    </row>
    <row r="270" spans="1:18">
      <c r="A270" s="26">
        <f t="shared" si="32"/>
        <v>0.47499999999999992</v>
      </c>
      <c r="B270">
        <v>2.8465600000000002</v>
      </c>
      <c r="C270">
        <v>0.95500000000004093</v>
      </c>
      <c r="D270">
        <v>0.39424199999999998</v>
      </c>
      <c r="E270">
        <v>0.51900500000000005</v>
      </c>
      <c r="F270">
        <v>8.6752800000000005E-2</v>
      </c>
      <c r="G270" s="10"/>
      <c r="H270">
        <v>2.2987800000000001E-4</v>
      </c>
      <c r="I270">
        <v>1.1105900000000001E-3</v>
      </c>
      <c r="J270">
        <v>2.79983</v>
      </c>
      <c r="K270">
        <f t="shared" si="31"/>
        <v>4.673000000000016E-2</v>
      </c>
      <c r="M270">
        <v>4738.8100000000004</v>
      </c>
      <c r="N270" s="10">
        <f t="shared" si="28"/>
        <v>5.4847337962962969E-2</v>
      </c>
      <c r="O270">
        <v>2.31077E-4</v>
      </c>
      <c r="P270" s="24">
        <f t="shared" si="29"/>
        <v>3.4199395999999998E-4</v>
      </c>
      <c r="Q270">
        <v>6.3049499999999998</v>
      </c>
      <c r="R270" s="24">
        <f t="shared" si="30"/>
        <v>9.3313259999999989</v>
      </c>
    </row>
    <row r="271" spans="1:18">
      <c r="A271" s="26">
        <f t="shared" si="32"/>
        <v>0.52499999999999991</v>
      </c>
      <c r="B271">
        <v>2.84666</v>
      </c>
      <c r="C271">
        <v>0.95500000000004093</v>
      </c>
      <c r="D271">
        <v>0.39487</v>
      </c>
      <c r="E271">
        <v>0.51795400000000003</v>
      </c>
      <c r="F271">
        <v>8.7176799999999999E-2</v>
      </c>
      <c r="G271" s="10"/>
      <c r="H271">
        <v>2.2987499999999999E-4</v>
      </c>
      <c r="I271">
        <v>1.1106099999999999E-3</v>
      </c>
      <c r="J271">
        <v>2.7997899999999998</v>
      </c>
      <c r="K271">
        <f t="shared" si="31"/>
        <v>4.6870000000000189E-2</v>
      </c>
      <c r="M271">
        <v>4853.1899999999996</v>
      </c>
      <c r="N271" s="10">
        <f t="shared" si="28"/>
        <v>5.6171180555555554E-2</v>
      </c>
      <c r="O271">
        <v>2.1636800000000001E-4</v>
      </c>
      <c r="P271" s="24">
        <f t="shared" si="29"/>
        <v>3.2022464000000002E-4</v>
      </c>
      <c r="Q271">
        <v>6.3296999999999999</v>
      </c>
      <c r="R271" s="24">
        <f t="shared" si="30"/>
        <v>9.3679559999999995</v>
      </c>
    </row>
    <row r="272" spans="1:18">
      <c r="A272" s="26">
        <f t="shared" si="32"/>
        <v>0.57499999999999996</v>
      </c>
      <c r="B272">
        <v>2.8467500000000001</v>
      </c>
      <c r="C272">
        <v>0.95600000000001728</v>
      </c>
      <c r="D272">
        <v>0.39545000000000002</v>
      </c>
      <c r="E272">
        <v>0.51694399999999996</v>
      </c>
      <c r="F272">
        <v>8.7606400000000001E-2</v>
      </c>
      <c r="G272" s="10"/>
      <c r="H272">
        <v>2.2987300000000001E-4</v>
      </c>
      <c r="I272">
        <v>1.11064E-3</v>
      </c>
      <c r="J272">
        <v>2.79975</v>
      </c>
      <c r="K272">
        <f t="shared" si="31"/>
        <v>4.7000000000000153E-2</v>
      </c>
      <c r="M272">
        <v>4979.01</v>
      </c>
      <c r="N272" s="10">
        <f t="shared" si="28"/>
        <v>5.762743055555556E-2</v>
      </c>
      <c r="O272">
        <v>2.0384999999999999E-4</v>
      </c>
      <c r="P272" s="24">
        <f t="shared" si="29"/>
        <v>3.0169799999999998E-4</v>
      </c>
      <c r="Q272">
        <v>6.35534</v>
      </c>
      <c r="R272" s="24">
        <f t="shared" si="30"/>
        <v>9.4059031999999991</v>
      </c>
    </row>
    <row r="273" spans="1:18">
      <c r="A273" s="26">
        <f t="shared" si="32"/>
        <v>0.625</v>
      </c>
      <c r="B273">
        <v>2.8468499999999999</v>
      </c>
      <c r="C273">
        <v>0.95600000000001728</v>
      </c>
      <c r="D273">
        <v>0.39598800000000001</v>
      </c>
      <c r="E273">
        <v>0.51597599999999999</v>
      </c>
      <c r="F273">
        <v>8.8035500000000003E-2</v>
      </c>
      <c r="G273" s="10"/>
      <c r="H273">
        <v>2.2986999999999999E-4</v>
      </c>
      <c r="I273">
        <v>1.11067E-3</v>
      </c>
      <c r="J273">
        <v>2.7997100000000001</v>
      </c>
      <c r="K273">
        <f t="shared" si="31"/>
        <v>4.7139999999999738E-2</v>
      </c>
      <c r="M273">
        <v>5117.41</v>
      </c>
      <c r="N273" s="10">
        <f t="shared" si="28"/>
        <v>5.9229282407407408E-2</v>
      </c>
      <c r="O273">
        <v>1.9250300000000001E-4</v>
      </c>
      <c r="P273" s="24">
        <f t="shared" si="29"/>
        <v>2.8490444000000003E-4</v>
      </c>
      <c r="Q273">
        <v>6.3819900000000001</v>
      </c>
      <c r="R273" s="24">
        <f t="shared" si="30"/>
        <v>9.4453452000000002</v>
      </c>
    </row>
    <row r="274" spans="1:18">
      <c r="A274" s="26">
        <f t="shared" si="32"/>
        <v>0.67500000000000004</v>
      </c>
      <c r="B274">
        <v>2.84694</v>
      </c>
      <c r="C274">
        <v>0.95600000000001728</v>
      </c>
      <c r="D274">
        <v>0.39648699999999998</v>
      </c>
      <c r="E274">
        <v>0.51505400000000001</v>
      </c>
      <c r="F274">
        <v>8.8458999999999996E-2</v>
      </c>
      <c r="G274" s="10"/>
      <c r="H274">
        <v>2.2986799999999999E-4</v>
      </c>
      <c r="I274">
        <v>1.1106899999999999E-3</v>
      </c>
      <c r="J274">
        <v>2.7996699999999999</v>
      </c>
      <c r="K274">
        <f t="shared" si="31"/>
        <v>4.7270000000000145E-2</v>
      </c>
      <c r="M274">
        <v>5269.65</v>
      </c>
      <c r="N274" s="10">
        <f t="shared" si="28"/>
        <v>6.0991319444444442E-2</v>
      </c>
      <c r="O274">
        <v>1.8194700000000001E-4</v>
      </c>
      <c r="P274" s="24">
        <f t="shared" si="29"/>
        <v>2.6928156E-4</v>
      </c>
      <c r="Q274">
        <v>6.4096900000000003</v>
      </c>
      <c r="R274" s="24">
        <f t="shared" si="30"/>
        <v>9.4863412</v>
      </c>
    </row>
    <row r="275" spans="1:18">
      <c r="A275" s="26">
        <f t="shared" si="32"/>
        <v>0.72500000000000009</v>
      </c>
      <c r="B275">
        <v>2.8470300000000002</v>
      </c>
      <c r="C275">
        <v>0.95700000000005048</v>
      </c>
      <c r="D275">
        <v>0.39695200000000003</v>
      </c>
      <c r="E275">
        <v>0.51417599999999997</v>
      </c>
      <c r="F275">
        <v>8.8872099999999996E-2</v>
      </c>
      <c r="G275" s="10"/>
      <c r="H275">
        <v>2.29865E-4</v>
      </c>
      <c r="I275">
        <v>1.1107199999999999E-3</v>
      </c>
      <c r="J275">
        <v>2.7996300000000001</v>
      </c>
      <c r="K275">
        <f t="shared" si="31"/>
        <v>4.7400000000000109E-2</v>
      </c>
      <c r="M275">
        <v>5400</v>
      </c>
      <c r="N275" s="10">
        <f t="shared" si="28"/>
        <v>6.25E-2</v>
      </c>
      <c r="O275">
        <v>1.74038E-4</v>
      </c>
      <c r="P275" s="24">
        <f t="shared" si="29"/>
        <v>2.5757623999999999E-4</v>
      </c>
      <c r="Q275">
        <v>6.4323699999999997</v>
      </c>
      <c r="R275" s="24">
        <f t="shared" si="30"/>
        <v>9.5199075999999998</v>
      </c>
    </row>
    <row r="276" spans="1:18">
      <c r="A276" s="26">
        <f t="shared" si="32"/>
        <v>0.77500000000000013</v>
      </c>
      <c r="B276">
        <v>2.8471099999999998</v>
      </c>
      <c r="C276">
        <v>0.95700000000005048</v>
      </c>
      <c r="D276">
        <v>0.39738000000000001</v>
      </c>
      <c r="E276">
        <v>0.51334800000000003</v>
      </c>
      <c r="F276">
        <v>8.9271699999999996E-2</v>
      </c>
      <c r="G276" s="10"/>
      <c r="H276">
        <v>2.2986299999999999E-4</v>
      </c>
      <c r="I276">
        <v>1.11074E-3</v>
      </c>
      <c r="J276">
        <v>2.7995899999999998</v>
      </c>
      <c r="K276">
        <f t="shared" si="31"/>
        <v>4.7520000000000007E-2</v>
      </c>
      <c r="M276">
        <v>5400.5</v>
      </c>
      <c r="N276" s="10">
        <f t="shared" si="28"/>
        <v>6.2505787037037033E-2</v>
      </c>
      <c r="O276">
        <v>1.7400900000000001E-4</v>
      </c>
      <c r="P276" s="24">
        <f t="shared" si="29"/>
        <v>2.5753332000000002E-4</v>
      </c>
      <c r="Q276">
        <v>6.4324599999999998</v>
      </c>
      <c r="R276" s="24">
        <f t="shared" si="30"/>
        <v>9.5200408000000003</v>
      </c>
    </row>
    <row r="277" spans="1:18">
      <c r="A277" s="26">
        <f t="shared" si="32"/>
        <v>0.82500000000000018</v>
      </c>
      <c r="B277">
        <v>2.8471899999999999</v>
      </c>
      <c r="C277">
        <v>0.95700000000005048</v>
      </c>
      <c r="D277">
        <v>0.39777600000000002</v>
      </c>
      <c r="E277">
        <v>0.51256999999999997</v>
      </c>
      <c r="F277">
        <v>8.9654200000000003E-2</v>
      </c>
      <c r="G277" s="10"/>
      <c r="H277">
        <v>2.2986099999999999E-4</v>
      </c>
      <c r="I277">
        <v>1.1107599999999999E-3</v>
      </c>
      <c r="J277">
        <v>2.79955</v>
      </c>
      <c r="K277">
        <f t="shared" si="31"/>
        <v>4.7639999999999905E-2</v>
      </c>
      <c r="M277">
        <v>5401.05</v>
      </c>
      <c r="N277" s="10">
        <f t="shared" si="28"/>
        <v>6.2512152777777774E-2</v>
      </c>
      <c r="O277">
        <v>1.73976E-4</v>
      </c>
      <c r="P277" s="24">
        <f t="shared" si="29"/>
        <v>2.5748448000000002E-4</v>
      </c>
      <c r="Q277">
        <v>6.4325599999999996</v>
      </c>
      <c r="R277" s="24">
        <f t="shared" si="30"/>
        <v>9.5201887999999997</v>
      </c>
    </row>
    <row r="278" spans="1:18">
      <c r="A278" s="26">
        <f t="shared" si="32"/>
        <v>0.87500000000000022</v>
      </c>
      <c r="B278">
        <v>2.8472599999999999</v>
      </c>
      <c r="C278">
        <v>0.95700000000005048</v>
      </c>
      <c r="D278">
        <v>0.398142</v>
      </c>
      <c r="E278">
        <v>0.51184200000000002</v>
      </c>
      <c r="F278">
        <v>9.0016600000000002E-2</v>
      </c>
      <c r="G278" s="10"/>
      <c r="H278">
        <v>2.2985900000000001E-4</v>
      </c>
      <c r="I278">
        <v>1.11078E-3</v>
      </c>
      <c r="J278">
        <v>2.7995100000000002</v>
      </c>
      <c r="K278">
        <f t="shared" si="31"/>
        <v>4.7749999999999737E-2</v>
      </c>
      <c r="M278">
        <v>5401.65</v>
      </c>
      <c r="N278" s="10">
        <f t="shared" si="28"/>
        <v>6.2519097222222222E-2</v>
      </c>
      <c r="O278">
        <v>1.7394E-4</v>
      </c>
      <c r="P278" s="24">
        <f t="shared" si="29"/>
        <v>2.5743119999999998E-4</v>
      </c>
      <c r="Q278">
        <v>6.4326600000000003</v>
      </c>
      <c r="R278" s="24">
        <f t="shared" si="30"/>
        <v>9.5203368000000008</v>
      </c>
    </row>
    <row r="279" spans="1:18">
      <c r="A279" s="26">
        <f t="shared" si="32"/>
        <v>0.92500000000000027</v>
      </c>
      <c r="B279">
        <v>2.8473299999999999</v>
      </c>
      <c r="C279">
        <v>0.95800000000002683</v>
      </c>
      <c r="D279">
        <v>0.398476</v>
      </c>
      <c r="E279">
        <v>0.51116700000000004</v>
      </c>
      <c r="F279">
        <v>9.0357300000000002E-2</v>
      </c>
      <c r="G279" s="10"/>
      <c r="H279">
        <v>2.2985700000000001E-4</v>
      </c>
      <c r="I279">
        <v>1.1107999999999999E-3</v>
      </c>
      <c r="J279">
        <v>2.79948</v>
      </c>
      <c r="K279">
        <f t="shared" si="31"/>
        <v>4.7849999999999948E-2</v>
      </c>
      <c r="M279">
        <v>5402.32</v>
      </c>
      <c r="N279" s="10">
        <f t="shared" si="28"/>
        <v>6.2526851851851847E-2</v>
      </c>
      <c r="O279">
        <v>1.739E-4</v>
      </c>
      <c r="P279" s="24">
        <f t="shared" si="29"/>
        <v>2.5737200000000002E-4</v>
      </c>
      <c r="Q279">
        <v>6.4327800000000002</v>
      </c>
      <c r="R279" s="24">
        <f t="shared" si="30"/>
        <v>9.5205143999999997</v>
      </c>
    </row>
    <row r="280" spans="1:18">
      <c r="A280" s="26">
        <f t="shared" si="32"/>
        <v>0.97500000000000031</v>
      </c>
      <c r="B280">
        <v>2.8473999999999999</v>
      </c>
      <c r="C280">
        <v>0.95800000000002683</v>
      </c>
      <c r="D280">
        <v>0.39878000000000002</v>
      </c>
      <c r="E280">
        <v>0.51054600000000006</v>
      </c>
      <c r="F280">
        <v>9.0674099999999994E-2</v>
      </c>
      <c r="G280" s="10"/>
      <c r="H280">
        <v>2.29855E-4</v>
      </c>
      <c r="I280">
        <v>1.11082E-3</v>
      </c>
      <c r="J280">
        <v>2.7994400000000002</v>
      </c>
      <c r="K280">
        <f t="shared" si="31"/>
        <v>4.7959999999999781E-2</v>
      </c>
      <c r="M280">
        <v>5403.05</v>
      </c>
      <c r="N280" s="10">
        <f t="shared" si="28"/>
        <v>6.2535300925925921E-2</v>
      </c>
      <c r="O280">
        <v>1.7385600000000001E-4</v>
      </c>
      <c r="P280" s="24">
        <f t="shared" si="29"/>
        <v>2.5730688000000001E-4</v>
      </c>
      <c r="Q280">
        <v>6.4329000000000001</v>
      </c>
      <c r="R280" s="24">
        <f t="shared" si="30"/>
        <v>9.5206920000000004</v>
      </c>
    </row>
    <row r="281" spans="1:18">
      <c r="A281" s="26">
        <f t="shared" si="32"/>
        <v>1.0250000000000004</v>
      </c>
      <c r="B281">
        <v>2.8474599999999999</v>
      </c>
      <c r="C281">
        <v>0.95800000000002683</v>
      </c>
      <c r="D281">
        <v>0.39905400000000002</v>
      </c>
      <c r="E281">
        <v>0.50997999999999999</v>
      </c>
      <c r="F281">
        <v>9.0965699999999997E-2</v>
      </c>
      <c r="G281" s="10"/>
      <c r="H281">
        <v>2.2985400000000001E-4</v>
      </c>
      <c r="I281">
        <v>1.1108400000000001E-3</v>
      </c>
      <c r="J281">
        <v>2.79941</v>
      </c>
      <c r="K281">
        <f t="shared" si="31"/>
        <v>4.8049999999999926E-2</v>
      </c>
      <c r="M281">
        <v>5403.86</v>
      </c>
      <c r="N281" s="10">
        <f t="shared" si="28"/>
        <v>6.2544675925925927E-2</v>
      </c>
      <c r="O281">
        <v>1.7380799999999999E-4</v>
      </c>
      <c r="P281" s="24">
        <f t="shared" si="29"/>
        <v>2.5723583999999998E-4</v>
      </c>
      <c r="Q281">
        <v>6.4330400000000001</v>
      </c>
      <c r="R281" s="24">
        <f t="shared" si="30"/>
        <v>9.5208992000000006</v>
      </c>
    </row>
    <row r="282" spans="1:18">
      <c r="A282" s="26">
        <f t="shared" si="32"/>
        <v>1.0750000000000004</v>
      </c>
      <c r="B282">
        <v>2.8475100000000002</v>
      </c>
      <c r="C282">
        <v>0.95800000000002683</v>
      </c>
      <c r="D282">
        <v>0.39929900000000002</v>
      </c>
      <c r="E282">
        <v>0.50946999999999998</v>
      </c>
      <c r="F282">
        <v>9.1230800000000001E-2</v>
      </c>
      <c r="G282" s="10"/>
      <c r="H282">
        <v>2.2985200000000001E-4</v>
      </c>
      <c r="I282">
        <v>1.11085E-3</v>
      </c>
      <c r="J282">
        <v>2.7993899999999998</v>
      </c>
      <c r="K282">
        <f t="shared" si="31"/>
        <v>4.8120000000000385E-2</v>
      </c>
      <c r="M282">
        <v>5404.74</v>
      </c>
      <c r="N282" s="10">
        <f t="shared" si="28"/>
        <v>6.255486111111111E-2</v>
      </c>
      <c r="O282">
        <v>1.7375499999999999E-4</v>
      </c>
      <c r="P282" s="24">
        <f t="shared" si="29"/>
        <v>2.5715739999999996E-4</v>
      </c>
      <c r="Q282">
        <v>6.4332000000000003</v>
      </c>
      <c r="R282" s="24">
        <f t="shared" si="30"/>
        <v>9.5211360000000003</v>
      </c>
    </row>
    <row r="283" spans="1:18">
      <c r="A283" s="26">
        <f t="shared" si="32"/>
        <v>1.1250000000000004</v>
      </c>
      <c r="B283">
        <v>2.8475600000000001</v>
      </c>
      <c r="C283">
        <v>0.95800000000002683</v>
      </c>
      <c r="D283">
        <v>0.39951399999999998</v>
      </c>
      <c r="E283">
        <v>0.50901700000000005</v>
      </c>
      <c r="F283">
        <v>9.14687E-2</v>
      </c>
      <c r="G283" s="10"/>
      <c r="H283">
        <v>2.2985099999999999E-4</v>
      </c>
      <c r="I283">
        <v>1.11086E-3</v>
      </c>
      <c r="J283">
        <v>2.7993600000000001</v>
      </c>
      <c r="K283">
        <f t="shared" si="31"/>
        <v>4.8200000000000021E-2</v>
      </c>
      <c r="M283">
        <v>5405.72</v>
      </c>
      <c r="N283" s="10">
        <f t="shared" si="28"/>
        <v>6.2566203703703707E-2</v>
      </c>
      <c r="O283">
        <v>1.7369600000000001E-4</v>
      </c>
      <c r="P283" s="24">
        <f t="shared" si="29"/>
        <v>2.5707008000000004E-4</v>
      </c>
      <c r="Q283">
        <v>6.43337</v>
      </c>
      <c r="R283" s="24">
        <f t="shared" si="30"/>
        <v>9.5213876000000006</v>
      </c>
    </row>
    <row r="284" spans="1:18">
      <c r="A284" s="26">
        <f t="shared" si="32"/>
        <v>1.1750000000000005</v>
      </c>
      <c r="B284">
        <v>2.8475999999999999</v>
      </c>
      <c r="C284">
        <v>0.95900000000000318</v>
      </c>
      <c r="D284">
        <v>0.3997</v>
      </c>
      <c r="E284">
        <v>0.50862099999999999</v>
      </c>
      <c r="F284">
        <v>9.1678700000000002E-2</v>
      </c>
      <c r="G284" s="10"/>
      <c r="H284">
        <v>2.2985E-4</v>
      </c>
      <c r="I284">
        <v>1.1108699999999999E-3</v>
      </c>
      <c r="J284">
        <v>2.7993399999999999</v>
      </c>
      <c r="K284">
        <f t="shared" si="31"/>
        <v>4.825999999999997E-2</v>
      </c>
      <c r="M284">
        <v>5406.79</v>
      </c>
      <c r="N284" s="10">
        <f t="shared" si="28"/>
        <v>6.2578587962962964E-2</v>
      </c>
      <c r="O284">
        <v>1.7363200000000001E-4</v>
      </c>
      <c r="P284" s="24">
        <f t="shared" si="29"/>
        <v>2.5697536000000002E-4</v>
      </c>
      <c r="Q284">
        <v>6.4335500000000003</v>
      </c>
      <c r="R284" s="24">
        <f t="shared" si="30"/>
        <v>9.5216539999999998</v>
      </c>
    </row>
    <row r="285" spans="1:18">
      <c r="A285" s="26">
        <f t="shared" si="32"/>
        <v>1.2250000000000005</v>
      </c>
      <c r="B285">
        <v>2.8476300000000001</v>
      </c>
      <c r="C285">
        <v>0.95900000000000318</v>
      </c>
      <c r="D285">
        <v>0.39985700000000002</v>
      </c>
      <c r="E285">
        <v>0.50828300000000004</v>
      </c>
      <c r="F285">
        <v>9.1859700000000002E-2</v>
      </c>
      <c r="G285" s="10"/>
      <c r="H285">
        <v>2.2984899999999999E-4</v>
      </c>
      <c r="I285">
        <v>1.1108800000000001E-3</v>
      </c>
      <c r="J285">
        <v>2.7993199999999998</v>
      </c>
      <c r="K285">
        <f t="shared" si="31"/>
        <v>4.8310000000000297E-2</v>
      </c>
      <c r="M285">
        <v>5407.97</v>
      </c>
      <c r="N285" s="10">
        <f t="shared" si="28"/>
        <v>6.2592245370370378E-2</v>
      </c>
      <c r="O285">
        <v>1.7356199999999999E-4</v>
      </c>
      <c r="P285" s="24">
        <f t="shared" si="29"/>
        <v>2.5687175999999999E-4</v>
      </c>
      <c r="Q285">
        <v>6.4337600000000004</v>
      </c>
      <c r="R285" s="24">
        <f t="shared" si="30"/>
        <v>9.521964800000001</v>
      </c>
    </row>
    <row r="286" spans="1:18">
      <c r="A286" s="26">
        <f t="shared" si="32"/>
        <v>1.2750000000000006</v>
      </c>
      <c r="B286">
        <v>2.8476599999999999</v>
      </c>
      <c r="C286">
        <v>0.95900000000000318</v>
      </c>
      <c r="D286">
        <v>0.39998600000000001</v>
      </c>
      <c r="E286">
        <v>0.50800199999999995</v>
      </c>
      <c r="F286">
        <v>9.2011599999999999E-2</v>
      </c>
      <c r="G286" s="10"/>
      <c r="H286">
        <v>2.29848E-4</v>
      </c>
      <c r="I286">
        <v>1.11089E-3</v>
      </c>
      <c r="J286">
        <v>2.7993000000000001</v>
      </c>
      <c r="K286">
        <f t="shared" si="31"/>
        <v>4.8359999999999737E-2</v>
      </c>
      <c r="M286">
        <v>5409.27</v>
      </c>
      <c r="N286" s="10">
        <f t="shared" si="28"/>
        <v>6.2607291666666676E-2</v>
      </c>
      <c r="O286">
        <v>1.73485E-4</v>
      </c>
      <c r="P286" s="24">
        <f t="shared" si="29"/>
        <v>2.5675779999999998E-4</v>
      </c>
      <c r="Q286">
        <v>6.43398</v>
      </c>
      <c r="R286" s="24">
        <f t="shared" si="30"/>
        <v>9.5222903999999993</v>
      </c>
    </row>
    <row r="287" spans="1:18">
      <c r="A287" s="26">
        <f t="shared" si="32"/>
        <v>1.3250000000000006</v>
      </c>
      <c r="B287">
        <v>2.84768</v>
      </c>
      <c r="C287">
        <v>0.95900000000000318</v>
      </c>
      <c r="D287">
        <v>0.400086</v>
      </c>
      <c r="E287">
        <v>0.50778000000000001</v>
      </c>
      <c r="F287">
        <v>9.2133999999999994E-2</v>
      </c>
      <c r="G287" s="10"/>
      <c r="H287">
        <v>2.2984700000000001E-4</v>
      </c>
      <c r="I287">
        <v>1.1109E-3</v>
      </c>
      <c r="J287">
        <v>2.7992900000000001</v>
      </c>
      <c r="K287">
        <f t="shared" si="31"/>
        <v>4.8389999999999933E-2</v>
      </c>
      <c r="M287">
        <v>5410.69</v>
      </c>
      <c r="N287" s="10">
        <f t="shared" si="28"/>
        <v>6.2623726851851844E-2</v>
      </c>
      <c r="O287">
        <v>1.7340000000000001E-4</v>
      </c>
      <c r="P287" s="24">
        <f t="shared" si="29"/>
        <v>2.5663200000000002E-4</v>
      </c>
      <c r="Q287">
        <v>6.4342300000000003</v>
      </c>
      <c r="R287" s="24">
        <f t="shared" si="30"/>
        <v>9.5226604000000012</v>
      </c>
    </row>
    <row r="288" spans="1:18">
      <c r="A288" s="26">
        <f t="shared" si="32"/>
        <v>1.3750000000000007</v>
      </c>
      <c r="B288">
        <v>2.8477000000000001</v>
      </c>
      <c r="C288">
        <v>0.95900000000000318</v>
      </c>
      <c r="D288">
        <v>0.40015899999999999</v>
      </c>
      <c r="E288">
        <v>0.50761500000000004</v>
      </c>
      <c r="F288">
        <v>9.2226500000000003E-2</v>
      </c>
      <c r="G288" s="10"/>
      <c r="H288">
        <v>2.2984700000000001E-4</v>
      </c>
      <c r="I288">
        <v>1.1109E-3</v>
      </c>
      <c r="J288">
        <v>2.79928</v>
      </c>
      <c r="K288">
        <f t="shared" si="31"/>
        <v>4.842000000000013E-2</v>
      </c>
      <c r="M288">
        <v>5412.26</v>
      </c>
      <c r="N288" s="10">
        <f t="shared" si="28"/>
        <v>6.2641898148148148E-2</v>
      </c>
      <c r="O288">
        <v>1.7330700000000001E-4</v>
      </c>
      <c r="P288" s="24">
        <f t="shared" si="29"/>
        <v>2.5649436000000004E-4</v>
      </c>
      <c r="Q288">
        <v>6.4344999999999999</v>
      </c>
      <c r="R288" s="24">
        <f t="shared" si="30"/>
        <v>9.5230599999999992</v>
      </c>
    </row>
    <row r="289" spans="1:18">
      <c r="A289" s="26">
        <f t="shared" si="32"/>
        <v>1.4250000000000007</v>
      </c>
      <c r="B289">
        <v>2.8477100000000002</v>
      </c>
      <c r="C289">
        <v>0.95900000000000318</v>
      </c>
      <c r="D289">
        <v>0.40020299999999998</v>
      </c>
      <c r="E289">
        <v>0.50750799999999996</v>
      </c>
      <c r="F289">
        <v>9.2288800000000004E-2</v>
      </c>
      <c r="G289" s="10"/>
      <c r="H289">
        <v>2.2984700000000001E-4</v>
      </c>
      <c r="I289">
        <v>1.1109099999999999E-3</v>
      </c>
      <c r="J289">
        <v>2.79928</v>
      </c>
      <c r="K289">
        <f t="shared" si="31"/>
        <v>4.8430000000000195E-2</v>
      </c>
      <c r="M289">
        <v>5413.99</v>
      </c>
      <c r="N289" s="10">
        <f t="shared" si="28"/>
        <v>6.2661921296296288E-2</v>
      </c>
      <c r="O289">
        <v>1.7320500000000001E-4</v>
      </c>
      <c r="P289" s="24">
        <f t="shared" si="29"/>
        <v>2.563434E-4</v>
      </c>
      <c r="Q289">
        <v>6.4348000000000001</v>
      </c>
      <c r="R289" s="24">
        <f t="shared" si="30"/>
        <v>9.5235040000000009</v>
      </c>
    </row>
    <row r="290" spans="1:18">
      <c r="A290" s="26">
        <f t="shared" si="32"/>
        <v>1.4750000000000008</v>
      </c>
      <c r="B290">
        <v>2.8477199999999998</v>
      </c>
      <c r="C290">
        <v>0.95900000000000318</v>
      </c>
      <c r="D290">
        <v>0.40021899999999999</v>
      </c>
      <c r="E290">
        <v>0.50746000000000002</v>
      </c>
      <c r="F290">
        <v>9.2321E-2</v>
      </c>
      <c r="G290" s="10"/>
      <c r="H290">
        <v>2.2984599999999999E-4</v>
      </c>
      <c r="I290">
        <v>1.1109099999999999E-3</v>
      </c>
      <c r="J290">
        <v>2.7992699999999999</v>
      </c>
      <c r="K290">
        <f t="shared" si="31"/>
        <v>4.8449999999999882E-2</v>
      </c>
      <c r="M290">
        <v>5415.89</v>
      </c>
      <c r="N290" s="10">
        <f t="shared" si="28"/>
        <v>6.2683912037037035E-2</v>
      </c>
      <c r="O290">
        <v>1.73093E-4</v>
      </c>
      <c r="P290" s="24">
        <f t="shared" si="29"/>
        <v>2.5617764E-4</v>
      </c>
      <c r="Q290">
        <v>6.43513</v>
      </c>
      <c r="R290" s="24">
        <f t="shared" si="30"/>
        <v>9.5239923999999991</v>
      </c>
    </row>
    <row r="291" spans="1:18">
      <c r="A291" s="1"/>
      <c r="B291" s="10"/>
      <c r="C291" s="10"/>
      <c r="D291" s="10"/>
      <c r="E291" s="10"/>
      <c r="F291" s="10"/>
      <c r="G291" s="10"/>
      <c r="H291" s="10"/>
      <c r="I291" s="10"/>
      <c r="J291" s="10"/>
      <c r="M291">
        <v>5417.97</v>
      </c>
      <c r="N291" s="10">
        <f t="shared" si="28"/>
        <v>6.2707986111111114E-2</v>
      </c>
      <c r="O291">
        <v>1.7296999999999999E-4</v>
      </c>
      <c r="P291" s="24">
        <f t="shared" si="29"/>
        <v>2.5599560000000001E-4</v>
      </c>
      <c r="Q291">
        <v>6.4354899999999997</v>
      </c>
      <c r="R291" s="24">
        <f t="shared" si="30"/>
        <v>9.5245251999999994</v>
      </c>
    </row>
    <row r="292" spans="1:18">
      <c r="A292" s="1"/>
      <c r="M292">
        <v>5420.27</v>
      </c>
      <c r="N292" s="10">
        <f t="shared" si="28"/>
        <v>6.2734606481481492E-2</v>
      </c>
      <c r="O292">
        <v>1.7283500000000001E-4</v>
      </c>
      <c r="P292" s="24">
        <f t="shared" si="29"/>
        <v>2.5579580000000002E-4</v>
      </c>
      <c r="Q292">
        <v>6.4358899999999997</v>
      </c>
      <c r="R292" s="24">
        <f t="shared" si="30"/>
        <v>9.5251171999999986</v>
      </c>
    </row>
    <row r="293" spans="1:18">
      <c r="A293" s="1"/>
      <c r="C293" s="10"/>
      <c r="D293" s="10"/>
      <c r="E293" s="10"/>
      <c r="F293" s="10"/>
      <c r="G293" s="10"/>
      <c r="H293" s="10"/>
      <c r="I293" s="10"/>
      <c r="J293" s="10"/>
      <c r="M293">
        <v>5422.8</v>
      </c>
      <c r="N293" s="10">
        <f t="shared" si="28"/>
        <v>6.2763888888888897E-2</v>
      </c>
      <c r="O293">
        <v>1.72688E-4</v>
      </c>
      <c r="P293" s="24">
        <f t="shared" si="29"/>
        <v>2.5557823999999997E-4</v>
      </c>
      <c r="Q293">
        <v>6.4363200000000003</v>
      </c>
      <c r="R293" s="24">
        <f t="shared" si="30"/>
        <v>9.5257535999999998</v>
      </c>
    </row>
    <row r="294" spans="1:18">
      <c r="A294" s="1"/>
      <c r="C294" s="10"/>
      <c r="D294" s="10"/>
      <c r="E294" s="10"/>
      <c r="F294" s="10"/>
      <c r="G294" s="10"/>
      <c r="H294" s="10"/>
      <c r="I294" s="10"/>
      <c r="J294" s="10"/>
      <c r="M294">
        <v>5425.58</v>
      </c>
      <c r="N294" s="10">
        <f t="shared" si="28"/>
        <v>6.2796064814814812E-2</v>
      </c>
      <c r="O294">
        <v>1.7252599999999999E-4</v>
      </c>
      <c r="P294" s="24">
        <f t="shared" si="29"/>
        <v>2.5533848000000001E-4</v>
      </c>
      <c r="Q294">
        <v>6.4367999999999999</v>
      </c>
      <c r="R294" s="24">
        <f t="shared" si="30"/>
        <v>9.5264639999999989</v>
      </c>
    </row>
    <row r="295" spans="1:18">
      <c r="A295" s="1"/>
      <c r="C295" s="10"/>
      <c r="D295" s="10"/>
      <c r="E295" s="10"/>
      <c r="F295" s="10"/>
      <c r="G295" s="10"/>
      <c r="H295" s="10"/>
      <c r="I295" s="10"/>
      <c r="J295" s="10"/>
      <c r="M295">
        <v>5428.64</v>
      </c>
      <c r="N295" s="10">
        <f t="shared" si="28"/>
        <v>6.2831481481481488E-2</v>
      </c>
      <c r="O295">
        <v>1.7234800000000001E-4</v>
      </c>
      <c r="P295" s="24">
        <f t="shared" si="29"/>
        <v>2.5507504000000001E-4</v>
      </c>
      <c r="Q295">
        <v>6.4373300000000002</v>
      </c>
      <c r="R295" s="24">
        <f t="shared" si="30"/>
        <v>9.5272483999999995</v>
      </c>
    </row>
    <row r="296" spans="1:18">
      <c r="A296" s="1"/>
      <c r="C296" s="10"/>
      <c r="D296" s="10"/>
      <c r="E296" s="10"/>
      <c r="F296" s="10"/>
      <c r="G296" s="10"/>
      <c r="H296" s="10"/>
      <c r="I296" s="10"/>
      <c r="J296" s="10"/>
      <c r="M296">
        <v>5432</v>
      </c>
      <c r="N296" s="10">
        <f t="shared" si="28"/>
        <v>6.2870370370370368E-2</v>
      </c>
      <c r="O296">
        <v>1.72153E-4</v>
      </c>
      <c r="P296" s="24">
        <f t="shared" si="29"/>
        <v>2.5478643999999999E-4</v>
      </c>
      <c r="Q296">
        <v>6.4379099999999996</v>
      </c>
      <c r="R296" s="24">
        <f t="shared" si="30"/>
        <v>9.5281067999999998</v>
      </c>
    </row>
    <row r="297" spans="1:18">
      <c r="A297" s="1"/>
      <c r="C297" s="10"/>
      <c r="D297" s="10"/>
      <c r="E297" s="10"/>
      <c r="F297" s="10"/>
      <c r="G297" s="10"/>
      <c r="H297" s="10"/>
      <c r="I297" s="10"/>
      <c r="J297" s="10"/>
      <c r="M297">
        <v>5435.7</v>
      </c>
      <c r="N297" s="10">
        <f t="shared" si="28"/>
        <v>6.2913194444444445E-2</v>
      </c>
      <c r="O297">
        <v>1.7194000000000001E-4</v>
      </c>
      <c r="P297" s="24">
        <f t="shared" si="29"/>
        <v>2.544712E-4</v>
      </c>
      <c r="Q297">
        <v>6.4385500000000002</v>
      </c>
      <c r="R297" s="24">
        <f t="shared" si="30"/>
        <v>9.5290540000000004</v>
      </c>
    </row>
    <row r="298" spans="1:18">
      <c r="A298" s="1"/>
      <c r="C298" s="10"/>
      <c r="D298" s="10"/>
      <c r="E298" s="10"/>
      <c r="F298" s="10"/>
      <c r="G298" s="10"/>
      <c r="H298" s="10"/>
      <c r="I298" s="10"/>
      <c r="J298" s="10"/>
      <c r="M298">
        <v>5439.77</v>
      </c>
      <c r="N298" s="10">
        <f t="shared" si="28"/>
        <v>6.296030092592593E-2</v>
      </c>
      <c r="O298">
        <v>1.71707E-4</v>
      </c>
      <c r="P298" s="24">
        <f t="shared" si="29"/>
        <v>2.5412636E-4</v>
      </c>
      <c r="Q298">
        <v>6.4392500000000004</v>
      </c>
      <c r="R298" s="24">
        <f t="shared" si="30"/>
        <v>9.5300900000000013</v>
      </c>
    </row>
    <row r="299" spans="1:18">
      <c r="A299" s="1"/>
      <c r="C299" s="10"/>
      <c r="D299" s="10"/>
      <c r="E299" s="10"/>
      <c r="F299" s="10"/>
      <c r="G299" s="10"/>
      <c r="H299" s="10"/>
      <c r="I299" s="10"/>
      <c r="J299" s="10"/>
      <c r="M299">
        <v>5444.25</v>
      </c>
      <c r="N299" s="10">
        <f t="shared" si="28"/>
        <v>6.3012152777777775E-2</v>
      </c>
      <c r="O299">
        <v>1.71452E-4</v>
      </c>
      <c r="P299" s="24">
        <f t="shared" si="29"/>
        <v>2.5374896E-4</v>
      </c>
      <c r="Q299">
        <v>6.44001</v>
      </c>
      <c r="R299" s="24">
        <f t="shared" si="30"/>
        <v>9.5312148000000008</v>
      </c>
    </row>
    <row r="300" spans="1:18">
      <c r="A300" s="1"/>
      <c r="C300" s="10"/>
      <c r="D300" s="10"/>
      <c r="E300" s="10"/>
      <c r="F300" s="10"/>
      <c r="G300" s="10"/>
      <c r="H300" s="10"/>
      <c r="I300" s="10"/>
      <c r="J300" s="10"/>
      <c r="M300">
        <v>5449.17</v>
      </c>
      <c r="N300" s="10">
        <f t="shared" si="28"/>
        <v>6.3069097222222217E-2</v>
      </c>
      <c r="O300">
        <v>1.7117200000000001E-4</v>
      </c>
      <c r="P300" s="24">
        <f t="shared" si="29"/>
        <v>2.5333456000000001E-4</v>
      </c>
      <c r="Q300">
        <v>6.4408599999999998</v>
      </c>
      <c r="R300" s="24">
        <f t="shared" si="30"/>
        <v>9.532472799999999</v>
      </c>
    </row>
    <row r="301" spans="1:18">
      <c r="A301" s="1"/>
      <c r="C301" s="10"/>
      <c r="D301" s="10"/>
      <c r="E301" s="10"/>
      <c r="F301" s="10"/>
      <c r="G301" s="10"/>
      <c r="H301" s="10"/>
      <c r="I301" s="10"/>
      <c r="J301" s="10"/>
      <c r="M301">
        <v>5454.59</v>
      </c>
      <c r="N301" s="10">
        <f t="shared" si="28"/>
        <v>6.3131828703703707E-2</v>
      </c>
      <c r="O301">
        <v>1.70867E-4</v>
      </c>
      <c r="P301" s="24">
        <f t="shared" si="29"/>
        <v>2.5288315999999998E-4</v>
      </c>
      <c r="Q301">
        <v>6.4417799999999996</v>
      </c>
      <c r="R301" s="24">
        <f t="shared" si="30"/>
        <v>9.5338343999999999</v>
      </c>
    </row>
    <row r="302" spans="1:18">
      <c r="A302" s="1"/>
      <c r="C302" s="10"/>
      <c r="D302" s="10"/>
      <c r="E302" s="10"/>
      <c r="F302" s="10"/>
      <c r="G302" s="10"/>
      <c r="H302" s="10"/>
      <c r="I302" s="10"/>
      <c r="J302" s="10"/>
      <c r="M302">
        <v>5460.55</v>
      </c>
      <c r="N302" s="10">
        <f t="shared" si="28"/>
        <v>6.3200810185185183E-2</v>
      </c>
      <c r="O302">
        <v>1.70533E-4</v>
      </c>
      <c r="P302" s="24">
        <f t="shared" si="29"/>
        <v>2.5238883999999999E-4</v>
      </c>
      <c r="Q302">
        <v>6.4428000000000001</v>
      </c>
      <c r="R302" s="24">
        <f t="shared" si="30"/>
        <v>9.5353440000000003</v>
      </c>
    </row>
    <row r="303" spans="1:18">
      <c r="A303" s="1"/>
      <c r="C303" s="10"/>
      <c r="D303" s="10"/>
      <c r="E303" s="10"/>
      <c r="F303" s="10"/>
      <c r="G303" s="10"/>
      <c r="H303" s="10"/>
      <c r="I303" s="10"/>
      <c r="J303" s="10"/>
      <c r="M303">
        <v>5467.1</v>
      </c>
      <c r="N303" s="10">
        <f t="shared" si="28"/>
        <v>6.3276620370370379E-2</v>
      </c>
      <c r="O303">
        <v>1.7016899999999999E-4</v>
      </c>
      <c r="P303" s="24">
        <f t="shared" si="29"/>
        <v>2.5185011999999998E-4</v>
      </c>
      <c r="Q303">
        <v>6.4439099999999998</v>
      </c>
      <c r="R303" s="24">
        <f t="shared" si="30"/>
        <v>9.5369867999999993</v>
      </c>
    </row>
    <row r="304" spans="1:18">
      <c r="A304" s="1"/>
      <c r="C304" s="10"/>
      <c r="D304" s="10"/>
      <c r="E304" s="10"/>
      <c r="F304" s="10"/>
      <c r="G304" s="10"/>
      <c r="H304" s="10"/>
      <c r="I304" s="10"/>
      <c r="J304" s="10"/>
      <c r="M304">
        <v>5474.32</v>
      </c>
      <c r="N304" s="10">
        <f t="shared" si="28"/>
        <v>6.3360185185185186E-2</v>
      </c>
      <c r="O304">
        <v>1.6977100000000001E-4</v>
      </c>
      <c r="P304" s="24">
        <f t="shared" si="29"/>
        <v>2.5126108000000002E-4</v>
      </c>
      <c r="Q304">
        <v>6.4451400000000003</v>
      </c>
      <c r="R304" s="24">
        <f t="shared" si="30"/>
        <v>9.5388072000000008</v>
      </c>
    </row>
    <row r="305" spans="1:18">
      <c r="A305" s="1"/>
      <c r="C305" s="10"/>
      <c r="D305" s="10"/>
      <c r="E305" s="10"/>
      <c r="F305" s="10"/>
      <c r="G305" s="10"/>
      <c r="H305" s="10"/>
      <c r="I305" s="10"/>
      <c r="J305" s="10"/>
      <c r="M305">
        <v>5482.25</v>
      </c>
      <c r="N305" s="10">
        <f t="shared" si="28"/>
        <v>6.3451967592592598E-2</v>
      </c>
      <c r="O305">
        <v>1.6933700000000001E-4</v>
      </c>
      <c r="P305" s="24">
        <f t="shared" si="29"/>
        <v>2.5061876000000003E-4</v>
      </c>
      <c r="Q305">
        <v>6.4464800000000002</v>
      </c>
      <c r="R305" s="24">
        <f t="shared" si="30"/>
        <v>9.5407904000000006</v>
      </c>
    </row>
    <row r="306" spans="1:18">
      <c r="A306" s="1"/>
      <c r="C306" s="10"/>
      <c r="D306" s="10"/>
      <c r="E306" s="10"/>
      <c r="F306" s="10"/>
      <c r="G306" s="10"/>
      <c r="H306" s="10"/>
      <c r="I306" s="10"/>
      <c r="J306" s="10"/>
      <c r="M306">
        <v>5490.97</v>
      </c>
      <c r="N306" s="10">
        <f t="shared" si="28"/>
        <v>6.3552893518518519E-2</v>
      </c>
      <c r="O306">
        <v>1.68863E-4</v>
      </c>
      <c r="P306" s="24">
        <f t="shared" si="29"/>
        <v>2.4991724000000002E-4</v>
      </c>
      <c r="Q306">
        <v>6.4479499999999996</v>
      </c>
      <c r="R306" s="24">
        <f t="shared" si="30"/>
        <v>9.5429659999999998</v>
      </c>
    </row>
    <row r="307" spans="1:18">
      <c r="A307" s="1"/>
      <c r="C307" s="10"/>
      <c r="D307" s="10"/>
      <c r="E307" s="10"/>
      <c r="F307" s="10"/>
      <c r="G307" s="10"/>
      <c r="H307" s="10"/>
      <c r="I307" s="10"/>
      <c r="J307" s="10"/>
      <c r="M307">
        <v>5500.57</v>
      </c>
      <c r="N307" s="10">
        <f t="shared" si="28"/>
        <v>6.3664004629629622E-2</v>
      </c>
      <c r="O307">
        <v>1.6834700000000001E-4</v>
      </c>
      <c r="P307" s="24">
        <f t="shared" si="29"/>
        <v>2.4915355999999999E-4</v>
      </c>
      <c r="Q307">
        <v>6.4495699999999996</v>
      </c>
      <c r="R307" s="24">
        <f t="shared" si="30"/>
        <v>9.5453635999999999</v>
      </c>
    </row>
    <row r="308" spans="1:18">
      <c r="A308" s="1"/>
      <c r="C308" s="10"/>
      <c r="D308" s="10"/>
      <c r="E308" s="10"/>
      <c r="F308" s="10"/>
      <c r="G308" s="10"/>
      <c r="H308" s="10"/>
      <c r="I308" s="10"/>
      <c r="J308" s="10"/>
      <c r="M308">
        <v>5511.13</v>
      </c>
      <c r="N308" s="10">
        <f t="shared" si="28"/>
        <v>6.3786226851851854E-2</v>
      </c>
      <c r="O308">
        <v>1.6778499999999999E-4</v>
      </c>
      <c r="P308" s="24">
        <f t="shared" si="29"/>
        <v>2.4832179999999997E-4</v>
      </c>
      <c r="Q308">
        <v>6.4513400000000001</v>
      </c>
      <c r="R308" s="24">
        <f t="shared" si="30"/>
        <v>9.5479831999999991</v>
      </c>
    </row>
    <row r="309" spans="1:18">
      <c r="A309" s="1"/>
      <c r="C309" s="10"/>
      <c r="D309" s="10"/>
      <c r="E309" s="10"/>
      <c r="F309" s="10"/>
      <c r="G309" s="10"/>
      <c r="H309" s="10"/>
      <c r="I309" s="10"/>
      <c r="J309" s="10"/>
      <c r="M309">
        <v>5522.74</v>
      </c>
      <c r="N309" s="10">
        <f t="shared" si="28"/>
        <v>6.3920601851851847E-2</v>
      </c>
      <c r="O309">
        <v>1.67174E-4</v>
      </c>
      <c r="P309" s="24">
        <f t="shared" si="29"/>
        <v>2.4741751999999998E-4</v>
      </c>
      <c r="Q309">
        <v>6.4532800000000003</v>
      </c>
      <c r="R309" s="24">
        <f t="shared" si="30"/>
        <v>9.5508544000000004</v>
      </c>
    </row>
    <row r="310" spans="1:18">
      <c r="A310" s="1"/>
      <c r="C310" s="10"/>
      <c r="D310" s="10"/>
      <c r="E310" s="10"/>
      <c r="F310" s="10"/>
      <c r="G310" s="10"/>
      <c r="H310" s="10"/>
      <c r="I310" s="10"/>
      <c r="J310" s="10"/>
      <c r="M310">
        <v>5535.51</v>
      </c>
      <c r="N310" s="10">
        <f t="shared" si="28"/>
        <v>6.4068402777777783E-2</v>
      </c>
      <c r="O310">
        <v>1.6651E-4</v>
      </c>
      <c r="P310" s="24">
        <f t="shared" si="29"/>
        <v>2.4643480000000002E-4</v>
      </c>
      <c r="Q310">
        <v>6.4554099999999996</v>
      </c>
      <c r="R310" s="24">
        <f t="shared" si="30"/>
        <v>9.5540067999999998</v>
      </c>
    </row>
    <row r="311" spans="1:18">
      <c r="A311" s="1"/>
      <c r="C311" s="10"/>
      <c r="D311" s="10"/>
      <c r="E311" s="10"/>
      <c r="F311" s="10"/>
      <c r="G311" s="10"/>
      <c r="H311" s="10"/>
      <c r="I311" s="10"/>
      <c r="J311" s="10"/>
      <c r="M311">
        <v>5549.56</v>
      </c>
      <c r="N311" s="10">
        <f t="shared" si="28"/>
        <v>6.4231018518518521E-2</v>
      </c>
      <c r="O311">
        <v>1.6578799999999999E-4</v>
      </c>
      <c r="P311" s="24">
        <f t="shared" si="29"/>
        <v>2.4536623999999997E-4</v>
      </c>
      <c r="Q311">
        <v>6.4577400000000003</v>
      </c>
      <c r="R311" s="24">
        <f t="shared" si="30"/>
        <v>9.5574551999999997</v>
      </c>
    </row>
    <row r="312" spans="1:18">
      <c r="A312" s="1"/>
      <c r="C312" s="10"/>
      <c r="D312" s="10"/>
      <c r="E312" s="10"/>
      <c r="F312" s="10"/>
      <c r="G312" s="10"/>
      <c r="H312" s="10"/>
      <c r="I312" s="10"/>
      <c r="J312" s="10"/>
      <c r="M312">
        <v>5565.02</v>
      </c>
      <c r="N312" s="10">
        <f t="shared" si="28"/>
        <v>6.4409953703703712E-2</v>
      </c>
      <c r="O312">
        <v>1.6500600000000001E-4</v>
      </c>
      <c r="P312" s="24">
        <f t="shared" si="29"/>
        <v>2.4420888E-4</v>
      </c>
      <c r="Q312">
        <v>6.4602899999999996</v>
      </c>
      <c r="R312" s="24">
        <f t="shared" si="30"/>
        <v>9.5612291999999997</v>
      </c>
    </row>
    <row r="313" spans="1:18">
      <c r="A313" s="1"/>
      <c r="C313" s="10"/>
      <c r="D313" s="10"/>
      <c r="E313" s="10"/>
      <c r="F313" s="10"/>
      <c r="G313" s="10"/>
      <c r="H313" s="10"/>
      <c r="I313" s="10"/>
      <c r="J313" s="10"/>
      <c r="M313">
        <v>5582.02</v>
      </c>
      <c r="N313" s="10">
        <f t="shared" si="28"/>
        <v>6.460671296296297E-2</v>
      </c>
      <c r="O313">
        <v>1.6415900000000001E-4</v>
      </c>
      <c r="P313" s="24">
        <f t="shared" si="29"/>
        <v>2.4295532000000002E-4</v>
      </c>
      <c r="Q313">
        <v>6.4630799999999997</v>
      </c>
      <c r="R313" s="24">
        <f t="shared" si="30"/>
        <v>9.5653583999999992</v>
      </c>
    </row>
    <row r="314" spans="1:18">
      <c r="A314" s="1"/>
      <c r="C314" s="10"/>
      <c r="D314" s="10"/>
      <c r="E314" s="10"/>
      <c r="F314" s="10"/>
      <c r="G314" s="10"/>
      <c r="H314" s="10"/>
      <c r="I314" s="10"/>
      <c r="J314" s="10"/>
      <c r="M314">
        <v>5600.72</v>
      </c>
      <c r="N314" s="10">
        <f t="shared" si="28"/>
        <v>6.4823148148148158E-2</v>
      </c>
      <c r="O314">
        <v>1.6324199999999999E-4</v>
      </c>
      <c r="P314" s="24">
        <f t="shared" si="29"/>
        <v>2.4159816E-4</v>
      </c>
      <c r="Q314">
        <v>6.4661299999999997</v>
      </c>
      <c r="R314" s="24">
        <f t="shared" si="30"/>
        <v>9.5698723999999995</v>
      </c>
    </row>
    <row r="315" spans="1:18">
      <c r="A315" s="1"/>
      <c r="C315" s="10"/>
      <c r="D315" s="10"/>
      <c r="E315" s="10"/>
      <c r="F315" s="10"/>
      <c r="G315" s="10"/>
      <c r="H315" s="10"/>
      <c r="I315" s="10"/>
      <c r="J315" s="10"/>
      <c r="M315">
        <v>5621.3</v>
      </c>
      <c r="N315" s="10">
        <f t="shared" si="28"/>
        <v>6.5061342592592594E-2</v>
      </c>
      <c r="O315">
        <v>1.6225199999999999E-4</v>
      </c>
      <c r="P315" s="24">
        <f t="shared" si="29"/>
        <v>2.4013295999999998E-4</v>
      </c>
      <c r="Q315">
        <v>6.4694700000000003</v>
      </c>
      <c r="R315" s="24">
        <f t="shared" si="30"/>
        <v>9.5748156000000009</v>
      </c>
    </row>
    <row r="316" spans="1:18">
      <c r="A316" s="1"/>
      <c r="C316" s="10"/>
      <c r="D316" s="10"/>
      <c r="E316" s="10"/>
      <c r="F316" s="10"/>
      <c r="G316" s="10"/>
      <c r="H316" s="10"/>
      <c r="I316" s="10"/>
      <c r="J316" s="10"/>
      <c r="M316">
        <v>5643.93</v>
      </c>
      <c r="N316" s="10">
        <f t="shared" si="28"/>
        <v>6.5323263888888886E-2</v>
      </c>
      <c r="O316">
        <v>1.6118400000000001E-4</v>
      </c>
      <c r="P316" s="24">
        <f t="shared" si="29"/>
        <v>2.3855232E-4</v>
      </c>
      <c r="Q316">
        <v>6.4731199999999998</v>
      </c>
      <c r="R316" s="24">
        <f t="shared" si="30"/>
        <v>9.5802175999999992</v>
      </c>
    </row>
    <row r="317" spans="1:18">
      <c r="A317" s="1"/>
      <c r="C317" s="10"/>
      <c r="D317" s="10"/>
      <c r="E317" s="10"/>
      <c r="F317" s="10"/>
      <c r="G317" s="10"/>
      <c r="H317" s="10"/>
      <c r="I317" s="10"/>
      <c r="J317" s="10"/>
      <c r="M317">
        <v>5668.82</v>
      </c>
      <c r="N317" s="10">
        <f t="shared" si="28"/>
        <v>6.5611342592592589E-2</v>
      </c>
      <c r="O317">
        <v>1.6003499999999999E-4</v>
      </c>
      <c r="P317" s="24">
        <f t="shared" si="29"/>
        <v>2.368518E-4</v>
      </c>
      <c r="Q317">
        <v>6.4771000000000001</v>
      </c>
      <c r="R317" s="24">
        <f t="shared" si="30"/>
        <v>9.5861079999999994</v>
      </c>
    </row>
    <row r="318" spans="1:18">
      <c r="A318" s="1"/>
      <c r="C318" s="10"/>
      <c r="D318" s="10"/>
      <c r="E318" s="10"/>
      <c r="F318" s="10"/>
      <c r="G318" s="10"/>
      <c r="H318" s="10"/>
      <c r="I318" s="10"/>
      <c r="J318" s="10"/>
      <c r="M318">
        <v>5696.2</v>
      </c>
      <c r="N318" s="10">
        <f t="shared" si="28"/>
        <v>6.5928240740740732E-2</v>
      </c>
      <c r="O318">
        <v>1.5880000000000001E-4</v>
      </c>
      <c r="P318" s="24">
        <f t="shared" si="29"/>
        <v>2.3502400000000002E-4</v>
      </c>
      <c r="Q318">
        <v>6.4814499999999997</v>
      </c>
      <c r="R318" s="24">
        <f t="shared" si="30"/>
        <v>9.5925459999999987</v>
      </c>
    </row>
    <row r="319" spans="1:18">
      <c r="A319" s="1"/>
      <c r="C319" s="10"/>
      <c r="D319" s="10"/>
      <c r="E319" s="10"/>
      <c r="F319" s="10"/>
      <c r="G319" s="10"/>
      <c r="H319" s="10"/>
      <c r="I319" s="10"/>
      <c r="J319" s="10"/>
      <c r="M319">
        <v>5726.32</v>
      </c>
      <c r="N319" s="10">
        <f t="shared" si="28"/>
        <v>6.6276851851851851E-2</v>
      </c>
      <c r="O319">
        <v>1.5747600000000001E-4</v>
      </c>
      <c r="P319" s="24">
        <f t="shared" si="29"/>
        <v>2.3306448000000001E-4</v>
      </c>
      <c r="Q319">
        <v>6.4861899999999997</v>
      </c>
      <c r="R319" s="24">
        <f t="shared" si="30"/>
        <v>9.5995612000000001</v>
      </c>
    </row>
    <row r="320" spans="1:18">
      <c r="A320" s="1"/>
      <c r="C320" s="10"/>
      <c r="D320" s="10"/>
      <c r="E320" s="10"/>
      <c r="F320" s="10"/>
      <c r="G320" s="10"/>
      <c r="H320" s="10"/>
      <c r="I320" s="10"/>
      <c r="J320" s="10"/>
      <c r="M320">
        <v>5759.45</v>
      </c>
      <c r="N320" s="10">
        <f t="shared" si="28"/>
        <v>6.6660300925925925E-2</v>
      </c>
      <c r="O320">
        <v>1.56059E-4</v>
      </c>
      <c r="P320" s="24">
        <f t="shared" si="29"/>
        <v>2.3096731999999999E-4</v>
      </c>
      <c r="Q320">
        <v>6.4913600000000002</v>
      </c>
      <c r="R320" s="24">
        <f t="shared" si="30"/>
        <v>9.607212800000001</v>
      </c>
    </row>
    <row r="321" spans="1:18">
      <c r="A321" s="1"/>
      <c r="C321" s="10"/>
      <c r="D321" s="10"/>
      <c r="E321" s="10"/>
      <c r="F321" s="10"/>
      <c r="G321" s="10"/>
      <c r="H321" s="10"/>
      <c r="I321" s="10"/>
      <c r="J321" s="10"/>
      <c r="M321">
        <v>5795.9</v>
      </c>
      <c r="N321" s="10">
        <f t="shared" si="28"/>
        <v>6.7082175925925927E-2</v>
      </c>
      <c r="O321">
        <v>1.54547E-4</v>
      </c>
      <c r="P321" s="24">
        <f t="shared" si="29"/>
        <v>2.2872955999999998E-4</v>
      </c>
      <c r="Q321">
        <v>6.4969999999999999</v>
      </c>
      <c r="R321" s="24">
        <f t="shared" si="30"/>
        <v>9.6155600000000003</v>
      </c>
    </row>
    <row r="322" spans="1:18">
      <c r="A322" s="1"/>
      <c r="C322" s="10"/>
      <c r="D322" s="10"/>
      <c r="E322" s="10"/>
      <c r="F322" s="10"/>
      <c r="G322" s="10"/>
      <c r="H322" s="10"/>
      <c r="I322" s="10"/>
      <c r="J322" s="10"/>
      <c r="M322">
        <v>5835.99</v>
      </c>
      <c r="N322" s="10">
        <f t="shared" si="28"/>
        <v>6.7546180555555557E-2</v>
      </c>
      <c r="O322">
        <v>1.5293800000000001E-4</v>
      </c>
      <c r="P322" s="24">
        <f t="shared" si="29"/>
        <v>2.2634824000000001E-4</v>
      </c>
      <c r="Q322">
        <v>6.5031299999999996</v>
      </c>
      <c r="R322" s="24">
        <f t="shared" si="30"/>
        <v>9.6246323999999994</v>
      </c>
    </row>
    <row r="323" spans="1:18">
      <c r="A323" s="1"/>
      <c r="C323" s="10"/>
      <c r="D323" s="10"/>
      <c r="E323" s="10"/>
      <c r="F323" s="10"/>
      <c r="G323" s="10"/>
      <c r="H323" s="10"/>
      <c r="I323" s="10"/>
      <c r="J323" s="10"/>
      <c r="M323">
        <v>5880.09</v>
      </c>
      <c r="N323" s="10">
        <f t="shared" ref="N323:N386" si="33">M323/(3600*24)</f>
        <v>6.8056597222222223E-2</v>
      </c>
      <c r="O323">
        <v>1.5122900000000001E-4</v>
      </c>
      <c r="P323" s="24">
        <f t="shared" ref="P323:P386" si="34">O323*1.48</f>
        <v>2.2381892000000001E-4</v>
      </c>
      <c r="Q323">
        <v>6.5098000000000003</v>
      </c>
      <c r="R323" s="24">
        <f t="shared" ref="R323:R386" si="35">Q323*1.48</f>
        <v>9.6345039999999997</v>
      </c>
    </row>
    <row r="324" spans="1:18">
      <c r="A324" s="1"/>
      <c r="M324">
        <v>5928.59</v>
      </c>
      <c r="N324" s="10">
        <f t="shared" si="33"/>
        <v>6.8617939814814816E-2</v>
      </c>
      <c r="O324">
        <v>1.4942199999999999E-4</v>
      </c>
      <c r="P324" s="24">
        <f t="shared" si="34"/>
        <v>2.2114455999999998E-4</v>
      </c>
      <c r="Q324">
        <v>6.5170500000000002</v>
      </c>
      <c r="R324" s="24">
        <f t="shared" si="35"/>
        <v>9.6452340000000003</v>
      </c>
    </row>
    <row r="325" spans="1:18">
      <c r="A325" s="1"/>
      <c r="M325">
        <v>5981.95</v>
      </c>
      <c r="N325" s="10">
        <f t="shared" si="33"/>
        <v>6.9235532407407402E-2</v>
      </c>
      <c r="O325">
        <v>1.47517E-4</v>
      </c>
      <c r="P325" s="24">
        <f t="shared" si="34"/>
        <v>2.1832515999999999E-4</v>
      </c>
      <c r="Q325">
        <v>6.5249199999999998</v>
      </c>
      <c r="R325" s="24">
        <f t="shared" si="35"/>
        <v>9.6568816000000002</v>
      </c>
    </row>
    <row r="326" spans="1:18">
      <c r="A326" s="1"/>
      <c r="M326">
        <v>6040.65</v>
      </c>
      <c r="N326" s="10">
        <f t="shared" si="33"/>
        <v>6.9914930555555546E-2</v>
      </c>
      <c r="O326">
        <v>1.4551700000000001E-4</v>
      </c>
      <c r="P326" s="24">
        <f t="shared" si="34"/>
        <v>2.1536516000000001E-4</v>
      </c>
      <c r="Q326">
        <v>6.5334599999999998</v>
      </c>
      <c r="R326" s="24">
        <f t="shared" si="35"/>
        <v>9.669520799999999</v>
      </c>
    </row>
    <row r="327" spans="1:18">
      <c r="A327" s="1"/>
      <c r="M327">
        <v>6105.21</v>
      </c>
      <c r="N327" s="10">
        <f t="shared" si="33"/>
        <v>7.0662152777777779E-2</v>
      </c>
      <c r="O327">
        <v>1.4342599999999999E-4</v>
      </c>
      <c r="P327" s="24">
        <f t="shared" si="34"/>
        <v>2.1227047999999998E-4</v>
      </c>
      <c r="Q327">
        <v>6.5427200000000001</v>
      </c>
      <c r="R327" s="24">
        <f t="shared" si="35"/>
        <v>9.6832256000000001</v>
      </c>
    </row>
    <row r="328" spans="1:18">
      <c r="A328" s="1"/>
      <c r="M328">
        <v>6176.24</v>
      </c>
      <c r="N328" s="10">
        <f t="shared" si="33"/>
        <v>7.1484259259259261E-2</v>
      </c>
      <c r="O328">
        <v>1.4124999999999999E-4</v>
      </c>
      <c r="P328" s="24">
        <f t="shared" si="34"/>
        <v>2.0904999999999999E-4</v>
      </c>
      <c r="Q328">
        <v>6.5527499999999996</v>
      </c>
      <c r="R328" s="24">
        <f t="shared" si="35"/>
        <v>9.6980699999999995</v>
      </c>
    </row>
    <row r="329" spans="1:18">
      <c r="A329" s="1"/>
      <c r="M329">
        <v>6254.36</v>
      </c>
      <c r="N329" s="10">
        <f t="shared" si="33"/>
        <v>7.2388425925925926E-2</v>
      </c>
      <c r="O329">
        <v>1.3899499999999999E-4</v>
      </c>
      <c r="P329" s="24">
        <f t="shared" si="34"/>
        <v>2.057126E-4</v>
      </c>
      <c r="Q329">
        <v>6.5636099999999997</v>
      </c>
      <c r="R329" s="24">
        <f t="shared" si="35"/>
        <v>9.7141427999999994</v>
      </c>
    </row>
    <row r="330" spans="1:18">
      <c r="A330" s="1"/>
      <c r="M330">
        <v>6340.3</v>
      </c>
      <c r="N330" s="10">
        <f t="shared" si="33"/>
        <v>7.3383101851851859E-2</v>
      </c>
      <c r="O330">
        <v>1.3667099999999999E-4</v>
      </c>
      <c r="P330" s="24">
        <f t="shared" si="34"/>
        <v>2.0227308E-4</v>
      </c>
      <c r="Q330">
        <v>6.5753500000000003</v>
      </c>
      <c r="R330" s="24">
        <f t="shared" si="35"/>
        <v>9.7315179999999994</v>
      </c>
    </row>
    <row r="331" spans="1:18">
      <c r="A331" s="1"/>
      <c r="M331">
        <v>6434.83</v>
      </c>
      <c r="N331" s="10">
        <f t="shared" si="33"/>
        <v>7.4477199074074074E-2</v>
      </c>
      <c r="O331">
        <v>1.3428800000000001E-4</v>
      </c>
      <c r="P331" s="24">
        <f t="shared" si="34"/>
        <v>1.9874624000000001E-4</v>
      </c>
      <c r="Q331">
        <v>6.58805</v>
      </c>
      <c r="R331" s="24">
        <f t="shared" si="35"/>
        <v>9.7503139999999995</v>
      </c>
    </row>
    <row r="332" spans="1:18">
      <c r="A332" s="1"/>
      <c r="M332">
        <v>6538.81</v>
      </c>
      <c r="N332" s="10">
        <f t="shared" si="33"/>
        <v>7.5680671296296298E-2</v>
      </c>
      <c r="O332">
        <v>1.3185599999999999E-4</v>
      </c>
      <c r="P332" s="24">
        <f t="shared" si="34"/>
        <v>1.9514688E-4</v>
      </c>
      <c r="Q332">
        <v>6.6017599999999996</v>
      </c>
      <c r="R332" s="24">
        <f t="shared" si="35"/>
        <v>9.7706047999999992</v>
      </c>
    </row>
    <row r="333" spans="1:18">
      <c r="A333" s="1"/>
      <c r="M333">
        <v>6653.19</v>
      </c>
      <c r="N333" s="10">
        <f t="shared" si="33"/>
        <v>7.700451388888889E-2</v>
      </c>
      <c r="O333">
        <v>1.2939000000000001E-4</v>
      </c>
      <c r="P333" s="24">
        <f t="shared" si="34"/>
        <v>1.9149720000000001E-4</v>
      </c>
      <c r="Q333">
        <v>6.6165599999999998</v>
      </c>
      <c r="R333" s="24">
        <f t="shared" si="35"/>
        <v>9.7925088000000002</v>
      </c>
    </row>
    <row r="334" spans="1:18">
      <c r="A334" s="1"/>
      <c r="M334">
        <v>6779.01</v>
      </c>
      <c r="N334" s="10">
        <f t="shared" si="33"/>
        <v>7.8460763888888896E-2</v>
      </c>
      <c r="O334">
        <v>1.26904E-4</v>
      </c>
      <c r="P334" s="24">
        <f t="shared" si="34"/>
        <v>1.8781791999999999E-4</v>
      </c>
      <c r="Q334">
        <v>6.63253</v>
      </c>
      <c r="R334" s="24">
        <f t="shared" si="35"/>
        <v>9.8161444000000007</v>
      </c>
    </row>
    <row r="335" spans="1:18">
      <c r="A335" s="1"/>
      <c r="M335">
        <v>6917.41</v>
      </c>
      <c r="N335" s="10">
        <f t="shared" si="33"/>
        <v>8.0062615740740736E-2</v>
      </c>
      <c r="O335">
        <v>1.2441199999999999E-4</v>
      </c>
      <c r="P335" s="24">
        <f t="shared" si="34"/>
        <v>1.8412975999999997E-4</v>
      </c>
      <c r="Q335">
        <v>6.6497400000000004</v>
      </c>
      <c r="R335" s="24">
        <f t="shared" si="35"/>
        <v>9.8416151999999997</v>
      </c>
    </row>
    <row r="336" spans="1:18">
      <c r="A336" s="1"/>
      <c r="M336">
        <v>7069.65</v>
      </c>
      <c r="N336" s="10">
        <f t="shared" si="33"/>
        <v>8.182465277777777E-2</v>
      </c>
      <c r="O336">
        <v>1.21932E-4</v>
      </c>
      <c r="P336" s="24">
        <f t="shared" si="34"/>
        <v>1.8045936E-4</v>
      </c>
      <c r="Q336">
        <v>6.66831</v>
      </c>
      <c r="R336" s="24">
        <f t="shared" si="35"/>
        <v>9.8690987999999997</v>
      </c>
    </row>
    <row r="337" spans="1:18">
      <c r="A337" s="1"/>
      <c r="M337">
        <v>7237.11</v>
      </c>
      <c r="N337" s="10">
        <f t="shared" si="33"/>
        <v>8.3762847222222214E-2</v>
      </c>
      <c r="O337">
        <v>1.19478E-4</v>
      </c>
      <c r="P337" s="24">
        <f t="shared" si="34"/>
        <v>1.7682743999999998E-4</v>
      </c>
      <c r="Q337">
        <v>6.68832</v>
      </c>
      <c r="R337" s="24">
        <f t="shared" si="35"/>
        <v>9.8987136000000007</v>
      </c>
    </row>
    <row r="338" spans="1:18">
      <c r="A338" s="1"/>
      <c r="M338">
        <v>7421.33</v>
      </c>
      <c r="N338" s="10">
        <f t="shared" si="33"/>
        <v>8.5895023148148147E-2</v>
      </c>
      <c r="O338">
        <v>1.17067E-4</v>
      </c>
      <c r="P338" s="24">
        <f t="shared" si="34"/>
        <v>1.7325916E-4</v>
      </c>
      <c r="Q338">
        <v>6.7098800000000001</v>
      </c>
      <c r="R338" s="24">
        <f t="shared" si="35"/>
        <v>9.9306224000000007</v>
      </c>
    </row>
    <row r="339" spans="1:18">
      <c r="A339" s="1"/>
      <c r="M339">
        <v>7623.96</v>
      </c>
      <c r="N339" s="10">
        <f t="shared" si="33"/>
        <v>8.8240277777777779E-2</v>
      </c>
      <c r="O339">
        <v>1.14713E-4</v>
      </c>
      <c r="P339" s="24">
        <f t="shared" si="34"/>
        <v>1.6977523999999998E-4</v>
      </c>
      <c r="Q339">
        <v>6.7331200000000004</v>
      </c>
      <c r="R339" s="24">
        <f t="shared" si="35"/>
        <v>9.9650176000000013</v>
      </c>
    </row>
    <row r="340" spans="1:18">
      <c r="A340" s="1"/>
      <c r="M340">
        <v>7846.85</v>
      </c>
      <c r="N340" s="10">
        <f t="shared" si="33"/>
        <v>9.0820023148148146E-2</v>
      </c>
      <c r="O340">
        <v>1.1243099999999999E-4</v>
      </c>
      <c r="P340" s="24">
        <f t="shared" si="34"/>
        <v>1.6639787999999999E-4</v>
      </c>
      <c r="Q340">
        <v>6.7581899999999999</v>
      </c>
      <c r="R340" s="24">
        <f t="shared" si="35"/>
        <v>10.002121199999999</v>
      </c>
    </row>
    <row r="341" spans="1:18">
      <c r="A341" s="1"/>
      <c r="M341">
        <v>8092.04</v>
      </c>
      <c r="N341" s="10">
        <f t="shared" si="33"/>
        <v>9.3657870370370364E-2</v>
      </c>
      <c r="O341">
        <v>1.10232E-4</v>
      </c>
      <c r="P341" s="24">
        <f t="shared" si="34"/>
        <v>1.6314336E-4</v>
      </c>
      <c r="Q341">
        <v>6.7852100000000002</v>
      </c>
      <c r="R341" s="24">
        <f t="shared" si="35"/>
        <v>10.0421108</v>
      </c>
    </row>
    <row r="342" spans="1:18">
      <c r="A342" s="1"/>
      <c r="M342">
        <v>8361.74</v>
      </c>
      <c r="N342" s="10">
        <f t="shared" si="33"/>
        <v>9.6779398148148149E-2</v>
      </c>
      <c r="O342">
        <v>1.08127E-4</v>
      </c>
      <c r="P342" s="24">
        <f t="shared" si="34"/>
        <v>1.6002795999999999E-4</v>
      </c>
      <c r="Q342">
        <v>6.8143700000000003</v>
      </c>
      <c r="R342" s="24">
        <f t="shared" si="35"/>
        <v>10.0852676</v>
      </c>
    </row>
    <row r="343" spans="1:18">
      <c r="A343" s="1"/>
      <c r="M343">
        <v>8658.42</v>
      </c>
      <c r="N343" s="10">
        <f t="shared" si="33"/>
        <v>0.10021319444444445</v>
      </c>
      <c r="O343">
        <v>1.06124E-4</v>
      </c>
      <c r="P343" s="24">
        <f t="shared" si="34"/>
        <v>1.5706351999999999E-4</v>
      </c>
      <c r="Q343">
        <v>6.8458600000000001</v>
      </c>
      <c r="R343" s="24">
        <f t="shared" si="35"/>
        <v>10.1318728</v>
      </c>
    </row>
    <row r="344" spans="1:18">
      <c r="A344" s="1"/>
      <c r="M344">
        <v>8984.76</v>
      </c>
      <c r="N344" s="10">
        <f t="shared" si="33"/>
        <v>0.10399027777777778</v>
      </c>
      <c r="O344">
        <v>1.0423E-4</v>
      </c>
      <c r="P344" s="24">
        <f t="shared" si="34"/>
        <v>1.542604E-4</v>
      </c>
      <c r="Q344">
        <v>6.8798700000000004</v>
      </c>
      <c r="R344" s="24">
        <f t="shared" si="35"/>
        <v>10.1822076</v>
      </c>
    </row>
    <row r="345" spans="1:18">
      <c r="A345" s="1"/>
      <c r="M345">
        <v>9343.73</v>
      </c>
      <c r="N345" s="10">
        <f t="shared" si="33"/>
        <v>0.10814502314814814</v>
      </c>
      <c r="O345">
        <v>1.02447E-4</v>
      </c>
      <c r="P345" s="24">
        <f t="shared" si="34"/>
        <v>1.5162156000000002E-4</v>
      </c>
      <c r="Q345">
        <v>6.9166499999999997</v>
      </c>
      <c r="R345" s="24">
        <f t="shared" si="35"/>
        <v>10.236642</v>
      </c>
    </row>
    <row r="346" spans="1:18">
      <c r="A346" s="1"/>
      <c r="M346">
        <v>9738.61</v>
      </c>
      <c r="N346" s="10">
        <f t="shared" si="33"/>
        <v>0.11271539351851853</v>
      </c>
      <c r="O346">
        <v>1.00738E-4</v>
      </c>
      <c r="P346" s="24">
        <f t="shared" si="34"/>
        <v>1.4909223999999999E-4</v>
      </c>
      <c r="Q346">
        <v>6.9564300000000001</v>
      </c>
      <c r="R346" s="24">
        <f t="shared" si="35"/>
        <v>10.2955164</v>
      </c>
    </row>
    <row r="347" spans="1:18">
      <c r="A347" s="1"/>
      <c r="M347">
        <v>10173</v>
      </c>
      <c r="N347" s="10">
        <f t="shared" si="33"/>
        <v>0.11774305555555556</v>
      </c>
      <c r="O347">
        <v>9.9169199999999999E-5</v>
      </c>
      <c r="P347" s="24">
        <f t="shared" si="34"/>
        <v>1.46770416E-4</v>
      </c>
      <c r="Q347">
        <v>6.9995000000000003</v>
      </c>
      <c r="R347" s="24">
        <f t="shared" si="35"/>
        <v>10.359260000000001</v>
      </c>
    </row>
    <row r="348" spans="1:18">
      <c r="A348" s="1"/>
      <c r="M348">
        <v>10650.8</v>
      </c>
      <c r="N348" s="10">
        <f t="shared" si="33"/>
        <v>0.12327314814814815</v>
      </c>
      <c r="O348">
        <v>9.77201E-5</v>
      </c>
      <c r="P348" s="24">
        <f t="shared" si="34"/>
        <v>1.44625748E-4</v>
      </c>
      <c r="Q348">
        <v>7.0461900000000002</v>
      </c>
      <c r="R348" s="24">
        <f t="shared" si="35"/>
        <v>10.428361199999999</v>
      </c>
    </row>
    <row r="349" spans="1:18">
      <c r="A349" s="1"/>
      <c r="M349">
        <v>11176.3</v>
      </c>
      <c r="N349" s="10">
        <f t="shared" si="33"/>
        <v>0.12935532407407407</v>
      </c>
      <c r="O349">
        <v>9.6381500000000005E-5</v>
      </c>
      <c r="P349" s="24">
        <f t="shared" si="34"/>
        <v>1.4264462E-4</v>
      </c>
      <c r="Q349">
        <v>7.0968499999999999</v>
      </c>
      <c r="R349" s="24">
        <f t="shared" si="35"/>
        <v>10.503337999999999</v>
      </c>
    </row>
    <row r="350" spans="1:18">
      <c r="A350" s="1"/>
      <c r="M350">
        <v>11754.5</v>
      </c>
      <c r="N350" s="10">
        <f t="shared" si="33"/>
        <v>0.13604745370370369</v>
      </c>
      <c r="O350">
        <v>9.5146600000000001E-5</v>
      </c>
      <c r="P350" s="24">
        <f t="shared" si="34"/>
        <v>1.40816968E-4</v>
      </c>
      <c r="Q350">
        <v>7.1518600000000001</v>
      </c>
      <c r="R350" s="24">
        <f t="shared" si="35"/>
        <v>10.5847528</v>
      </c>
    </row>
    <row r="351" spans="1:18">
      <c r="A351" s="1"/>
      <c r="M351">
        <v>12390.4</v>
      </c>
      <c r="N351" s="10">
        <f t="shared" si="33"/>
        <v>0.1434074074074074</v>
      </c>
      <c r="O351">
        <v>9.4009299999999995E-5</v>
      </c>
      <c r="P351" s="24">
        <f t="shared" si="34"/>
        <v>1.3913376399999998E-4</v>
      </c>
      <c r="Q351">
        <v>7.2116400000000001</v>
      </c>
      <c r="R351" s="24">
        <f t="shared" si="35"/>
        <v>10.673227199999999</v>
      </c>
    </row>
    <row r="352" spans="1:18">
      <c r="A352" s="1"/>
      <c r="M352">
        <v>13090</v>
      </c>
      <c r="N352" s="10">
        <f t="shared" si="33"/>
        <v>0.15150462962962963</v>
      </c>
      <c r="O352">
        <v>9.2962799999999997E-5</v>
      </c>
      <c r="P352" s="24">
        <f t="shared" si="34"/>
        <v>1.37584944E-4</v>
      </c>
      <c r="Q352">
        <v>7.2766700000000002</v>
      </c>
      <c r="R352" s="24">
        <f t="shared" si="35"/>
        <v>10.769471600000001</v>
      </c>
    </row>
    <row r="353" spans="1:18">
      <c r="A353" s="1"/>
      <c r="M353">
        <v>13859.5</v>
      </c>
      <c r="N353" s="10">
        <f t="shared" si="33"/>
        <v>0.16041087962962963</v>
      </c>
      <c r="O353">
        <v>9.2000099999999994E-5</v>
      </c>
      <c r="P353" s="24">
        <f t="shared" si="34"/>
        <v>1.3616014799999998E-4</v>
      </c>
      <c r="Q353">
        <v>7.3474700000000004</v>
      </c>
      <c r="R353" s="24">
        <f t="shared" si="35"/>
        <v>10.8742556</v>
      </c>
    </row>
    <row r="354" spans="1:18">
      <c r="A354" s="1"/>
      <c r="M354">
        <v>14705.9</v>
      </c>
      <c r="N354" s="10">
        <f t="shared" si="33"/>
        <v>0.17020717592592594</v>
      </c>
      <c r="O354">
        <v>9.1135000000000001E-5</v>
      </c>
      <c r="P354" s="24">
        <f t="shared" si="34"/>
        <v>1.348798E-4</v>
      </c>
      <c r="Q354">
        <v>7.4246100000000004</v>
      </c>
      <c r="R354" s="24">
        <f t="shared" si="35"/>
        <v>10.9884228</v>
      </c>
    </row>
    <row r="355" spans="1:18">
      <c r="A355" s="1"/>
      <c r="M355">
        <v>15637</v>
      </c>
      <c r="N355" s="10">
        <f t="shared" si="33"/>
        <v>0.1809837962962963</v>
      </c>
      <c r="O355">
        <v>9.0326299999999996E-5</v>
      </c>
      <c r="P355" s="24">
        <f t="shared" si="34"/>
        <v>1.3368292400000001E-4</v>
      </c>
      <c r="Q355">
        <v>7.5087099999999998</v>
      </c>
      <c r="R355" s="24">
        <f t="shared" si="35"/>
        <v>11.112890799999999</v>
      </c>
    </row>
    <row r="356" spans="1:18">
      <c r="A356" s="1"/>
      <c r="M356">
        <v>16661.2</v>
      </c>
      <c r="N356" s="10">
        <f t="shared" si="33"/>
        <v>0.19283796296296296</v>
      </c>
      <c r="O356">
        <v>8.9579499999999998E-5</v>
      </c>
      <c r="P356" s="24">
        <f t="shared" si="34"/>
        <v>1.3257766000000001E-4</v>
      </c>
      <c r="Q356">
        <v>7.60046</v>
      </c>
      <c r="R356" s="24">
        <f t="shared" si="35"/>
        <v>11.248680800000001</v>
      </c>
    </row>
    <row r="357" spans="1:18">
      <c r="A357" s="1"/>
      <c r="M357">
        <v>17787.8</v>
      </c>
      <c r="N357" s="10">
        <f t="shared" si="33"/>
        <v>0.2058773148148148</v>
      </c>
      <c r="O357">
        <v>8.0442499999999994E-5</v>
      </c>
      <c r="P357" s="24">
        <f t="shared" si="34"/>
        <v>1.1905489999999998E-4</v>
      </c>
      <c r="Q357">
        <v>7.69109</v>
      </c>
      <c r="R357" s="24">
        <f t="shared" si="35"/>
        <v>11.382813199999999</v>
      </c>
    </row>
    <row r="358" spans="1:18">
      <c r="A358" s="1"/>
      <c r="M358">
        <v>19027.099999999999</v>
      </c>
      <c r="N358" s="10">
        <f t="shared" si="33"/>
        <v>0.22022106481481479</v>
      </c>
      <c r="O358">
        <v>4.4440500000000003E-5</v>
      </c>
      <c r="P358" s="24">
        <f t="shared" si="34"/>
        <v>6.5771940000000002E-5</v>
      </c>
      <c r="Q358">
        <v>7.7461599999999997</v>
      </c>
      <c r="R358" s="24">
        <f t="shared" si="35"/>
        <v>11.464316799999999</v>
      </c>
    </row>
    <row r="359" spans="1:18">
      <c r="A359" s="1"/>
      <c r="M359">
        <v>20390.3</v>
      </c>
      <c r="N359" s="10">
        <f t="shared" si="33"/>
        <v>0.23599884259259257</v>
      </c>
      <c r="O359">
        <v>4.2172599999999997E-5</v>
      </c>
      <c r="P359" s="24">
        <f t="shared" si="34"/>
        <v>6.241544799999999E-5</v>
      </c>
      <c r="Q359">
        <v>7.8036500000000002</v>
      </c>
      <c r="R359" s="24">
        <f t="shared" si="35"/>
        <v>11.549402000000001</v>
      </c>
    </row>
    <row r="360" spans="1:18">
      <c r="A360" s="1"/>
      <c r="M360">
        <v>21889.8</v>
      </c>
      <c r="N360" s="10">
        <f t="shared" si="33"/>
        <v>0.25335416666666666</v>
      </c>
      <c r="O360">
        <v>4.5364300000000002E-5</v>
      </c>
      <c r="P360" s="24">
        <f t="shared" si="34"/>
        <v>6.7139164000000004E-5</v>
      </c>
      <c r="Q360">
        <v>7.8716799999999996</v>
      </c>
      <c r="R360" s="24">
        <f t="shared" si="35"/>
        <v>11.650086399999999</v>
      </c>
    </row>
    <row r="361" spans="1:18">
      <c r="A361" s="1"/>
      <c r="M361">
        <v>23539.3</v>
      </c>
      <c r="N361" s="10">
        <f t="shared" si="33"/>
        <v>0.27244560185185185</v>
      </c>
      <c r="O361">
        <v>4.8545299999999998E-5</v>
      </c>
      <c r="P361" s="24">
        <f t="shared" si="34"/>
        <v>7.1847043999999992E-5</v>
      </c>
      <c r="Q361">
        <v>7.9517499999999997</v>
      </c>
      <c r="R361" s="24">
        <f t="shared" si="35"/>
        <v>11.76859</v>
      </c>
    </row>
    <row r="362" spans="1:18">
      <c r="A362" s="1"/>
      <c r="M362">
        <v>25353.8</v>
      </c>
      <c r="N362" s="10">
        <f t="shared" si="33"/>
        <v>0.29344675925925923</v>
      </c>
      <c r="O362">
        <v>5.0710900000000003E-5</v>
      </c>
      <c r="P362" s="24">
        <f t="shared" si="34"/>
        <v>7.5052132E-5</v>
      </c>
      <c r="Q362">
        <v>8.0437600000000007</v>
      </c>
      <c r="R362" s="24">
        <f t="shared" si="35"/>
        <v>11.904764800000001</v>
      </c>
    </row>
    <row r="363" spans="1:18">
      <c r="A363" s="1"/>
      <c r="M363">
        <v>27349.599999999999</v>
      </c>
      <c r="N363" s="10">
        <f t="shared" si="33"/>
        <v>0.31654629629629627</v>
      </c>
      <c r="O363">
        <v>5.1951699999999999E-5</v>
      </c>
      <c r="P363" s="24">
        <f t="shared" si="34"/>
        <v>7.6888515999999998E-5</v>
      </c>
      <c r="Q363">
        <v>8.1474499999999992</v>
      </c>
      <c r="R363" s="24">
        <f t="shared" si="35"/>
        <v>12.058225999999999</v>
      </c>
    </row>
    <row r="364" spans="1:18">
      <c r="A364" s="1"/>
      <c r="M364">
        <v>29545.1</v>
      </c>
      <c r="N364" s="10">
        <f t="shared" si="33"/>
        <v>0.34195717592592589</v>
      </c>
      <c r="O364">
        <v>5.2540999999999997E-5</v>
      </c>
      <c r="P364" s="24">
        <f t="shared" si="34"/>
        <v>7.7760679999999994E-5</v>
      </c>
      <c r="Q364">
        <v>8.2628000000000004</v>
      </c>
      <c r="R364" s="24">
        <f t="shared" si="35"/>
        <v>12.228944</v>
      </c>
    </row>
    <row r="365" spans="1:18">
      <c r="A365" s="1"/>
      <c r="M365">
        <v>31960.1</v>
      </c>
      <c r="N365" s="10">
        <f t="shared" si="33"/>
        <v>0.36990856481481482</v>
      </c>
      <c r="O365">
        <v>5.2726599999999998E-5</v>
      </c>
      <c r="P365" s="24">
        <f t="shared" si="34"/>
        <v>7.8035368000000001E-5</v>
      </c>
      <c r="Q365">
        <v>8.3901400000000006</v>
      </c>
      <c r="R365" s="24">
        <f t="shared" si="35"/>
        <v>12.417407200000001</v>
      </c>
    </row>
    <row r="366" spans="1:18">
      <c r="A366" s="1"/>
      <c r="M366">
        <v>34616.6</v>
      </c>
      <c r="N366" s="10">
        <f t="shared" si="33"/>
        <v>0.40065509259259258</v>
      </c>
      <c r="O366">
        <v>5.2666600000000002E-5</v>
      </c>
      <c r="P366" s="24">
        <f t="shared" si="34"/>
        <v>7.7946567999999996E-5</v>
      </c>
      <c r="Q366">
        <v>8.5300499999999992</v>
      </c>
      <c r="R366" s="24">
        <f t="shared" si="35"/>
        <v>12.624473999999999</v>
      </c>
    </row>
    <row r="367" spans="1:18">
      <c r="A367" s="1"/>
      <c r="M367">
        <v>37538.800000000003</v>
      </c>
      <c r="N367" s="10">
        <f t="shared" si="33"/>
        <v>0.43447685185185186</v>
      </c>
      <c r="O367">
        <v>5.2467599999999999E-5</v>
      </c>
      <c r="P367" s="24">
        <f t="shared" si="34"/>
        <v>7.7652047999999992E-5</v>
      </c>
      <c r="Q367">
        <v>8.68337</v>
      </c>
      <c r="R367" s="24">
        <f t="shared" si="35"/>
        <v>12.851387600000001</v>
      </c>
    </row>
    <row r="368" spans="1:18">
      <c r="A368" s="1"/>
      <c r="M368">
        <v>40753.199999999997</v>
      </c>
      <c r="N368" s="10">
        <f t="shared" si="33"/>
        <v>0.47168055555555555</v>
      </c>
      <c r="O368">
        <v>4.8749999999999999E-5</v>
      </c>
      <c r="P368" s="24">
        <f t="shared" si="34"/>
        <v>7.2149999999999992E-5</v>
      </c>
      <c r="Q368">
        <v>8.8400700000000008</v>
      </c>
      <c r="R368" s="24">
        <f t="shared" si="35"/>
        <v>13.083303600000001</v>
      </c>
    </row>
    <row r="369" spans="1:18">
      <c r="A369" s="1"/>
      <c r="M369">
        <v>43200</v>
      </c>
      <c r="N369" s="10">
        <f t="shared" si="33"/>
        <v>0.5</v>
      </c>
      <c r="O369">
        <v>3.1553400000000002E-5</v>
      </c>
      <c r="P369" s="24">
        <f t="shared" si="34"/>
        <v>4.6699032000000002E-5</v>
      </c>
      <c r="Q369">
        <v>8.9172700000000003</v>
      </c>
      <c r="R369" s="24">
        <f t="shared" si="35"/>
        <v>13.1975596</v>
      </c>
    </row>
    <row r="370" spans="1:18">
      <c r="A370" s="1"/>
      <c r="M370">
        <v>43200.5</v>
      </c>
      <c r="N370" s="10">
        <f t="shared" si="33"/>
        <v>0.50000578703703702</v>
      </c>
      <c r="O370">
        <v>3.1553400000000002E-5</v>
      </c>
      <c r="P370" s="24">
        <f t="shared" si="34"/>
        <v>4.6699032000000002E-5</v>
      </c>
      <c r="Q370">
        <v>8.9172899999999995</v>
      </c>
      <c r="R370" s="24">
        <f t="shared" si="35"/>
        <v>13.197589199999999</v>
      </c>
    </row>
    <row r="371" spans="1:18">
      <c r="A371" s="1"/>
      <c r="M371">
        <v>43201.1</v>
      </c>
      <c r="N371" s="10">
        <f t="shared" si="33"/>
        <v>0.50001273148148151</v>
      </c>
      <c r="O371">
        <v>3.1553400000000002E-5</v>
      </c>
      <c r="P371" s="24">
        <f t="shared" si="34"/>
        <v>4.6699032000000002E-5</v>
      </c>
      <c r="Q371">
        <v>8.9173100000000005</v>
      </c>
      <c r="R371" s="24">
        <f t="shared" si="35"/>
        <v>13.197618800000001</v>
      </c>
    </row>
    <row r="372" spans="1:18">
      <c r="A372" s="1"/>
      <c r="M372">
        <v>43201.7</v>
      </c>
      <c r="N372" s="10">
        <f t="shared" si="33"/>
        <v>0.50001967592592589</v>
      </c>
      <c r="O372">
        <v>3.1553400000000002E-5</v>
      </c>
      <c r="P372" s="24">
        <f t="shared" si="34"/>
        <v>4.6699032000000002E-5</v>
      </c>
      <c r="Q372">
        <v>8.9173299999999998</v>
      </c>
      <c r="R372" s="24">
        <f t="shared" si="35"/>
        <v>13.1976484</v>
      </c>
    </row>
    <row r="373" spans="1:18">
      <c r="A373" s="1"/>
      <c r="M373">
        <v>43202.3</v>
      </c>
      <c r="N373" s="10">
        <f t="shared" si="33"/>
        <v>0.50002662037037038</v>
      </c>
      <c r="O373">
        <v>3.1553400000000002E-5</v>
      </c>
      <c r="P373" s="24">
        <f t="shared" si="34"/>
        <v>4.6699032000000002E-5</v>
      </c>
      <c r="Q373">
        <v>8.9173500000000008</v>
      </c>
      <c r="R373" s="24">
        <f t="shared" si="35"/>
        <v>13.197678000000002</v>
      </c>
    </row>
    <row r="374" spans="1:18">
      <c r="A374" s="1"/>
      <c r="M374">
        <v>43203.1</v>
      </c>
      <c r="N374" s="10">
        <f t="shared" si="33"/>
        <v>0.50003587962962959</v>
      </c>
      <c r="O374">
        <v>3.1553400000000002E-5</v>
      </c>
      <c r="P374" s="24">
        <f t="shared" si="34"/>
        <v>4.6699032000000002E-5</v>
      </c>
      <c r="Q374">
        <v>8.91737</v>
      </c>
      <c r="R374" s="24">
        <f t="shared" si="35"/>
        <v>13.197707599999999</v>
      </c>
    </row>
    <row r="375" spans="1:18">
      <c r="A375" s="1"/>
      <c r="M375">
        <v>43203.9</v>
      </c>
      <c r="N375" s="10">
        <f t="shared" si="33"/>
        <v>0.50004513888888891</v>
      </c>
      <c r="O375">
        <v>3.1553400000000002E-5</v>
      </c>
      <c r="P375" s="24">
        <f t="shared" si="34"/>
        <v>4.6699032000000002E-5</v>
      </c>
      <c r="Q375">
        <v>8.9174000000000007</v>
      </c>
      <c r="R375" s="24">
        <f t="shared" si="35"/>
        <v>13.197752000000001</v>
      </c>
    </row>
    <row r="376" spans="1:18">
      <c r="A376" s="1"/>
      <c r="M376">
        <v>43204.7</v>
      </c>
      <c r="N376" s="10">
        <f t="shared" si="33"/>
        <v>0.50005439814814812</v>
      </c>
      <c r="O376">
        <v>3.1553400000000002E-5</v>
      </c>
      <c r="P376" s="24">
        <f t="shared" si="34"/>
        <v>4.6699032000000002E-5</v>
      </c>
      <c r="Q376">
        <v>8.9174199999999999</v>
      </c>
      <c r="R376" s="24">
        <f t="shared" si="35"/>
        <v>13.197781599999999</v>
      </c>
    </row>
    <row r="377" spans="1:18">
      <c r="A377" s="1"/>
      <c r="M377">
        <v>43205.7</v>
      </c>
      <c r="N377" s="10">
        <f t="shared" si="33"/>
        <v>0.50006597222222215</v>
      </c>
      <c r="O377">
        <v>3.1553400000000002E-5</v>
      </c>
      <c r="P377" s="24">
        <f t="shared" si="34"/>
        <v>4.6699032000000002E-5</v>
      </c>
      <c r="Q377">
        <v>8.9174500000000005</v>
      </c>
      <c r="R377" s="24">
        <f t="shared" si="35"/>
        <v>13.197826000000001</v>
      </c>
    </row>
    <row r="378" spans="1:18">
      <c r="A378" s="1"/>
      <c r="M378">
        <v>43206.8</v>
      </c>
      <c r="N378" s="10">
        <f t="shared" si="33"/>
        <v>0.50007870370370378</v>
      </c>
      <c r="O378">
        <v>3.1553400000000002E-5</v>
      </c>
      <c r="P378" s="24">
        <f t="shared" si="34"/>
        <v>4.6699032000000002E-5</v>
      </c>
      <c r="Q378">
        <v>8.9174900000000008</v>
      </c>
      <c r="R378" s="24">
        <f t="shared" si="35"/>
        <v>13.197885200000002</v>
      </c>
    </row>
    <row r="379" spans="1:18">
      <c r="A379" s="1"/>
      <c r="M379">
        <v>43208</v>
      </c>
      <c r="N379" s="10">
        <f t="shared" si="33"/>
        <v>0.50009259259259264</v>
      </c>
      <c r="O379">
        <v>3.1553400000000002E-5</v>
      </c>
      <c r="P379" s="24">
        <f t="shared" si="34"/>
        <v>4.6699032000000002E-5</v>
      </c>
      <c r="Q379">
        <v>8.9175299999999993</v>
      </c>
      <c r="R379" s="24">
        <f t="shared" si="35"/>
        <v>13.197944399999999</v>
      </c>
    </row>
    <row r="380" spans="1:18">
      <c r="A380" s="1"/>
      <c r="M380">
        <v>43209.3</v>
      </c>
      <c r="N380" s="10">
        <f t="shared" si="33"/>
        <v>0.50010763888888887</v>
      </c>
      <c r="O380">
        <v>3.1553400000000002E-5</v>
      </c>
      <c r="P380" s="24">
        <f t="shared" si="34"/>
        <v>4.6699032000000002E-5</v>
      </c>
      <c r="Q380">
        <v>8.9175699999999996</v>
      </c>
      <c r="R380" s="24">
        <f t="shared" si="35"/>
        <v>13.1980036</v>
      </c>
    </row>
    <row r="381" spans="1:18">
      <c r="A381" s="1"/>
      <c r="M381">
        <v>43210.7</v>
      </c>
      <c r="N381" s="10">
        <f t="shared" si="33"/>
        <v>0.50012384259259257</v>
      </c>
      <c r="O381">
        <v>3.1545199999999997E-5</v>
      </c>
      <c r="P381" s="24">
        <f t="shared" si="34"/>
        <v>4.6686895999999998E-5</v>
      </c>
      <c r="Q381">
        <v>8.9176099999999998</v>
      </c>
      <c r="R381" s="24">
        <f t="shared" si="35"/>
        <v>13.198062799999999</v>
      </c>
    </row>
    <row r="382" spans="1:18">
      <c r="A382" s="1"/>
      <c r="M382">
        <v>43212.3</v>
      </c>
      <c r="N382" s="10">
        <f t="shared" si="33"/>
        <v>0.5001423611111111</v>
      </c>
      <c r="O382">
        <v>3.1535699999999997E-5</v>
      </c>
      <c r="P382" s="24">
        <f t="shared" si="34"/>
        <v>4.6672835999999997E-5</v>
      </c>
      <c r="Q382">
        <v>8.9176599999999997</v>
      </c>
      <c r="R382" s="24">
        <f t="shared" si="35"/>
        <v>13.198136799999999</v>
      </c>
    </row>
    <row r="383" spans="1:18">
      <c r="A383" s="1"/>
      <c r="M383">
        <v>43214</v>
      </c>
      <c r="N383" s="10">
        <f t="shared" si="33"/>
        <v>0.50016203703703699</v>
      </c>
      <c r="O383">
        <v>3.1525300000000001E-5</v>
      </c>
      <c r="P383" s="24">
        <f t="shared" si="34"/>
        <v>4.6657443999999999E-5</v>
      </c>
      <c r="Q383">
        <v>8.9177099999999996</v>
      </c>
      <c r="R383" s="24">
        <f t="shared" si="35"/>
        <v>13.1982108</v>
      </c>
    </row>
    <row r="384" spans="1:18">
      <c r="A384" s="1"/>
      <c r="M384">
        <v>43215.9</v>
      </c>
      <c r="N384" s="10">
        <f t="shared" si="33"/>
        <v>0.50018402777777782</v>
      </c>
      <c r="O384">
        <v>3.1513900000000003E-5</v>
      </c>
      <c r="P384" s="24">
        <f t="shared" si="34"/>
        <v>4.6640572000000005E-5</v>
      </c>
      <c r="Q384">
        <v>8.9177700000000009</v>
      </c>
      <c r="R384" s="24">
        <f t="shared" si="35"/>
        <v>13.1982996</v>
      </c>
    </row>
    <row r="385" spans="1:18">
      <c r="A385" s="1"/>
      <c r="M385">
        <v>43218</v>
      </c>
      <c r="N385" s="10">
        <f t="shared" si="33"/>
        <v>0.50020833333333337</v>
      </c>
      <c r="O385">
        <v>3.1501300000000003E-5</v>
      </c>
      <c r="P385" s="24">
        <f t="shared" si="34"/>
        <v>4.6621924000000001E-5</v>
      </c>
      <c r="Q385">
        <v>8.91784</v>
      </c>
      <c r="R385" s="24">
        <f t="shared" si="35"/>
        <v>13.1984032</v>
      </c>
    </row>
    <row r="386" spans="1:18">
      <c r="A386" s="1"/>
      <c r="M386">
        <v>43220.3</v>
      </c>
      <c r="N386" s="10">
        <f t="shared" si="33"/>
        <v>0.50023495370370374</v>
      </c>
      <c r="O386">
        <v>3.14875E-5</v>
      </c>
      <c r="P386" s="24">
        <f t="shared" si="34"/>
        <v>4.6601499999999998E-5</v>
      </c>
      <c r="Q386">
        <v>8.9179099999999991</v>
      </c>
      <c r="R386" s="24">
        <f t="shared" si="35"/>
        <v>13.198506799999999</v>
      </c>
    </row>
    <row r="387" spans="1:18">
      <c r="A387" s="1"/>
      <c r="M387">
        <v>43222.8</v>
      </c>
      <c r="N387" s="10">
        <f t="shared" ref="N387:N450" si="36">M387/(3600*24)</f>
        <v>0.50026388888888895</v>
      </c>
      <c r="O387">
        <v>3.14724E-5</v>
      </c>
      <c r="P387" s="24">
        <f t="shared" ref="P387:P450" si="37">O387*1.48</f>
        <v>4.6579151999999998E-5</v>
      </c>
      <c r="Q387">
        <v>8.9179899999999996</v>
      </c>
      <c r="R387" s="24">
        <f t="shared" ref="R387:R450" si="38">Q387*1.48</f>
        <v>13.198625199999999</v>
      </c>
    </row>
    <row r="388" spans="1:18">
      <c r="A388" s="1"/>
      <c r="M388">
        <v>43225.599999999999</v>
      </c>
      <c r="N388" s="10">
        <f t="shared" si="36"/>
        <v>0.50029629629629624</v>
      </c>
      <c r="O388">
        <v>3.1455899999999998E-5</v>
      </c>
      <c r="P388" s="24">
        <f t="shared" si="37"/>
        <v>4.6554731999999997E-5</v>
      </c>
      <c r="Q388">
        <v>8.9180799999999998</v>
      </c>
      <c r="R388" s="24">
        <f t="shared" si="38"/>
        <v>13.198758399999999</v>
      </c>
    </row>
    <row r="389" spans="1:18">
      <c r="A389" s="1"/>
      <c r="M389">
        <v>43228.6</v>
      </c>
      <c r="N389" s="10">
        <f t="shared" si="36"/>
        <v>0.50033101851851847</v>
      </c>
      <c r="O389">
        <v>3.1437699999999999E-5</v>
      </c>
      <c r="P389" s="24">
        <f t="shared" si="37"/>
        <v>4.6527796000000001E-5</v>
      </c>
      <c r="Q389">
        <v>8.9181799999999996</v>
      </c>
      <c r="R389" s="24">
        <f t="shared" si="38"/>
        <v>13.198906399999998</v>
      </c>
    </row>
    <row r="390" spans="1:18">
      <c r="A390" s="1"/>
      <c r="M390">
        <v>43232</v>
      </c>
      <c r="N390" s="10">
        <f t="shared" si="36"/>
        <v>0.50037037037037035</v>
      </c>
      <c r="O390">
        <v>3.1417800000000003E-5</v>
      </c>
      <c r="P390" s="24">
        <f t="shared" si="37"/>
        <v>4.6498344000000002E-5</v>
      </c>
      <c r="Q390">
        <v>8.9182799999999993</v>
      </c>
      <c r="R390" s="24">
        <f t="shared" si="38"/>
        <v>13.1990544</v>
      </c>
    </row>
    <row r="391" spans="1:18">
      <c r="A391" s="1"/>
      <c r="M391">
        <v>43235.7</v>
      </c>
      <c r="N391" s="10">
        <f t="shared" si="36"/>
        <v>0.50041319444444443</v>
      </c>
      <c r="O391">
        <v>3.1396000000000002E-5</v>
      </c>
      <c r="P391" s="24">
        <f t="shared" si="37"/>
        <v>4.6466080000000004E-5</v>
      </c>
      <c r="Q391">
        <v>8.9184000000000001</v>
      </c>
      <c r="R391" s="24">
        <f t="shared" si="38"/>
        <v>13.199232</v>
      </c>
    </row>
    <row r="392" spans="1:18">
      <c r="A392" s="1"/>
      <c r="M392">
        <v>43239.8</v>
      </c>
      <c r="N392" s="10">
        <f t="shared" si="36"/>
        <v>0.50046064814814817</v>
      </c>
      <c r="O392">
        <v>3.1372099999999997E-5</v>
      </c>
      <c r="P392" s="24">
        <f t="shared" si="37"/>
        <v>4.6430707999999998E-5</v>
      </c>
      <c r="Q392">
        <v>8.9185300000000005</v>
      </c>
      <c r="R392" s="24">
        <f t="shared" si="38"/>
        <v>13.1994244</v>
      </c>
    </row>
    <row r="393" spans="1:18">
      <c r="A393" s="1"/>
      <c r="M393">
        <v>43244.2</v>
      </c>
      <c r="N393" s="10">
        <f t="shared" si="36"/>
        <v>0.50051157407407409</v>
      </c>
      <c r="O393">
        <v>3.1346000000000001E-5</v>
      </c>
      <c r="P393" s="24">
        <f t="shared" si="37"/>
        <v>4.6392079999999998E-5</v>
      </c>
      <c r="Q393">
        <v>8.9186700000000005</v>
      </c>
      <c r="R393" s="24">
        <f t="shared" si="38"/>
        <v>13.1996316</v>
      </c>
    </row>
    <row r="394" spans="1:18">
      <c r="A394" s="1"/>
      <c r="M394">
        <v>43249.2</v>
      </c>
      <c r="N394" s="10">
        <f t="shared" si="36"/>
        <v>0.5005694444444444</v>
      </c>
      <c r="O394">
        <v>3.1317399999999999E-5</v>
      </c>
      <c r="P394" s="24">
        <f t="shared" si="37"/>
        <v>4.6349751999999997E-5</v>
      </c>
      <c r="Q394">
        <v>8.9188200000000002</v>
      </c>
      <c r="R394" s="24">
        <f t="shared" si="38"/>
        <v>13.199853600000001</v>
      </c>
    </row>
    <row r="395" spans="1:18">
      <c r="A395" s="1"/>
      <c r="M395">
        <v>43254.6</v>
      </c>
      <c r="N395" s="10">
        <f t="shared" si="36"/>
        <v>0.50063194444444448</v>
      </c>
      <c r="O395">
        <v>3.1286099999999998E-5</v>
      </c>
      <c r="P395" s="24">
        <f t="shared" si="37"/>
        <v>4.6303427999999998E-5</v>
      </c>
      <c r="Q395">
        <v>8.9189900000000009</v>
      </c>
      <c r="R395" s="24">
        <f t="shared" si="38"/>
        <v>13.200105200000001</v>
      </c>
    </row>
    <row r="396" spans="1:18">
      <c r="A396" s="1"/>
      <c r="M396">
        <v>43260.5</v>
      </c>
      <c r="N396" s="10">
        <f t="shared" si="36"/>
        <v>0.50070023148148146</v>
      </c>
      <c r="O396">
        <v>3.1251899999999998E-5</v>
      </c>
      <c r="P396" s="24">
        <f t="shared" si="37"/>
        <v>4.6252811999999998E-5</v>
      </c>
      <c r="Q396">
        <v>8.9191800000000008</v>
      </c>
      <c r="R396" s="24">
        <f t="shared" si="38"/>
        <v>13.200386400000001</v>
      </c>
    </row>
    <row r="397" spans="1:18">
      <c r="A397" s="1"/>
      <c r="M397">
        <v>43267.1</v>
      </c>
      <c r="N397" s="10">
        <f t="shared" si="36"/>
        <v>0.50077662037037041</v>
      </c>
      <c r="O397">
        <v>3.1214599999999998E-5</v>
      </c>
      <c r="P397" s="24">
        <f t="shared" si="37"/>
        <v>4.6197607999999995E-5</v>
      </c>
      <c r="Q397">
        <v>8.9193800000000003</v>
      </c>
      <c r="R397" s="24">
        <f t="shared" si="38"/>
        <v>13.2006824</v>
      </c>
    </row>
    <row r="398" spans="1:18">
      <c r="A398" s="1"/>
      <c r="M398">
        <v>43274.3</v>
      </c>
      <c r="N398" s="10">
        <f t="shared" si="36"/>
        <v>0.50085995370370373</v>
      </c>
      <c r="O398">
        <v>3.1173900000000003E-5</v>
      </c>
      <c r="P398" s="24">
        <f t="shared" si="37"/>
        <v>4.6137372000000007E-5</v>
      </c>
      <c r="Q398">
        <v>8.9196100000000005</v>
      </c>
      <c r="R398" s="24">
        <f t="shared" si="38"/>
        <v>13.201022800000001</v>
      </c>
    </row>
    <row r="399" spans="1:18">
      <c r="A399" s="1"/>
      <c r="M399">
        <v>43282.2</v>
      </c>
      <c r="N399" s="10">
        <f t="shared" si="36"/>
        <v>0.5009513888888889</v>
      </c>
      <c r="O399">
        <v>3.1129500000000001E-5</v>
      </c>
      <c r="P399" s="24">
        <f t="shared" si="37"/>
        <v>4.6071659999999999E-5</v>
      </c>
      <c r="Q399">
        <v>8.9198500000000003</v>
      </c>
      <c r="R399" s="24">
        <f t="shared" si="38"/>
        <v>13.201378</v>
      </c>
    </row>
    <row r="400" spans="1:18">
      <c r="A400" s="1"/>
      <c r="M400">
        <v>43291</v>
      </c>
      <c r="N400" s="10">
        <f t="shared" si="36"/>
        <v>0.50105324074074076</v>
      </c>
      <c r="O400">
        <v>3.1081200000000003E-5</v>
      </c>
      <c r="P400" s="24">
        <f t="shared" si="37"/>
        <v>4.6000176000000002E-5</v>
      </c>
      <c r="Q400">
        <v>8.9201200000000007</v>
      </c>
      <c r="R400" s="24">
        <f t="shared" si="38"/>
        <v>13.201777600000002</v>
      </c>
    </row>
    <row r="401" spans="1:18">
      <c r="A401" s="1"/>
      <c r="M401">
        <v>43300.6</v>
      </c>
      <c r="N401" s="10">
        <f t="shared" si="36"/>
        <v>0.50116435185185182</v>
      </c>
      <c r="O401">
        <v>3.1028700000000003E-5</v>
      </c>
      <c r="P401" s="24">
        <f t="shared" si="37"/>
        <v>4.5922476000000007E-5</v>
      </c>
      <c r="Q401">
        <v>8.92042</v>
      </c>
      <c r="R401" s="24">
        <f t="shared" si="38"/>
        <v>13.2022216</v>
      </c>
    </row>
    <row r="402" spans="1:18">
      <c r="A402" s="1"/>
      <c r="M402">
        <v>43311.1</v>
      </c>
      <c r="N402" s="10">
        <f t="shared" si="36"/>
        <v>0.50128587962962956</v>
      </c>
      <c r="O402">
        <v>3.09716E-5</v>
      </c>
      <c r="P402" s="24">
        <f t="shared" si="37"/>
        <v>4.5837967999999996E-5</v>
      </c>
      <c r="Q402">
        <v>8.92075</v>
      </c>
      <c r="R402" s="24">
        <f t="shared" si="38"/>
        <v>13.20271</v>
      </c>
    </row>
    <row r="403" spans="1:18">
      <c r="A403" s="1"/>
      <c r="M403">
        <v>43322.7</v>
      </c>
      <c r="N403" s="10">
        <f t="shared" si="36"/>
        <v>0.50142013888888881</v>
      </c>
      <c r="O403">
        <v>3.09098E-5</v>
      </c>
      <c r="P403" s="24">
        <f t="shared" si="37"/>
        <v>4.5746503999999997E-5</v>
      </c>
      <c r="Q403">
        <v>8.9211100000000005</v>
      </c>
      <c r="R403" s="24">
        <f t="shared" si="38"/>
        <v>13.2032428</v>
      </c>
    </row>
    <row r="404" spans="1:18">
      <c r="A404" s="1"/>
      <c r="M404">
        <v>43335.5</v>
      </c>
      <c r="N404" s="10">
        <f t="shared" si="36"/>
        <v>0.50156828703703704</v>
      </c>
      <c r="O404">
        <v>3.0842900000000002E-5</v>
      </c>
      <c r="P404" s="24">
        <f t="shared" si="37"/>
        <v>4.5647492000000004E-5</v>
      </c>
      <c r="Q404">
        <v>8.9215</v>
      </c>
      <c r="R404" s="24">
        <f t="shared" si="38"/>
        <v>13.20382</v>
      </c>
    </row>
    <row r="405" spans="1:18">
      <c r="A405" s="1"/>
      <c r="M405">
        <v>43349.599999999999</v>
      </c>
      <c r="N405" s="10">
        <f t="shared" si="36"/>
        <v>0.5017314814814815</v>
      </c>
      <c r="O405">
        <v>3.07706E-5</v>
      </c>
      <c r="P405" s="24">
        <f t="shared" si="37"/>
        <v>4.5540487999999996E-5</v>
      </c>
      <c r="Q405">
        <v>8.9219299999999997</v>
      </c>
      <c r="R405" s="24">
        <f t="shared" si="38"/>
        <v>13.2044564</v>
      </c>
    </row>
    <row r="406" spans="1:18">
      <c r="A406" s="1"/>
      <c r="M406">
        <v>43365</v>
      </c>
      <c r="N406" s="10">
        <f t="shared" si="36"/>
        <v>0.50190972222222219</v>
      </c>
      <c r="O406">
        <v>3.0692899999999999E-5</v>
      </c>
      <c r="P406" s="24">
        <f t="shared" si="37"/>
        <v>4.5425491999999999E-5</v>
      </c>
      <c r="Q406">
        <v>8.9224099999999993</v>
      </c>
      <c r="R406" s="24">
        <f t="shared" si="38"/>
        <v>13.205166799999999</v>
      </c>
    </row>
    <row r="407" spans="1:18">
      <c r="A407" s="1"/>
      <c r="M407">
        <v>43382</v>
      </c>
      <c r="N407" s="10">
        <f t="shared" si="36"/>
        <v>0.50210648148148151</v>
      </c>
      <c r="O407">
        <v>3.0609399999999999E-5</v>
      </c>
      <c r="P407" s="24">
        <f t="shared" si="37"/>
        <v>4.5301912E-5</v>
      </c>
      <c r="Q407">
        <v>8.9229299999999991</v>
      </c>
      <c r="R407" s="24">
        <f t="shared" si="38"/>
        <v>13.205936399999999</v>
      </c>
    </row>
    <row r="408" spans="1:18">
      <c r="A408" s="1"/>
      <c r="M408">
        <v>43400.7</v>
      </c>
      <c r="N408" s="10">
        <f t="shared" si="36"/>
        <v>0.50232291666666662</v>
      </c>
      <c r="O408">
        <v>3.0520099999999999E-5</v>
      </c>
      <c r="P408" s="24">
        <f t="shared" si="37"/>
        <v>4.5169748E-5</v>
      </c>
      <c r="Q408">
        <v>8.9235000000000007</v>
      </c>
      <c r="R408" s="24">
        <f t="shared" si="38"/>
        <v>13.20678</v>
      </c>
    </row>
    <row r="409" spans="1:18">
      <c r="A409" s="1"/>
      <c r="M409">
        <v>43421.3</v>
      </c>
      <c r="N409" s="10">
        <f t="shared" si="36"/>
        <v>0.50256134259259266</v>
      </c>
      <c r="O409">
        <v>3.0425000000000001E-5</v>
      </c>
      <c r="P409" s="24">
        <f t="shared" si="37"/>
        <v>4.5028999999999999E-5</v>
      </c>
      <c r="Q409">
        <v>8.9241200000000003</v>
      </c>
      <c r="R409" s="24">
        <f t="shared" si="38"/>
        <v>13.207697599999999</v>
      </c>
    </row>
    <row r="410" spans="1:18">
      <c r="A410" s="1"/>
      <c r="M410">
        <v>43443.9</v>
      </c>
      <c r="N410" s="10">
        <f t="shared" si="36"/>
        <v>0.50282291666666667</v>
      </c>
      <c r="O410">
        <v>3.03242E-5</v>
      </c>
      <c r="P410" s="24">
        <f t="shared" si="37"/>
        <v>4.4879816000000001E-5</v>
      </c>
      <c r="Q410">
        <v>8.9248100000000008</v>
      </c>
      <c r="R410" s="24">
        <f t="shared" si="38"/>
        <v>13.208718800000002</v>
      </c>
    </row>
    <row r="411" spans="1:18">
      <c r="A411" s="1"/>
      <c r="M411">
        <v>43468.800000000003</v>
      </c>
      <c r="N411" s="10">
        <f t="shared" si="36"/>
        <v>0.50311111111111118</v>
      </c>
      <c r="O411">
        <v>3.0217900000000001E-5</v>
      </c>
      <c r="P411" s="24">
        <f t="shared" si="37"/>
        <v>4.4722492000000002E-5</v>
      </c>
      <c r="Q411">
        <v>8.9255600000000008</v>
      </c>
      <c r="R411" s="24">
        <f t="shared" si="38"/>
        <v>13.2098288</v>
      </c>
    </row>
    <row r="412" spans="1:18">
      <c r="A412" s="1"/>
      <c r="M412">
        <v>43496.2</v>
      </c>
      <c r="N412" s="10">
        <f t="shared" si="36"/>
        <v>0.50342824074074066</v>
      </c>
      <c r="O412">
        <v>3.0106500000000001E-5</v>
      </c>
      <c r="P412" s="24">
        <f t="shared" si="37"/>
        <v>4.4557620000000003E-5</v>
      </c>
      <c r="Q412">
        <v>8.9263899999999996</v>
      </c>
      <c r="R412" s="24">
        <f t="shared" si="38"/>
        <v>13.211057199999999</v>
      </c>
    </row>
    <row r="413" spans="1:18">
      <c r="A413" s="1"/>
      <c r="M413">
        <v>43526.3</v>
      </c>
      <c r="N413" s="10">
        <f t="shared" si="36"/>
        <v>0.50377662037037041</v>
      </c>
      <c r="O413">
        <v>2.99906E-5</v>
      </c>
      <c r="P413" s="24">
        <f t="shared" si="37"/>
        <v>4.4386087999999999E-5</v>
      </c>
      <c r="Q413">
        <v>8.9272899999999993</v>
      </c>
      <c r="R413" s="24">
        <f t="shared" si="38"/>
        <v>13.212389199999999</v>
      </c>
    </row>
    <row r="414" spans="1:18">
      <c r="A414" s="1"/>
      <c r="M414">
        <v>43559.5</v>
      </c>
      <c r="N414" s="10">
        <f t="shared" si="36"/>
        <v>0.50416087962962963</v>
      </c>
      <c r="O414">
        <v>2.9870999999999999E-5</v>
      </c>
      <c r="P414" s="24">
        <f t="shared" si="37"/>
        <v>4.4209079999999995E-5</v>
      </c>
      <c r="Q414">
        <v>8.9282800000000009</v>
      </c>
      <c r="R414" s="24">
        <f t="shared" si="38"/>
        <v>13.213854400000001</v>
      </c>
    </row>
    <row r="415" spans="1:18">
      <c r="A415" s="1"/>
      <c r="M415">
        <v>43595.9</v>
      </c>
      <c r="N415" s="10">
        <f t="shared" si="36"/>
        <v>0.50458217592592591</v>
      </c>
      <c r="O415">
        <v>2.9748799999999999E-5</v>
      </c>
      <c r="P415" s="24">
        <f t="shared" si="37"/>
        <v>4.4028223999999999E-5</v>
      </c>
      <c r="Q415">
        <v>8.9293600000000009</v>
      </c>
      <c r="R415" s="24">
        <f t="shared" si="38"/>
        <v>13.215452800000001</v>
      </c>
    </row>
    <row r="416" spans="1:18">
      <c r="A416" s="1"/>
      <c r="M416">
        <v>43636</v>
      </c>
      <c r="N416" s="10">
        <f t="shared" si="36"/>
        <v>0.50504629629629627</v>
      </c>
      <c r="O416">
        <v>2.9625299999999999E-5</v>
      </c>
      <c r="P416" s="24">
        <f t="shared" si="37"/>
        <v>4.3845443999999999E-5</v>
      </c>
      <c r="Q416">
        <v>8.9305500000000002</v>
      </c>
      <c r="R416" s="24">
        <f t="shared" si="38"/>
        <v>13.217214</v>
      </c>
    </row>
    <row r="417" spans="1:18">
      <c r="A417" s="1"/>
      <c r="M417">
        <v>43680.1</v>
      </c>
      <c r="N417" s="10">
        <f t="shared" si="36"/>
        <v>0.5055567129629629</v>
      </c>
      <c r="O417">
        <v>2.95021E-5</v>
      </c>
      <c r="P417" s="24">
        <f t="shared" si="37"/>
        <v>4.3663108000000001E-5</v>
      </c>
      <c r="Q417">
        <v>8.9318500000000007</v>
      </c>
      <c r="R417" s="24">
        <f t="shared" si="38"/>
        <v>13.219138000000001</v>
      </c>
    </row>
    <row r="418" spans="1:18">
      <c r="A418" s="1"/>
      <c r="M418">
        <v>43728.6</v>
      </c>
      <c r="N418" s="10">
        <f t="shared" si="36"/>
        <v>0.50611805555555556</v>
      </c>
      <c r="O418">
        <v>2.9380999999999999E-5</v>
      </c>
      <c r="P418" s="24">
        <f t="shared" si="37"/>
        <v>4.3483879999999997E-5</v>
      </c>
      <c r="Q418">
        <v>8.9332799999999999</v>
      </c>
      <c r="R418" s="24">
        <f t="shared" si="38"/>
        <v>13.221254399999999</v>
      </c>
    </row>
    <row r="419" spans="1:18">
      <c r="A419" s="1"/>
      <c r="M419">
        <v>43782</v>
      </c>
      <c r="N419" s="10">
        <f t="shared" si="36"/>
        <v>0.50673611111111116</v>
      </c>
      <c r="O419">
        <v>2.92643E-5</v>
      </c>
      <c r="P419" s="24">
        <f t="shared" si="37"/>
        <v>4.3311164000000001E-5</v>
      </c>
      <c r="Q419">
        <v>8.9348399999999994</v>
      </c>
      <c r="R419" s="24">
        <f t="shared" si="38"/>
        <v>13.223563199999999</v>
      </c>
    </row>
    <row r="420" spans="1:18">
      <c r="A420" s="1"/>
      <c r="M420">
        <v>43840.6</v>
      </c>
      <c r="N420" s="10">
        <f t="shared" si="36"/>
        <v>0.5074143518518518</v>
      </c>
      <c r="O420">
        <v>2.91545E-5</v>
      </c>
      <c r="P420" s="24">
        <f t="shared" si="37"/>
        <v>4.314866E-5</v>
      </c>
      <c r="Q420">
        <v>8.9365500000000004</v>
      </c>
      <c r="R420" s="24">
        <f t="shared" si="38"/>
        <v>13.226094</v>
      </c>
    </row>
    <row r="421" spans="1:18">
      <c r="A421" s="1"/>
      <c r="M421">
        <v>43905.2</v>
      </c>
      <c r="N421" s="10">
        <f t="shared" si="36"/>
        <v>0.508162037037037</v>
      </c>
      <c r="O421">
        <v>2.90542E-5</v>
      </c>
      <c r="P421" s="24">
        <f t="shared" si="37"/>
        <v>4.3000215999999999E-5</v>
      </c>
      <c r="Q421">
        <v>8.9384300000000003</v>
      </c>
      <c r="R421" s="24">
        <f t="shared" si="38"/>
        <v>13.228876400000001</v>
      </c>
    </row>
    <row r="422" spans="1:18">
      <c r="A422" s="1"/>
      <c r="M422">
        <v>43976.2</v>
      </c>
      <c r="N422" s="10">
        <f t="shared" si="36"/>
        <v>0.50898379629629631</v>
      </c>
      <c r="O422">
        <v>2.8966600000000001E-5</v>
      </c>
      <c r="P422" s="24">
        <f t="shared" si="37"/>
        <v>4.2870568000000002E-5</v>
      </c>
      <c r="Q422">
        <v>8.9404800000000009</v>
      </c>
      <c r="R422" s="24">
        <f t="shared" si="38"/>
        <v>13.2319104</v>
      </c>
    </row>
    <row r="423" spans="1:18">
      <c r="A423" s="1"/>
      <c r="M423">
        <v>44054.400000000001</v>
      </c>
      <c r="N423" s="10">
        <f t="shared" si="36"/>
        <v>0.50988888888888895</v>
      </c>
      <c r="O423">
        <v>2.88947E-5</v>
      </c>
      <c r="P423" s="24">
        <f t="shared" si="37"/>
        <v>4.2764155999999999E-5</v>
      </c>
      <c r="Q423">
        <v>8.9427400000000006</v>
      </c>
      <c r="R423" s="24">
        <f t="shared" si="38"/>
        <v>13.235255200000001</v>
      </c>
    </row>
    <row r="424" spans="1:18">
      <c r="A424" s="1"/>
      <c r="M424">
        <v>44140.3</v>
      </c>
      <c r="N424" s="10">
        <f t="shared" si="36"/>
        <v>0.51088310185185193</v>
      </c>
      <c r="O424">
        <v>2.8841799999999999E-5</v>
      </c>
      <c r="P424" s="24">
        <f t="shared" si="37"/>
        <v>4.2685863999999999E-5</v>
      </c>
      <c r="Q424">
        <v>8.9452200000000008</v>
      </c>
      <c r="R424" s="24">
        <f t="shared" si="38"/>
        <v>13.238925600000002</v>
      </c>
    </row>
    <row r="425" spans="1:18">
      <c r="A425" s="1"/>
      <c r="M425">
        <v>44234.8</v>
      </c>
      <c r="N425" s="10">
        <f t="shared" si="36"/>
        <v>0.51197685185185193</v>
      </c>
      <c r="O425">
        <v>2.88115E-5</v>
      </c>
      <c r="P425" s="24">
        <f t="shared" si="37"/>
        <v>4.2641020000000002E-5</v>
      </c>
      <c r="Q425">
        <v>8.9479399999999991</v>
      </c>
      <c r="R425" s="24">
        <f t="shared" si="38"/>
        <v>13.242951199999998</v>
      </c>
    </row>
    <row r="426" spans="1:18">
      <c r="A426" s="1"/>
      <c r="M426">
        <v>44338.8</v>
      </c>
      <c r="N426" s="10">
        <f t="shared" si="36"/>
        <v>0.51318055555555564</v>
      </c>
      <c r="O426">
        <v>2.88069E-5</v>
      </c>
      <c r="P426" s="24">
        <f t="shared" si="37"/>
        <v>4.2634211999999999E-5</v>
      </c>
      <c r="Q426">
        <v>8.9509399999999992</v>
      </c>
      <c r="R426" s="24">
        <f t="shared" si="38"/>
        <v>13.247391199999999</v>
      </c>
    </row>
    <row r="427" spans="1:18">
      <c r="A427" s="1"/>
      <c r="M427">
        <v>44453.2</v>
      </c>
      <c r="N427" s="10">
        <f t="shared" si="36"/>
        <v>0.51450462962962962</v>
      </c>
      <c r="O427">
        <v>2.88316E-5</v>
      </c>
      <c r="P427" s="24">
        <f t="shared" si="37"/>
        <v>4.2670767999999997E-5</v>
      </c>
      <c r="Q427">
        <v>8.9542400000000004</v>
      </c>
      <c r="R427" s="24">
        <f t="shared" si="38"/>
        <v>13.2522752</v>
      </c>
    </row>
    <row r="428" spans="1:18">
      <c r="A428" s="1"/>
      <c r="M428">
        <v>44579</v>
      </c>
      <c r="N428" s="10">
        <f t="shared" si="36"/>
        <v>0.51596064814814813</v>
      </c>
      <c r="O428">
        <v>2.8888399999999999E-5</v>
      </c>
      <c r="P428" s="24">
        <f t="shared" si="37"/>
        <v>4.2754832E-5</v>
      </c>
      <c r="Q428">
        <v>8.9578699999999998</v>
      </c>
      <c r="R428" s="24">
        <f t="shared" si="38"/>
        <v>13.2576476</v>
      </c>
    </row>
    <row r="429" spans="1:18">
      <c r="A429" s="1"/>
      <c r="M429">
        <v>44717.4</v>
      </c>
      <c r="N429" s="10">
        <f t="shared" si="36"/>
        <v>0.51756250000000004</v>
      </c>
      <c r="O429">
        <v>2.8980200000000001E-5</v>
      </c>
      <c r="P429" s="24">
        <f t="shared" si="37"/>
        <v>4.2890696000000002E-5</v>
      </c>
      <c r="Q429">
        <v>8.9618800000000007</v>
      </c>
      <c r="R429" s="24">
        <f t="shared" si="38"/>
        <v>13.263582400000001</v>
      </c>
    </row>
    <row r="430" spans="1:18">
      <c r="A430" s="1"/>
      <c r="M430">
        <v>44869.599999999999</v>
      </c>
      <c r="N430" s="10">
        <f t="shared" si="36"/>
        <v>0.5193240740740741</v>
      </c>
      <c r="O430">
        <v>2.9109099999999999E-5</v>
      </c>
      <c r="P430" s="24">
        <f t="shared" si="37"/>
        <v>4.3081467999999997E-5</v>
      </c>
      <c r="Q430">
        <v>8.96631</v>
      </c>
      <c r="R430" s="24">
        <f t="shared" si="38"/>
        <v>13.2701388</v>
      </c>
    </row>
    <row r="431" spans="1:18">
      <c r="A431" s="1"/>
      <c r="M431">
        <v>45037.1</v>
      </c>
      <c r="N431" s="10">
        <f t="shared" si="36"/>
        <v>0.5212627314814815</v>
      </c>
      <c r="O431">
        <v>2.9276800000000001E-5</v>
      </c>
      <c r="P431" s="24">
        <f t="shared" si="37"/>
        <v>4.3329664000000001E-5</v>
      </c>
      <c r="Q431">
        <v>8.9712200000000006</v>
      </c>
      <c r="R431" s="24">
        <f t="shared" si="38"/>
        <v>13.277405600000002</v>
      </c>
    </row>
    <row r="432" spans="1:18">
      <c r="A432" s="1"/>
      <c r="M432">
        <v>45221.3</v>
      </c>
      <c r="N432" s="10">
        <f t="shared" si="36"/>
        <v>0.52339467592592592</v>
      </c>
      <c r="O432">
        <v>2.9484200000000001E-5</v>
      </c>
      <c r="P432" s="24">
        <f t="shared" si="37"/>
        <v>4.3636615999999999E-5</v>
      </c>
      <c r="Q432">
        <v>8.9766499999999994</v>
      </c>
      <c r="R432" s="24">
        <f t="shared" si="38"/>
        <v>13.285442</v>
      </c>
    </row>
    <row r="433" spans="1:18">
      <c r="A433" s="1"/>
      <c r="M433">
        <v>45424</v>
      </c>
      <c r="N433" s="10">
        <f t="shared" si="36"/>
        <v>0.52574074074074073</v>
      </c>
      <c r="O433">
        <v>2.9754999999999999E-5</v>
      </c>
      <c r="P433" s="24">
        <f t="shared" si="37"/>
        <v>4.40374E-5</v>
      </c>
      <c r="Q433">
        <v>8.9826800000000002</v>
      </c>
      <c r="R433" s="24">
        <f t="shared" si="38"/>
        <v>13.294366399999999</v>
      </c>
    </row>
    <row r="434" spans="1:18">
      <c r="A434" s="1"/>
      <c r="M434">
        <v>45646.9</v>
      </c>
      <c r="N434" s="10">
        <f t="shared" si="36"/>
        <v>0.52832060185185192</v>
      </c>
      <c r="O434">
        <v>3.0054999999999999E-5</v>
      </c>
      <c r="P434" s="24">
        <f t="shared" si="37"/>
        <v>4.4481399999999997E-5</v>
      </c>
      <c r="Q434">
        <v>8.9893800000000006</v>
      </c>
      <c r="R434" s="24">
        <f t="shared" si="38"/>
        <v>13.3042824</v>
      </c>
    </row>
    <row r="435" spans="1:18">
      <c r="A435" s="1"/>
      <c r="M435">
        <v>45892</v>
      </c>
      <c r="N435" s="10">
        <f t="shared" si="36"/>
        <v>0.53115740740740736</v>
      </c>
      <c r="O435">
        <v>3.0386400000000001E-5</v>
      </c>
      <c r="P435" s="24">
        <f t="shared" si="37"/>
        <v>4.4971871999999999E-5</v>
      </c>
      <c r="Q435">
        <v>8.9968299999999992</v>
      </c>
      <c r="R435" s="24">
        <f t="shared" si="38"/>
        <v>13.315308399999999</v>
      </c>
    </row>
    <row r="436" spans="1:18">
      <c r="A436" s="1"/>
      <c r="M436">
        <v>46161.7</v>
      </c>
      <c r="N436" s="10">
        <f t="shared" si="36"/>
        <v>0.5342789351851851</v>
      </c>
      <c r="O436">
        <v>3.0748699999999999E-5</v>
      </c>
      <c r="P436" s="24">
        <f t="shared" si="37"/>
        <v>4.5508076E-5</v>
      </c>
      <c r="Q436">
        <v>9.0051199999999998</v>
      </c>
      <c r="R436" s="24">
        <f t="shared" si="38"/>
        <v>13.3275776</v>
      </c>
    </row>
    <row r="437" spans="1:18">
      <c r="A437" s="1"/>
      <c r="M437">
        <v>46458.400000000001</v>
      </c>
      <c r="N437" s="10">
        <f t="shared" si="36"/>
        <v>0.537712962962963</v>
      </c>
      <c r="O437">
        <v>3.1139100000000001E-5</v>
      </c>
      <c r="P437" s="24">
        <f t="shared" si="37"/>
        <v>4.6085868000000005E-5</v>
      </c>
      <c r="Q437">
        <v>9.0143599999999999</v>
      </c>
      <c r="R437" s="24">
        <f t="shared" si="38"/>
        <v>13.341252799999999</v>
      </c>
    </row>
    <row r="438" spans="1:18">
      <c r="A438" s="1"/>
      <c r="M438">
        <v>46784.800000000003</v>
      </c>
      <c r="N438" s="10">
        <f t="shared" si="36"/>
        <v>0.54149074074074077</v>
      </c>
      <c r="O438">
        <v>3.1553300000000002E-5</v>
      </c>
      <c r="P438" s="24">
        <f t="shared" si="37"/>
        <v>4.6698884000000004E-5</v>
      </c>
      <c r="Q438">
        <v>9.0246600000000008</v>
      </c>
      <c r="R438" s="24">
        <f t="shared" si="38"/>
        <v>13.3564968</v>
      </c>
    </row>
    <row r="439" spans="1:18">
      <c r="A439" s="1"/>
      <c r="M439">
        <v>47143.7</v>
      </c>
      <c r="N439" s="10">
        <f t="shared" si="36"/>
        <v>0.54564467592592591</v>
      </c>
      <c r="O439">
        <v>3.1986300000000002E-5</v>
      </c>
      <c r="P439" s="24">
        <f t="shared" si="37"/>
        <v>4.7339724000000002E-5</v>
      </c>
      <c r="Q439">
        <v>9.0361399999999996</v>
      </c>
      <c r="R439" s="24">
        <f t="shared" si="38"/>
        <v>13.3734872</v>
      </c>
    </row>
    <row r="440" spans="1:18">
      <c r="A440" s="1"/>
      <c r="M440">
        <v>47538.6</v>
      </c>
      <c r="N440" s="10">
        <f t="shared" si="36"/>
        <v>0.55021527777777779</v>
      </c>
      <c r="O440">
        <v>3.2432099999999997E-5</v>
      </c>
      <c r="P440" s="24">
        <f t="shared" si="37"/>
        <v>4.7999507999999995E-5</v>
      </c>
      <c r="Q440">
        <v>9.04894</v>
      </c>
      <c r="R440" s="24">
        <f t="shared" si="38"/>
        <v>13.392431199999999</v>
      </c>
    </row>
    <row r="441" spans="1:18">
      <c r="A441" s="1"/>
      <c r="M441">
        <v>47973</v>
      </c>
      <c r="N441" s="10">
        <f t="shared" si="36"/>
        <v>0.55524305555555553</v>
      </c>
      <c r="O441">
        <v>3.28843E-5</v>
      </c>
      <c r="P441" s="24">
        <f t="shared" si="37"/>
        <v>4.8668763999999999E-5</v>
      </c>
      <c r="Q441">
        <v>9.0632300000000008</v>
      </c>
      <c r="R441" s="24">
        <f t="shared" si="38"/>
        <v>13.413580400000001</v>
      </c>
    </row>
    <row r="442" spans="1:18">
      <c r="A442" s="1"/>
      <c r="M442">
        <v>48450.8</v>
      </c>
      <c r="N442" s="10">
        <f t="shared" si="36"/>
        <v>0.56077314814814816</v>
      </c>
      <c r="O442">
        <v>3.3336500000000002E-5</v>
      </c>
      <c r="P442" s="24">
        <f t="shared" si="37"/>
        <v>4.9338020000000002E-5</v>
      </c>
      <c r="Q442">
        <v>9.0791599999999999</v>
      </c>
      <c r="R442" s="24">
        <f t="shared" si="38"/>
        <v>13.4371568</v>
      </c>
    </row>
    <row r="443" spans="1:18">
      <c r="A443" s="1"/>
      <c r="M443">
        <v>48976.3</v>
      </c>
      <c r="N443" s="10">
        <f t="shared" si="36"/>
        <v>0.56685532407407413</v>
      </c>
      <c r="O443">
        <v>3.3782000000000003E-5</v>
      </c>
      <c r="P443" s="24">
        <f t="shared" si="37"/>
        <v>4.9997360000000001E-5</v>
      </c>
      <c r="Q443">
        <v>9.0969099999999994</v>
      </c>
      <c r="R443" s="24">
        <f t="shared" si="38"/>
        <v>13.463426799999999</v>
      </c>
    </row>
    <row r="444" spans="1:18">
      <c r="A444" s="1"/>
      <c r="M444">
        <v>49554.5</v>
      </c>
      <c r="N444" s="10">
        <f t="shared" si="36"/>
        <v>0.57354745370370375</v>
      </c>
      <c r="O444">
        <v>3.4214500000000003E-5</v>
      </c>
      <c r="P444" s="24">
        <f t="shared" si="37"/>
        <v>5.0637460000000002E-5</v>
      </c>
      <c r="Q444">
        <v>9.1166900000000002</v>
      </c>
      <c r="R444" s="24">
        <f t="shared" si="38"/>
        <v>13.492701200000001</v>
      </c>
    </row>
    <row r="445" spans="1:18">
      <c r="A445" s="1"/>
      <c r="M445">
        <v>50190.400000000001</v>
      </c>
      <c r="N445" s="10">
        <f t="shared" si="36"/>
        <v>0.58090740740740743</v>
      </c>
      <c r="O445">
        <v>3.4628100000000001E-5</v>
      </c>
      <c r="P445" s="24">
        <f t="shared" si="37"/>
        <v>5.1249587999999999E-5</v>
      </c>
      <c r="Q445">
        <v>9.1387099999999997</v>
      </c>
      <c r="R445" s="24">
        <f t="shared" si="38"/>
        <v>13.525290799999999</v>
      </c>
    </row>
    <row r="446" spans="1:18">
      <c r="A446" s="1"/>
      <c r="M446">
        <v>50890</v>
      </c>
      <c r="N446" s="10">
        <f t="shared" si="36"/>
        <v>0.58900462962962963</v>
      </c>
      <c r="O446">
        <v>3.5017100000000001E-5</v>
      </c>
      <c r="P446" s="24">
        <f t="shared" si="37"/>
        <v>5.1825308000000002E-5</v>
      </c>
      <c r="Q446">
        <v>9.1632099999999994</v>
      </c>
      <c r="R446" s="24">
        <f t="shared" si="38"/>
        <v>13.561550799999999</v>
      </c>
    </row>
    <row r="447" spans="1:18">
      <c r="A447" s="1"/>
      <c r="M447">
        <v>51659.5</v>
      </c>
      <c r="N447" s="10">
        <f t="shared" si="36"/>
        <v>0.59791087962962963</v>
      </c>
      <c r="O447">
        <v>3.5376400000000002E-5</v>
      </c>
      <c r="P447" s="24">
        <f t="shared" si="37"/>
        <v>5.2357072000000004E-5</v>
      </c>
      <c r="Q447">
        <v>9.1904299999999992</v>
      </c>
      <c r="R447" s="24">
        <f t="shared" si="38"/>
        <v>13.601836399999998</v>
      </c>
    </row>
    <row r="448" spans="1:18">
      <c r="A448" s="1"/>
      <c r="M448">
        <v>52505.9</v>
      </c>
      <c r="N448" s="10">
        <f t="shared" si="36"/>
        <v>0.60770717592592594</v>
      </c>
      <c r="O448">
        <v>3.5701699999999997E-5</v>
      </c>
      <c r="P448" s="24">
        <f t="shared" si="37"/>
        <v>5.2838515999999996E-5</v>
      </c>
      <c r="Q448">
        <v>9.2206499999999991</v>
      </c>
      <c r="R448" s="24">
        <f t="shared" si="38"/>
        <v>13.646561999999999</v>
      </c>
    </row>
    <row r="449" spans="1:18">
      <c r="A449" s="1"/>
      <c r="M449">
        <v>53437</v>
      </c>
      <c r="N449" s="10">
        <f t="shared" si="36"/>
        <v>0.61848379629629635</v>
      </c>
      <c r="O449">
        <v>3.5989299999999998E-5</v>
      </c>
      <c r="P449" s="24">
        <f t="shared" si="37"/>
        <v>5.3264163999999999E-5</v>
      </c>
      <c r="Q449">
        <v>9.2541600000000006</v>
      </c>
      <c r="R449" s="24">
        <f t="shared" si="38"/>
        <v>13.696156800000001</v>
      </c>
    </row>
    <row r="450" spans="1:18">
      <c r="A450" s="1"/>
      <c r="M450">
        <v>54461.2</v>
      </c>
      <c r="N450" s="10">
        <f t="shared" si="36"/>
        <v>0.63033796296296296</v>
      </c>
      <c r="O450">
        <v>3.6236799999999998E-5</v>
      </c>
      <c r="P450" s="24">
        <f t="shared" si="37"/>
        <v>5.3630463999999996E-5</v>
      </c>
      <c r="Q450">
        <v>9.2912700000000008</v>
      </c>
      <c r="R450" s="24">
        <f t="shared" si="38"/>
        <v>13.751079600000001</v>
      </c>
    </row>
    <row r="451" spans="1:18">
      <c r="A451" s="1"/>
      <c r="M451">
        <v>55587.8</v>
      </c>
      <c r="N451" s="10">
        <f t="shared" ref="N451:N514" si="39">M451/(3600*24)</f>
        <v>0.64337731481481486</v>
      </c>
      <c r="O451">
        <v>3.6442100000000001E-5</v>
      </c>
      <c r="P451" s="24">
        <f t="shared" ref="P451:P514" si="40">O451*1.48</f>
        <v>5.3934307999999998E-5</v>
      </c>
      <c r="Q451">
        <v>9.3323300000000007</v>
      </c>
      <c r="R451" s="24">
        <f t="shared" ref="R451:R514" si="41">Q451*1.48</f>
        <v>13.811848400000001</v>
      </c>
    </row>
    <row r="452" spans="1:18">
      <c r="A452" s="1"/>
      <c r="M452">
        <v>56827.1</v>
      </c>
      <c r="N452" s="10">
        <f t="shared" si="39"/>
        <v>0.65772106481481485</v>
      </c>
      <c r="O452">
        <v>3.6604799999999999E-5</v>
      </c>
      <c r="P452" s="24">
        <f t="shared" si="40"/>
        <v>5.4175104E-5</v>
      </c>
      <c r="Q452">
        <v>9.3776899999999994</v>
      </c>
      <c r="R452" s="24">
        <f t="shared" si="41"/>
        <v>13.878981199999998</v>
      </c>
    </row>
    <row r="453" spans="1:18">
      <c r="A453" s="1"/>
      <c r="M453">
        <v>58190.3</v>
      </c>
      <c r="N453" s="10">
        <f t="shared" si="39"/>
        <v>0.67349884259259263</v>
      </c>
      <c r="O453">
        <v>3.6724999999999998E-5</v>
      </c>
      <c r="P453" s="24">
        <f t="shared" si="40"/>
        <v>5.4353E-5</v>
      </c>
      <c r="Q453">
        <v>9.4277599999999993</v>
      </c>
      <c r="R453" s="24">
        <f t="shared" si="41"/>
        <v>13.953084799999999</v>
      </c>
    </row>
    <row r="454" spans="1:18">
      <c r="A454" s="1"/>
      <c r="M454">
        <v>59689.8</v>
      </c>
      <c r="N454" s="10">
        <f t="shared" si="39"/>
        <v>0.69085416666666666</v>
      </c>
      <c r="O454">
        <v>3.6803900000000002E-5</v>
      </c>
      <c r="P454" s="24">
        <f t="shared" si="40"/>
        <v>5.4469772000000002E-5</v>
      </c>
      <c r="Q454">
        <v>9.4829500000000007</v>
      </c>
      <c r="R454" s="24">
        <f t="shared" si="41"/>
        <v>14.034766000000001</v>
      </c>
    </row>
    <row r="455" spans="1:18">
      <c r="A455" s="1"/>
      <c r="M455">
        <v>61339.3</v>
      </c>
      <c r="N455" s="10">
        <f t="shared" si="39"/>
        <v>0.70994560185185185</v>
      </c>
      <c r="O455">
        <v>3.6843500000000001E-5</v>
      </c>
      <c r="P455" s="24">
        <f t="shared" si="40"/>
        <v>5.4528380000000003E-5</v>
      </c>
      <c r="Q455">
        <v>9.5437200000000004</v>
      </c>
      <c r="R455" s="24">
        <f t="shared" si="41"/>
        <v>14.1247056</v>
      </c>
    </row>
    <row r="456" spans="1:18">
      <c r="A456" s="1"/>
      <c r="M456">
        <v>63153.8</v>
      </c>
      <c r="N456" s="10">
        <f t="shared" si="39"/>
        <v>0.73094675925925934</v>
      </c>
      <c r="O456">
        <v>3.6844600000000003E-5</v>
      </c>
      <c r="P456" s="24">
        <f t="shared" si="40"/>
        <v>5.4530008000000003E-5</v>
      </c>
      <c r="Q456">
        <v>9.6105699999999992</v>
      </c>
      <c r="R456" s="24">
        <f t="shared" si="41"/>
        <v>14.223643599999999</v>
      </c>
    </row>
    <row r="457" spans="1:18">
      <c r="A457" s="1"/>
      <c r="M457">
        <v>65149.599999999999</v>
      </c>
      <c r="N457" s="10">
        <f t="shared" si="39"/>
        <v>0.75404629629629627</v>
      </c>
      <c r="O457">
        <v>3.6811099999999997E-5</v>
      </c>
      <c r="P457" s="24">
        <f t="shared" si="40"/>
        <v>5.4480427999999998E-5</v>
      </c>
      <c r="Q457">
        <v>9.6840399999999995</v>
      </c>
      <c r="R457" s="24">
        <f t="shared" si="41"/>
        <v>14.332379199999998</v>
      </c>
    </row>
    <row r="458" spans="1:18">
      <c r="A458" s="1"/>
      <c r="M458">
        <v>67345.100000000006</v>
      </c>
      <c r="N458" s="10">
        <f t="shared" si="39"/>
        <v>0.779457175925926</v>
      </c>
      <c r="O458">
        <v>3.6748200000000002E-5</v>
      </c>
      <c r="P458" s="24">
        <f t="shared" si="40"/>
        <v>5.4387335999999999E-5</v>
      </c>
      <c r="Q458">
        <v>9.7647200000000005</v>
      </c>
      <c r="R458" s="24">
        <f t="shared" si="41"/>
        <v>14.451785600000001</v>
      </c>
    </row>
    <row r="459" spans="1:18">
      <c r="A459" s="1"/>
      <c r="M459">
        <v>69760.100000000006</v>
      </c>
      <c r="N459" s="10">
        <f t="shared" si="39"/>
        <v>0.80740856481481493</v>
      </c>
      <c r="O459">
        <v>3.6658300000000001E-5</v>
      </c>
      <c r="P459" s="24">
        <f t="shared" si="40"/>
        <v>5.4254284000000003E-5</v>
      </c>
      <c r="Q459">
        <v>9.8532499999999992</v>
      </c>
      <c r="R459" s="24">
        <f t="shared" si="41"/>
        <v>14.582809999999998</v>
      </c>
    </row>
    <row r="460" spans="1:18">
      <c r="A460" s="1"/>
      <c r="M460">
        <v>72416.600000000006</v>
      </c>
      <c r="N460" s="10">
        <f t="shared" si="39"/>
        <v>0.83815509259259269</v>
      </c>
      <c r="O460">
        <v>3.6544000000000001E-5</v>
      </c>
      <c r="P460" s="24">
        <f t="shared" si="40"/>
        <v>5.4085120000000003E-5</v>
      </c>
      <c r="Q460">
        <v>9.9503299999999992</v>
      </c>
      <c r="R460" s="24">
        <f t="shared" si="41"/>
        <v>14.726488399999999</v>
      </c>
    </row>
    <row r="461" spans="1:18">
      <c r="A461" s="1"/>
      <c r="M461">
        <v>75338.8</v>
      </c>
      <c r="N461" s="10">
        <f t="shared" si="39"/>
        <v>0.87197685185185192</v>
      </c>
      <c r="O461">
        <v>2.5131899999999999E-5</v>
      </c>
      <c r="P461" s="24">
        <f t="shared" si="40"/>
        <v>3.7195211999999999E-5</v>
      </c>
      <c r="Q461">
        <v>10.0238</v>
      </c>
      <c r="R461" s="24">
        <f t="shared" si="41"/>
        <v>14.835223999999998</v>
      </c>
    </row>
    <row r="462" spans="1:18">
      <c r="A462" s="1"/>
      <c r="M462">
        <v>78553.2</v>
      </c>
      <c r="N462" s="10">
        <f t="shared" si="39"/>
        <v>0.90918055555555555</v>
      </c>
      <c r="O462">
        <v>2.3175300000000002E-5</v>
      </c>
      <c r="P462" s="24">
        <f t="shared" si="40"/>
        <v>3.4299443999999999E-5</v>
      </c>
      <c r="Q462">
        <v>10.0983</v>
      </c>
      <c r="R462" s="24">
        <f t="shared" si="41"/>
        <v>14.945484</v>
      </c>
    </row>
    <row r="463" spans="1:18">
      <c r="A463" s="1"/>
      <c r="M463">
        <v>82089</v>
      </c>
      <c r="N463" s="10">
        <f t="shared" si="39"/>
        <v>0.95010416666666664</v>
      </c>
      <c r="O463">
        <v>2.4056599999999999E-5</v>
      </c>
      <c r="P463" s="24">
        <f t="shared" si="40"/>
        <v>3.5603767999999999E-5</v>
      </c>
      <c r="Q463">
        <v>10.183299999999999</v>
      </c>
      <c r="R463" s="24">
        <f t="shared" si="41"/>
        <v>15.071283999999999</v>
      </c>
    </row>
    <row r="464" spans="1:18">
      <c r="A464" s="1"/>
      <c r="M464">
        <v>85978.4</v>
      </c>
      <c r="N464" s="10">
        <f t="shared" si="39"/>
        <v>0.99512037037037027</v>
      </c>
      <c r="O464">
        <v>2.5324700000000002E-5</v>
      </c>
      <c r="P464" s="24">
        <f t="shared" si="40"/>
        <v>3.7480556000000001E-5</v>
      </c>
      <c r="Q464">
        <v>10.2818</v>
      </c>
      <c r="R464" s="24">
        <f t="shared" si="41"/>
        <v>15.217064000000001</v>
      </c>
    </row>
    <row r="465" spans="1:18">
      <c r="A465" s="1"/>
      <c r="M465">
        <v>86400</v>
      </c>
      <c r="N465" s="10">
        <f t="shared" si="39"/>
        <v>1</v>
      </c>
      <c r="O465">
        <v>2.5445699999999999E-5</v>
      </c>
      <c r="P465" s="24">
        <f t="shared" si="40"/>
        <v>3.7659636E-5</v>
      </c>
      <c r="Q465">
        <v>10.2926</v>
      </c>
      <c r="R465" s="24">
        <f t="shared" si="41"/>
        <v>15.233048</v>
      </c>
    </row>
    <row r="466" spans="1:18">
      <c r="A466" s="1"/>
      <c r="M466">
        <v>86400.5</v>
      </c>
      <c r="N466" s="10">
        <f t="shared" si="39"/>
        <v>1.0000057870370371</v>
      </c>
      <c r="O466">
        <v>2.5445699999999999E-5</v>
      </c>
      <c r="P466" s="24">
        <f t="shared" si="40"/>
        <v>3.7659636E-5</v>
      </c>
      <c r="Q466">
        <v>10.2926</v>
      </c>
      <c r="R466" s="24">
        <f t="shared" si="41"/>
        <v>15.233048</v>
      </c>
    </row>
    <row r="467" spans="1:18">
      <c r="A467" s="1"/>
      <c r="M467">
        <v>86401.1</v>
      </c>
      <c r="N467" s="10">
        <f t="shared" si="39"/>
        <v>1.0000127314814815</v>
      </c>
      <c r="O467">
        <v>2.5445699999999999E-5</v>
      </c>
      <c r="P467" s="24">
        <f t="shared" si="40"/>
        <v>3.7659636E-5</v>
      </c>
      <c r="Q467">
        <v>10.2926</v>
      </c>
      <c r="R467" s="24">
        <f t="shared" si="41"/>
        <v>15.233048</v>
      </c>
    </row>
    <row r="468" spans="1:18">
      <c r="A468" s="1"/>
      <c r="M468">
        <v>86401.7</v>
      </c>
      <c r="N468" s="10">
        <f t="shared" si="39"/>
        <v>1.0000196759259259</v>
      </c>
      <c r="O468">
        <v>2.5445699999999999E-5</v>
      </c>
      <c r="P468" s="24">
        <f t="shared" si="40"/>
        <v>3.7659636E-5</v>
      </c>
      <c r="Q468">
        <v>10.2926</v>
      </c>
      <c r="R468" s="24">
        <f t="shared" si="41"/>
        <v>15.233048</v>
      </c>
    </row>
    <row r="469" spans="1:18">
      <c r="A469" s="1"/>
      <c r="M469">
        <v>86402.3</v>
      </c>
      <c r="N469" s="10">
        <f t="shared" si="39"/>
        <v>1.0000266203703705</v>
      </c>
      <c r="O469">
        <v>2.5445699999999999E-5</v>
      </c>
      <c r="P469" s="24">
        <f t="shared" si="40"/>
        <v>3.7659636E-5</v>
      </c>
      <c r="Q469">
        <v>10.2926</v>
      </c>
      <c r="R469" s="24">
        <f t="shared" si="41"/>
        <v>15.233048</v>
      </c>
    </row>
    <row r="470" spans="1:18">
      <c r="A470" s="1"/>
      <c r="M470">
        <v>86403.1</v>
      </c>
      <c r="N470" s="10">
        <f t="shared" si="39"/>
        <v>1.0000358796296296</v>
      </c>
      <c r="O470">
        <v>2.5445699999999999E-5</v>
      </c>
      <c r="P470" s="24">
        <f t="shared" si="40"/>
        <v>3.7659636E-5</v>
      </c>
      <c r="Q470">
        <v>10.2926</v>
      </c>
      <c r="R470" s="24">
        <f t="shared" si="41"/>
        <v>15.233048</v>
      </c>
    </row>
    <row r="471" spans="1:18">
      <c r="A471" s="1"/>
      <c r="M471">
        <v>86403.9</v>
      </c>
      <c r="N471" s="10">
        <f t="shared" si="39"/>
        <v>1.0000451388888889</v>
      </c>
      <c r="O471">
        <v>2.5445699999999999E-5</v>
      </c>
      <c r="P471" s="24">
        <f t="shared" si="40"/>
        <v>3.7659636E-5</v>
      </c>
      <c r="Q471">
        <v>10.2926</v>
      </c>
      <c r="R471" s="24">
        <f t="shared" si="41"/>
        <v>15.233048</v>
      </c>
    </row>
    <row r="472" spans="1:18">
      <c r="A472" s="1"/>
      <c r="M472">
        <v>86404.7</v>
      </c>
      <c r="N472" s="10">
        <f t="shared" si="39"/>
        <v>1.000054398148148</v>
      </c>
      <c r="O472">
        <v>2.5445699999999999E-5</v>
      </c>
      <c r="P472" s="24">
        <f t="shared" si="40"/>
        <v>3.7659636E-5</v>
      </c>
      <c r="Q472">
        <v>10.2927</v>
      </c>
      <c r="R472" s="24">
        <f t="shared" si="41"/>
        <v>15.233196</v>
      </c>
    </row>
    <row r="473" spans="1:18">
      <c r="A473" s="1"/>
      <c r="M473">
        <v>86405.7</v>
      </c>
      <c r="N473" s="10">
        <f t="shared" si="39"/>
        <v>1.0000659722222223</v>
      </c>
      <c r="O473">
        <v>2.5445699999999999E-5</v>
      </c>
      <c r="P473" s="24">
        <f t="shared" si="40"/>
        <v>3.7659636E-5</v>
      </c>
      <c r="Q473">
        <v>10.2927</v>
      </c>
      <c r="R473" s="24">
        <f t="shared" si="41"/>
        <v>15.233196</v>
      </c>
    </row>
    <row r="474" spans="1:18">
      <c r="A474" s="1"/>
      <c r="M474">
        <v>86406.8</v>
      </c>
      <c r="N474" s="10">
        <f t="shared" si="39"/>
        <v>1.0000787037037038</v>
      </c>
      <c r="O474">
        <v>2.5445699999999999E-5</v>
      </c>
      <c r="P474" s="24">
        <f t="shared" si="40"/>
        <v>3.7659636E-5</v>
      </c>
      <c r="Q474">
        <v>10.2927</v>
      </c>
      <c r="R474" s="24">
        <f t="shared" si="41"/>
        <v>15.233196</v>
      </c>
    </row>
    <row r="475" spans="1:18">
      <c r="A475" s="1"/>
      <c r="M475">
        <v>86408</v>
      </c>
      <c r="N475" s="10">
        <f t="shared" si="39"/>
        <v>1.0000925925925925</v>
      </c>
      <c r="O475">
        <v>2.5445599999999999E-5</v>
      </c>
      <c r="P475" s="24">
        <f t="shared" si="40"/>
        <v>3.7659488000000001E-5</v>
      </c>
      <c r="Q475">
        <v>10.2928</v>
      </c>
      <c r="R475" s="24">
        <f t="shared" si="41"/>
        <v>15.233343999999999</v>
      </c>
    </row>
    <row r="476" spans="1:18">
      <c r="A476" s="1"/>
      <c r="M476">
        <v>86409.3</v>
      </c>
      <c r="N476" s="10">
        <f t="shared" si="39"/>
        <v>1.000107638888889</v>
      </c>
      <c r="O476">
        <v>2.54462E-5</v>
      </c>
      <c r="P476" s="24">
        <f t="shared" si="40"/>
        <v>3.7660375999999997E-5</v>
      </c>
      <c r="Q476">
        <v>10.2928</v>
      </c>
      <c r="R476" s="24">
        <f t="shared" si="41"/>
        <v>15.233343999999999</v>
      </c>
    </row>
    <row r="477" spans="1:18">
      <c r="A477" s="1"/>
      <c r="M477">
        <v>86410.7</v>
      </c>
      <c r="N477" s="10">
        <f t="shared" si="39"/>
        <v>1.0001238425925925</v>
      </c>
      <c r="O477">
        <v>2.5446799999999998E-5</v>
      </c>
      <c r="P477" s="24">
        <f t="shared" si="40"/>
        <v>3.7661264E-5</v>
      </c>
      <c r="Q477">
        <v>10.2928</v>
      </c>
      <c r="R477" s="24">
        <f t="shared" si="41"/>
        <v>15.233343999999999</v>
      </c>
    </row>
    <row r="478" spans="1:18">
      <c r="A478" s="1"/>
      <c r="M478">
        <v>86412.3</v>
      </c>
      <c r="N478" s="10">
        <f t="shared" si="39"/>
        <v>1.0001423611111111</v>
      </c>
      <c r="O478">
        <v>2.54475E-5</v>
      </c>
      <c r="P478" s="24">
        <f t="shared" si="40"/>
        <v>3.76623E-5</v>
      </c>
      <c r="Q478">
        <v>10.292899999999999</v>
      </c>
      <c r="R478" s="24">
        <f t="shared" si="41"/>
        <v>15.233491999999998</v>
      </c>
    </row>
    <row r="479" spans="1:18">
      <c r="A479" s="1"/>
      <c r="M479">
        <v>86414</v>
      </c>
      <c r="N479" s="10">
        <f t="shared" si="39"/>
        <v>1.000162037037037</v>
      </c>
      <c r="O479">
        <v>2.5448300000000002E-5</v>
      </c>
      <c r="P479" s="24">
        <f t="shared" si="40"/>
        <v>3.7663483999999999E-5</v>
      </c>
      <c r="Q479">
        <v>10.292899999999999</v>
      </c>
      <c r="R479" s="24">
        <f t="shared" si="41"/>
        <v>15.233491999999998</v>
      </c>
    </row>
    <row r="480" spans="1:18">
      <c r="A480" s="1"/>
      <c r="M480">
        <v>86415.9</v>
      </c>
      <c r="N480" s="10">
        <f t="shared" si="39"/>
        <v>1.0001840277777778</v>
      </c>
      <c r="O480">
        <v>2.54492E-5</v>
      </c>
      <c r="P480" s="24">
        <f t="shared" si="40"/>
        <v>3.7664816000000003E-5</v>
      </c>
      <c r="Q480">
        <v>10.292999999999999</v>
      </c>
      <c r="R480" s="24">
        <f t="shared" si="41"/>
        <v>15.233639999999999</v>
      </c>
    </row>
    <row r="481" spans="1:18">
      <c r="A481" s="1"/>
      <c r="M481">
        <v>86418</v>
      </c>
      <c r="N481" s="10">
        <f t="shared" si="39"/>
        <v>1.0002083333333334</v>
      </c>
      <c r="O481">
        <v>2.5450099999999999E-5</v>
      </c>
      <c r="P481" s="24">
        <f t="shared" si="40"/>
        <v>3.7666148E-5</v>
      </c>
      <c r="Q481">
        <v>10.292999999999999</v>
      </c>
      <c r="R481" s="24">
        <f t="shared" si="41"/>
        <v>15.233639999999999</v>
      </c>
    </row>
    <row r="482" spans="1:18">
      <c r="A482" s="1"/>
      <c r="M482">
        <v>86420.3</v>
      </c>
      <c r="N482" s="10">
        <f t="shared" si="39"/>
        <v>1.0002349537037036</v>
      </c>
      <c r="O482">
        <v>2.5451100000000001E-5</v>
      </c>
      <c r="P482" s="24">
        <f t="shared" si="40"/>
        <v>3.7667628000000002E-5</v>
      </c>
      <c r="Q482">
        <v>10.293100000000001</v>
      </c>
      <c r="R482" s="24">
        <f t="shared" si="41"/>
        <v>15.233788000000001</v>
      </c>
    </row>
    <row r="483" spans="1:18">
      <c r="A483" s="1"/>
      <c r="M483">
        <v>86422.8</v>
      </c>
      <c r="N483" s="10">
        <f t="shared" si="39"/>
        <v>1.0002638888888888</v>
      </c>
      <c r="O483">
        <v>2.54522E-5</v>
      </c>
      <c r="P483" s="24">
        <f t="shared" si="40"/>
        <v>3.7669256000000002E-5</v>
      </c>
      <c r="Q483">
        <v>10.293100000000001</v>
      </c>
      <c r="R483" s="24">
        <f t="shared" si="41"/>
        <v>15.233788000000001</v>
      </c>
    </row>
    <row r="484" spans="1:18">
      <c r="A484" s="1"/>
      <c r="M484">
        <v>86425.600000000006</v>
      </c>
      <c r="N484" s="10">
        <f t="shared" si="39"/>
        <v>1.0002962962962965</v>
      </c>
      <c r="O484">
        <v>2.5453499999999999E-5</v>
      </c>
      <c r="P484" s="24">
        <f t="shared" si="40"/>
        <v>3.7671179999999998E-5</v>
      </c>
      <c r="Q484">
        <v>10.293200000000001</v>
      </c>
      <c r="R484" s="24">
        <f t="shared" si="41"/>
        <v>15.233936</v>
      </c>
    </row>
    <row r="485" spans="1:18">
      <c r="A485" s="1"/>
      <c r="M485">
        <v>86428.6</v>
      </c>
      <c r="N485" s="10">
        <f t="shared" si="39"/>
        <v>1.0003310185185186</v>
      </c>
      <c r="O485">
        <v>2.5454799999999999E-5</v>
      </c>
      <c r="P485" s="24">
        <f t="shared" si="40"/>
        <v>3.7673104000000001E-5</v>
      </c>
      <c r="Q485">
        <v>10.2933</v>
      </c>
      <c r="R485" s="24">
        <f t="shared" si="41"/>
        <v>15.234084000000001</v>
      </c>
    </row>
    <row r="486" spans="1:18">
      <c r="A486" s="1"/>
      <c r="M486">
        <v>86432</v>
      </c>
      <c r="N486" s="10">
        <f t="shared" si="39"/>
        <v>1.0003703703703704</v>
      </c>
      <c r="O486">
        <v>2.5456299999999999E-5</v>
      </c>
      <c r="P486" s="24">
        <f t="shared" si="40"/>
        <v>3.7675324000000001E-5</v>
      </c>
      <c r="Q486">
        <v>10.2934</v>
      </c>
      <c r="R486" s="24">
        <f t="shared" si="41"/>
        <v>15.234232</v>
      </c>
    </row>
    <row r="487" spans="1:18">
      <c r="A487" s="1"/>
      <c r="M487">
        <v>86435.7</v>
      </c>
      <c r="N487" s="10">
        <f t="shared" si="39"/>
        <v>1.0004131944444443</v>
      </c>
      <c r="O487">
        <v>2.5457899999999999E-5</v>
      </c>
      <c r="P487" s="24">
        <f t="shared" si="40"/>
        <v>3.7677691999999998E-5</v>
      </c>
      <c r="Q487">
        <v>10.2935</v>
      </c>
      <c r="R487" s="24">
        <f t="shared" si="41"/>
        <v>15.23438</v>
      </c>
    </row>
    <row r="488" spans="1:18">
      <c r="A488" s="1"/>
      <c r="M488">
        <v>86439.8</v>
      </c>
      <c r="N488" s="10">
        <f t="shared" si="39"/>
        <v>1.0004606481481482</v>
      </c>
      <c r="O488">
        <v>2.5459599999999999E-5</v>
      </c>
      <c r="P488" s="24">
        <f t="shared" si="40"/>
        <v>3.7680208000000001E-5</v>
      </c>
      <c r="Q488">
        <v>10.2936</v>
      </c>
      <c r="R488" s="24">
        <f t="shared" si="41"/>
        <v>15.234527999999999</v>
      </c>
    </row>
    <row r="489" spans="1:18">
      <c r="A489" s="1"/>
      <c r="M489">
        <v>86444.2</v>
      </c>
      <c r="N489" s="10">
        <f t="shared" si="39"/>
        <v>1.000511574074074</v>
      </c>
      <c r="O489">
        <v>2.54616E-5</v>
      </c>
      <c r="P489" s="24">
        <f t="shared" si="40"/>
        <v>3.7683167999999998E-5</v>
      </c>
      <c r="Q489">
        <v>10.293699999999999</v>
      </c>
      <c r="R489" s="24">
        <f t="shared" si="41"/>
        <v>15.234675999999999</v>
      </c>
    </row>
    <row r="490" spans="1:18">
      <c r="A490" s="1"/>
      <c r="M490">
        <v>86449.2</v>
      </c>
      <c r="N490" s="10">
        <f t="shared" si="39"/>
        <v>1.0005694444444444</v>
      </c>
      <c r="O490">
        <v>2.5463600000000001E-5</v>
      </c>
      <c r="P490" s="24">
        <f t="shared" si="40"/>
        <v>3.7686128000000002E-5</v>
      </c>
      <c r="Q490">
        <v>10.293799999999999</v>
      </c>
      <c r="R490" s="24">
        <f t="shared" si="41"/>
        <v>15.234823999999998</v>
      </c>
    </row>
    <row r="491" spans="1:18">
      <c r="A491" s="1"/>
      <c r="M491">
        <v>86454.6</v>
      </c>
      <c r="N491" s="10">
        <f t="shared" si="39"/>
        <v>1.0006319444444445</v>
      </c>
      <c r="O491">
        <v>2.54659E-5</v>
      </c>
      <c r="P491" s="24">
        <f t="shared" si="40"/>
        <v>3.7689532E-5</v>
      </c>
      <c r="Q491">
        <v>10.293900000000001</v>
      </c>
      <c r="R491" s="24">
        <f t="shared" si="41"/>
        <v>15.234972000000001</v>
      </c>
    </row>
    <row r="492" spans="1:18">
      <c r="A492" s="1"/>
      <c r="M492">
        <v>86460.5</v>
      </c>
      <c r="N492" s="10">
        <f t="shared" si="39"/>
        <v>1.0007002314814815</v>
      </c>
      <c r="O492">
        <v>2.5468400000000002E-5</v>
      </c>
      <c r="P492" s="24">
        <f t="shared" si="40"/>
        <v>3.7693232000000001E-5</v>
      </c>
      <c r="Q492">
        <v>10.2941</v>
      </c>
      <c r="R492" s="24">
        <f t="shared" si="41"/>
        <v>15.235268</v>
      </c>
    </row>
    <row r="493" spans="1:18">
      <c r="A493" s="1"/>
      <c r="M493">
        <v>86467.1</v>
      </c>
      <c r="N493" s="10">
        <f t="shared" si="39"/>
        <v>1.0007766203703705</v>
      </c>
      <c r="O493">
        <v>2.5471100000000001E-5</v>
      </c>
      <c r="P493" s="24">
        <f t="shared" si="40"/>
        <v>3.7697227999999999E-5</v>
      </c>
      <c r="Q493">
        <v>10.2943</v>
      </c>
      <c r="R493" s="24">
        <f t="shared" si="41"/>
        <v>15.235564</v>
      </c>
    </row>
    <row r="494" spans="1:18">
      <c r="A494" s="1"/>
      <c r="M494">
        <v>86474.3</v>
      </c>
      <c r="N494" s="10">
        <f t="shared" si="39"/>
        <v>1.0008599537037037</v>
      </c>
      <c r="O494">
        <v>2.5474E-5</v>
      </c>
      <c r="P494" s="24">
        <f t="shared" si="40"/>
        <v>3.7701519999999999E-5</v>
      </c>
      <c r="Q494">
        <v>10.2944</v>
      </c>
      <c r="R494" s="24">
        <f t="shared" si="41"/>
        <v>15.235711999999999</v>
      </c>
    </row>
    <row r="495" spans="1:18">
      <c r="A495" s="1"/>
      <c r="M495">
        <v>86482.2</v>
      </c>
      <c r="N495" s="10">
        <f t="shared" si="39"/>
        <v>1.0009513888888888</v>
      </c>
      <c r="O495">
        <v>2.5477200000000001E-5</v>
      </c>
      <c r="P495" s="24">
        <f t="shared" si="40"/>
        <v>3.7706256000000001E-5</v>
      </c>
      <c r="Q495">
        <v>10.294600000000001</v>
      </c>
      <c r="R495" s="24">
        <f t="shared" si="41"/>
        <v>15.236008000000002</v>
      </c>
    </row>
    <row r="496" spans="1:18">
      <c r="A496" s="1"/>
      <c r="M496">
        <v>86491</v>
      </c>
      <c r="N496" s="10">
        <f t="shared" si="39"/>
        <v>1.0010532407407406</v>
      </c>
      <c r="O496">
        <v>2.5480700000000002E-5</v>
      </c>
      <c r="P496" s="24">
        <f t="shared" si="40"/>
        <v>3.7711436000000005E-5</v>
      </c>
      <c r="Q496">
        <v>10.2949</v>
      </c>
      <c r="R496" s="24">
        <f t="shared" si="41"/>
        <v>15.236452</v>
      </c>
    </row>
    <row r="497" spans="1:18">
      <c r="A497" s="1"/>
      <c r="M497">
        <v>86500.6</v>
      </c>
      <c r="N497" s="10">
        <f t="shared" si="39"/>
        <v>1.0011643518518518</v>
      </c>
      <c r="O497">
        <v>2.54845E-5</v>
      </c>
      <c r="P497" s="24">
        <f t="shared" si="40"/>
        <v>3.7717060000000002E-5</v>
      </c>
      <c r="Q497">
        <v>10.2951</v>
      </c>
      <c r="R497" s="24">
        <f t="shared" si="41"/>
        <v>15.236747999999999</v>
      </c>
    </row>
    <row r="498" spans="1:18">
      <c r="A498" s="1"/>
      <c r="M498">
        <v>86511.1</v>
      </c>
      <c r="N498" s="10">
        <f t="shared" si="39"/>
        <v>1.0012858796296298</v>
      </c>
      <c r="O498">
        <v>2.5488599999999999E-5</v>
      </c>
      <c r="P498" s="24">
        <f t="shared" si="40"/>
        <v>3.7723127999999995E-5</v>
      </c>
      <c r="Q498">
        <v>10.295400000000001</v>
      </c>
      <c r="R498" s="24">
        <f t="shared" si="41"/>
        <v>15.237192</v>
      </c>
    </row>
    <row r="499" spans="1:18">
      <c r="A499" s="1"/>
      <c r="M499">
        <v>86522.7</v>
      </c>
      <c r="N499" s="10">
        <f t="shared" si="39"/>
        <v>1.0014201388888888</v>
      </c>
      <c r="O499">
        <v>2.5493000000000001E-5</v>
      </c>
      <c r="P499" s="24">
        <f t="shared" si="40"/>
        <v>3.7729640000000002E-5</v>
      </c>
      <c r="Q499">
        <v>10.2957</v>
      </c>
      <c r="R499" s="24">
        <f t="shared" si="41"/>
        <v>15.237636</v>
      </c>
    </row>
    <row r="500" spans="1:18">
      <c r="A500" s="1"/>
      <c r="M500">
        <v>86535.5</v>
      </c>
      <c r="N500" s="10">
        <f t="shared" si="39"/>
        <v>1.001568287037037</v>
      </c>
      <c r="O500">
        <v>2.5497899999999999E-5</v>
      </c>
      <c r="P500" s="24">
        <f t="shared" si="40"/>
        <v>3.7736891999999999E-5</v>
      </c>
      <c r="Q500">
        <v>10.295999999999999</v>
      </c>
      <c r="R500" s="24">
        <f t="shared" si="41"/>
        <v>15.238079999999998</v>
      </c>
    </row>
    <row r="501" spans="1:18">
      <c r="A501" s="1"/>
      <c r="M501">
        <v>86549.6</v>
      </c>
      <c r="N501" s="10">
        <f t="shared" si="39"/>
        <v>1.0017314814814815</v>
      </c>
      <c r="O501">
        <v>2.55031E-5</v>
      </c>
      <c r="P501" s="24">
        <f t="shared" si="40"/>
        <v>3.7744587999999998E-5</v>
      </c>
      <c r="Q501">
        <v>10.2964</v>
      </c>
      <c r="R501" s="24">
        <f t="shared" si="41"/>
        <v>15.238671999999999</v>
      </c>
    </row>
    <row r="502" spans="1:18">
      <c r="A502" s="1"/>
      <c r="M502">
        <v>86565</v>
      </c>
      <c r="N502" s="10">
        <f t="shared" si="39"/>
        <v>1.0019097222222222</v>
      </c>
      <c r="O502">
        <v>2.5508799999999999E-5</v>
      </c>
      <c r="P502" s="24">
        <f t="shared" si="40"/>
        <v>3.7753023999999995E-5</v>
      </c>
      <c r="Q502">
        <v>10.296799999999999</v>
      </c>
      <c r="R502" s="24">
        <f t="shared" si="41"/>
        <v>15.239263999999999</v>
      </c>
    </row>
    <row r="503" spans="1:18">
      <c r="A503" s="1"/>
      <c r="M503">
        <v>86582</v>
      </c>
      <c r="N503" s="10">
        <f t="shared" si="39"/>
        <v>1.0021064814814815</v>
      </c>
      <c r="O503">
        <v>2.5514999999999999E-5</v>
      </c>
      <c r="P503" s="24">
        <f t="shared" si="40"/>
        <v>3.7762199999999996E-5</v>
      </c>
      <c r="Q503">
        <v>10.2972</v>
      </c>
      <c r="R503" s="24">
        <f t="shared" si="41"/>
        <v>15.239856</v>
      </c>
    </row>
    <row r="504" spans="1:18">
      <c r="A504" s="1"/>
      <c r="M504">
        <v>86600.7</v>
      </c>
      <c r="N504" s="10">
        <f t="shared" si="39"/>
        <v>1.0023229166666667</v>
      </c>
      <c r="O504">
        <v>2.55218E-5</v>
      </c>
      <c r="P504" s="24">
        <f t="shared" si="40"/>
        <v>3.7772263999999999E-5</v>
      </c>
      <c r="Q504">
        <v>10.297700000000001</v>
      </c>
      <c r="R504" s="24">
        <f t="shared" si="41"/>
        <v>15.240596</v>
      </c>
    </row>
    <row r="505" spans="1:18">
      <c r="A505" s="1"/>
      <c r="M505">
        <v>86621.3</v>
      </c>
      <c r="N505" s="10">
        <f t="shared" si="39"/>
        <v>1.0025613425925926</v>
      </c>
      <c r="O505">
        <v>2.5529099999999999E-5</v>
      </c>
      <c r="P505" s="24">
        <f t="shared" si="40"/>
        <v>3.7783068E-5</v>
      </c>
      <c r="Q505">
        <v>10.2982</v>
      </c>
      <c r="R505" s="24">
        <f t="shared" si="41"/>
        <v>15.241335999999999</v>
      </c>
    </row>
    <row r="506" spans="1:18">
      <c r="A506" s="1"/>
      <c r="M506">
        <v>86643.9</v>
      </c>
      <c r="N506" s="10">
        <f t="shared" si="39"/>
        <v>1.0028229166666667</v>
      </c>
      <c r="O506">
        <v>2.5537E-5</v>
      </c>
      <c r="P506" s="24">
        <f t="shared" si="40"/>
        <v>3.7794759999999997E-5</v>
      </c>
      <c r="Q506">
        <v>10.2988</v>
      </c>
      <c r="R506" s="24">
        <f t="shared" si="41"/>
        <v>15.242224</v>
      </c>
    </row>
    <row r="507" spans="1:18">
      <c r="A507" s="1"/>
      <c r="M507">
        <v>86668.800000000003</v>
      </c>
      <c r="N507" s="10">
        <f t="shared" si="39"/>
        <v>1.0031111111111111</v>
      </c>
      <c r="O507">
        <v>2.5545699999999998E-5</v>
      </c>
      <c r="P507" s="24">
        <f t="shared" si="40"/>
        <v>3.7807635999999999E-5</v>
      </c>
      <c r="Q507">
        <v>10.2994</v>
      </c>
      <c r="R507" s="24">
        <f t="shared" si="41"/>
        <v>15.243112</v>
      </c>
    </row>
    <row r="508" spans="1:18">
      <c r="A508" s="1"/>
      <c r="M508">
        <v>86696.2</v>
      </c>
      <c r="N508" s="10">
        <f t="shared" si="39"/>
        <v>1.0034282407407407</v>
      </c>
      <c r="O508">
        <v>2.5555099999999999E-5</v>
      </c>
      <c r="P508" s="24">
        <f t="shared" si="40"/>
        <v>3.7821547999999995E-5</v>
      </c>
      <c r="Q508">
        <v>10.3001</v>
      </c>
      <c r="R508" s="24">
        <f t="shared" si="41"/>
        <v>15.244148000000001</v>
      </c>
    </row>
    <row r="509" spans="1:18">
      <c r="A509" s="1"/>
      <c r="M509">
        <v>86726.3</v>
      </c>
      <c r="N509" s="10">
        <f t="shared" si="39"/>
        <v>1.0037766203703704</v>
      </c>
      <c r="O509">
        <v>2.5565400000000001E-5</v>
      </c>
      <c r="P509" s="24">
        <f t="shared" si="40"/>
        <v>3.7836792000000001E-5</v>
      </c>
      <c r="Q509">
        <v>10.3009</v>
      </c>
      <c r="R509" s="24">
        <f t="shared" si="41"/>
        <v>15.245332000000001</v>
      </c>
    </row>
    <row r="510" spans="1:18">
      <c r="A510" s="1"/>
      <c r="M510">
        <v>86759.5</v>
      </c>
      <c r="N510" s="10">
        <f t="shared" si="39"/>
        <v>1.0041608796296295</v>
      </c>
      <c r="O510">
        <v>2.5576500000000002E-5</v>
      </c>
      <c r="P510" s="24">
        <f t="shared" si="40"/>
        <v>3.785322E-5</v>
      </c>
      <c r="Q510">
        <v>10.3017</v>
      </c>
      <c r="R510" s="24">
        <f t="shared" si="41"/>
        <v>15.246516</v>
      </c>
    </row>
    <row r="511" spans="1:18">
      <c r="A511" s="1"/>
      <c r="M511">
        <v>86795.9</v>
      </c>
      <c r="N511" s="10">
        <f t="shared" si="39"/>
        <v>1.0045821759259259</v>
      </c>
      <c r="O511">
        <v>2.5588700000000001E-5</v>
      </c>
      <c r="P511" s="24">
        <f t="shared" si="40"/>
        <v>3.7871275999999999E-5</v>
      </c>
      <c r="Q511">
        <v>10.3027</v>
      </c>
      <c r="R511" s="24">
        <f t="shared" si="41"/>
        <v>15.247995999999999</v>
      </c>
    </row>
    <row r="512" spans="1:18">
      <c r="A512" s="1"/>
      <c r="M512">
        <v>86836</v>
      </c>
      <c r="N512" s="10">
        <f t="shared" si="39"/>
        <v>1.0050462962962963</v>
      </c>
      <c r="O512">
        <v>2.56019E-5</v>
      </c>
      <c r="P512" s="24">
        <f t="shared" si="40"/>
        <v>3.7890811999999999E-5</v>
      </c>
      <c r="Q512">
        <v>10.303699999999999</v>
      </c>
      <c r="R512" s="24">
        <f t="shared" si="41"/>
        <v>15.249475999999998</v>
      </c>
    </row>
    <row r="513" spans="1:18">
      <c r="A513" s="1"/>
      <c r="M513">
        <v>86880.1</v>
      </c>
      <c r="N513" s="10">
        <f t="shared" si="39"/>
        <v>1.005556712962963</v>
      </c>
      <c r="O513">
        <v>2.5616400000000001E-5</v>
      </c>
      <c r="P513" s="24">
        <f t="shared" si="40"/>
        <v>3.7912272000000003E-5</v>
      </c>
      <c r="Q513">
        <v>10.3048</v>
      </c>
      <c r="R513" s="24">
        <f t="shared" si="41"/>
        <v>15.251104</v>
      </c>
    </row>
    <row r="514" spans="1:18">
      <c r="A514" s="1"/>
      <c r="M514">
        <v>86928.6</v>
      </c>
      <c r="N514" s="10">
        <f t="shared" si="39"/>
        <v>1.0061180555555556</v>
      </c>
      <c r="O514">
        <v>2.5632100000000001E-5</v>
      </c>
      <c r="P514" s="24">
        <f t="shared" si="40"/>
        <v>3.7935508000000005E-5</v>
      </c>
      <c r="Q514">
        <v>10.306100000000001</v>
      </c>
      <c r="R514" s="24">
        <f t="shared" si="41"/>
        <v>15.253028</v>
      </c>
    </row>
    <row r="515" spans="1:18">
      <c r="A515" s="1"/>
      <c r="M515">
        <v>86982</v>
      </c>
      <c r="N515" s="10">
        <f t="shared" ref="N515:N578" si="42">M515/(3600*24)</f>
        <v>1.0067361111111111</v>
      </c>
      <c r="O515">
        <v>2.5649299999999999E-5</v>
      </c>
      <c r="P515" s="24">
        <f t="shared" ref="P515:P578" si="43">O515*1.48</f>
        <v>3.7960963999999999E-5</v>
      </c>
      <c r="Q515">
        <v>10.307399999999999</v>
      </c>
      <c r="R515" s="24">
        <f t="shared" ref="R515:R578" si="44">Q515*1.48</f>
        <v>15.254951999999999</v>
      </c>
    </row>
    <row r="516" spans="1:18">
      <c r="A516" s="1"/>
      <c r="M516">
        <v>87040.6</v>
      </c>
      <c r="N516" s="10">
        <f t="shared" si="42"/>
        <v>1.0074143518518519</v>
      </c>
      <c r="O516">
        <v>2.5667999999999999E-5</v>
      </c>
      <c r="P516" s="24">
        <f t="shared" si="43"/>
        <v>3.798864E-5</v>
      </c>
      <c r="Q516">
        <v>10.3089</v>
      </c>
      <c r="R516" s="24">
        <f t="shared" si="44"/>
        <v>15.257171999999999</v>
      </c>
    </row>
    <row r="517" spans="1:18">
      <c r="A517" s="1"/>
      <c r="M517">
        <v>87105.2</v>
      </c>
      <c r="N517" s="10">
        <f t="shared" si="42"/>
        <v>1.008162037037037</v>
      </c>
      <c r="O517">
        <v>2.56884E-5</v>
      </c>
      <c r="P517" s="24">
        <f t="shared" si="43"/>
        <v>3.8018831999999997E-5</v>
      </c>
      <c r="Q517">
        <v>10.310600000000001</v>
      </c>
      <c r="R517" s="24">
        <f t="shared" si="44"/>
        <v>15.259688000000001</v>
      </c>
    </row>
    <row r="518" spans="1:18">
      <c r="A518" s="1"/>
      <c r="M518">
        <v>87176.2</v>
      </c>
      <c r="N518" s="10">
        <f t="shared" si="42"/>
        <v>1.0089837962962962</v>
      </c>
      <c r="O518">
        <v>2.5710600000000001E-5</v>
      </c>
      <c r="P518" s="24">
        <f t="shared" si="43"/>
        <v>3.8051688000000001E-5</v>
      </c>
      <c r="Q518">
        <v>10.3124</v>
      </c>
      <c r="R518" s="24">
        <f t="shared" si="44"/>
        <v>15.262352</v>
      </c>
    </row>
    <row r="519" spans="1:18">
      <c r="A519" s="1"/>
      <c r="M519">
        <v>87254.399999999994</v>
      </c>
      <c r="N519" s="10">
        <f t="shared" si="42"/>
        <v>1.0098888888888888</v>
      </c>
      <c r="O519">
        <v>2.57348E-5</v>
      </c>
      <c r="P519" s="24">
        <f t="shared" si="43"/>
        <v>3.8087504000000002E-5</v>
      </c>
      <c r="Q519">
        <v>10.314399999999999</v>
      </c>
      <c r="R519" s="24">
        <f t="shared" si="44"/>
        <v>15.265311999999998</v>
      </c>
    </row>
    <row r="520" spans="1:18">
      <c r="A520" s="1"/>
      <c r="M520">
        <v>87340.3</v>
      </c>
      <c r="N520" s="10">
        <f t="shared" si="42"/>
        <v>1.0108831018518518</v>
      </c>
      <c r="O520">
        <v>2.57611E-5</v>
      </c>
      <c r="P520" s="24">
        <f t="shared" si="43"/>
        <v>3.8126427999999998E-5</v>
      </c>
      <c r="Q520">
        <v>10.316599999999999</v>
      </c>
      <c r="R520" s="24">
        <f t="shared" si="44"/>
        <v>15.268567999999998</v>
      </c>
    </row>
    <row r="521" spans="1:18">
      <c r="A521" s="1"/>
      <c r="M521">
        <v>87434.8</v>
      </c>
      <c r="N521" s="10">
        <f t="shared" si="42"/>
        <v>1.0119768518518519</v>
      </c>
      <c r="O521">
        <v>2.5789800000000002E-5</v>
      </c>
      <c r="P521" s="24">
        <f t="shared" si="43"/>
        <v>3.8168904000000004E-5</v>
      </c>
      <c r="Q521">
        <v>10.319100000000001</v>
      </c>
      <c r="R521" s="24">
        <f t="shared" si="44"/>
        <v>15.272268</v>
      </c>
    </row>
    <row r="522" spans="1:18">
      <c r="A522" s="1"/>
      <c r="M522">
        <v>87538.8</v>
      </c>
      <c r="N522" s="10">
        <f t="shared" si="42"/>
        <v>1.0131805555555555</v>
      </c>
      <c r="O522">
        <v>2.5820799999999998E-5</v>
      </c>
      <c r="P522" s="24">
        <f t="shared" si="43"/>
        <v>3.8214783999999995E-5</v>
      </c>
      <c r="Q522">
        <v>10.3218</v>
      </c>
      <c r="R522" s="24">
        <f t="shared" si="44"/>
        <v>15.276263999999999</v>
      </c>
    </row>
    <row r="523" spans="1:18">
      <c r="A523" s="1"/>
      <c r="M523">
        <v>87653.2</v>
      </c>
      <c r="N523" s="10">
        <f t="shared" si="42"/>
        <v>1.0145046296296296</v>
      </c>
      <c r="O523">
        <v>2.5854600000000001E-5</v>
      </c>
      <c r="P523" s="24">
        <f t="shared" si="43"/>
        <v>3.8264808000000002E-5</v>
      </c>
      <c r="Q523">
        <v>10.3247</v>
      </c>
      <c r="R523" s="24">
        <f t="shared" si="44"/>
        <v>15.280555999999999</v>
      </c>
    </row>
    <row r="524" spans="1:18">
      <c r="A524" s="1"/>
      <c r="M524">
        <v>87779</v>
      </c>
      <c r="N524" s="10">
        <f t="shared" si="42"/>
        <v>1.0159606481481482</v>
      </c>
      <c r="O524">
        <v>2.58911E-5</v>
      </c>
      <c r="P524" s="24">
        <f t="shared" si="43"/>
        <v>3.8318828E-5</v>
      </c>
      <c r="Q524">
        <v>10.327999999999999</v>
      </c>
      <c r="R524" s="24">
        <f t="shared" si="44"/>
        <v>15.285439999999999</v>
      </c>
    </row>
    <row r="525" spans="1:18">
      <c r="A525" s="1"/>
      <c r="M525">
        <v>87917.4</v>
      </c>
      <c r="N525" s="10">
        <f t="shared" si="42"/>
        <v>1.0175624999999999</v>
      </c>
      <c r="O525">
        <v>2.5930499999999998E-5</v>
      </c>
      <c r="P525" s="24">
        <f t="shared" si="43"/>
        <v>3.8377139999999998E-5</v>
      </c>
      <c r="Q525">
        <v>10.3316</v>
      </c>
      <c r="R525" s="24">
        <f t="shared" si="44"/>
        <v>15.290768</v>
      </c>
    </row>
    <row r="526" spans="1:18">
      <c r="A526" s="1"/>
      <c r="M526">
        <v>88069.6</v>
      </c>
      <c r="N526" s="10">
        <f t="shared" si="42"/>
        <v>1.0193240740740741</v>
      </c>
      <c r="O526">
        <v>2.59731E-5</v>
      </c>
      <c r="P526" s="24">
        <f t="shared" si="43"/>
        <v>3.8440187999999999E-5</v>
      </c>
      <c r="Q526">
        <v>10.3355</v>
      </c>
      <c r="R526" s="24">
        <f t="shared" si="44"/>
        <v>15.296539999999998</v>
      </c>
    </row>
    <row r="527" spans="1:18">
      <c r="A527" s="1"/>
      <c r="M527">
        <v>88237.1</v>
      </c>
      <c r="N527" s="10">
        <f t="shared" si="42"/>
        <v>1.0212627314814815</v>
      </c>
      <c r="O527">
        <v>2.6018899999999999E-5</v>
      </c>
      <c r="P527" s="24">
        <f t="shared" si="43"/>
        <v>3.8507972000000001E-5</v>
      </c>
      <c r="Q527">
        <v>10.3399</v>
      </c>
      <c r="R527" s="24">
        <f t="shared" si="44"/>
        <v>15.303051999999999</v>
      </c>
    </row>
    <row r="528" spans="1:18">
      <c r="A528" s="1"/>
      <c r="M528">
        <v>88421.3</v>
      </c>
      <c r="N528" s="10">
        <f t="shared" si="42"/>
        <v>1.023394675925926</v>
      </c>
      <c r="O528">
        <v>2.6068099999999999E-5</v>
      </c>
      <c r="P528" s="24">
        <f t="shared" si="43"/>
        <v>3.8580787999999995E-5</v>
      </c>
      <c r="Q528">
        <v>10.3447</v>
      </c>
      <c r="R528" s="24">
        <f t="shared" si="44"/>
        <v>15.310155999999999</v>
      </c>
    </row>
    <row r="529" spans="1:18">
      <c r="A529" s="1"/>
      <c r="M529">
        <v>88624</v>
      </c>
      <c r="N529" s="10">
        <f t="shared" si="42"/>
        <v>1.0257407407407408</v>
      </c>
      <c r="O529">
        <v>2.6120699999999999E-5</v>
      </c>
      <c r="P529" s="24">
        <f t="shared" si="43"/>
        <v>3.8658635999999995E-5</v>
      </c>
      <c r="Q529">
        <v>10.35</v>
      </c>
      <c r="R529" s="24">
        <f t="shared" si="44"/>
        <v>15.318</v>
      </c>
    </row>
    <row r="530" spans="1:18">
      <c r="A530" s="1"/>
      <c r="M530">
        <v>88846.9</v>
      </c>
      <c r="N530" s="10">
        <f t="shared" si="42"/>
        <v>1.0283206018518518</v>
      </c>
      <c r="O530">
        <v>2.61768E-5</v>
      </c>
      <c r="P530" s="24">
        <f t="shared" si="43"/>
        <v>3.8741663999999997E-5</v>
      </c>
      <c r="Q530">
        <v>10.3558</v>
      </c>
      <c r="R530" s="24">
        <f t="shared" si="44"/>
        <v>15.326584</v>
      </c>
    </row>
    <row r="531" spans="1:18">
      <c r="A531" s="1"/>
      <c r="M531">
        <v>89092</v>
      </c>
      <c r="N531" s="10">
        <f t="shared" si="42"/>
        <v>1.0311574074074075</v>
      </c>
      <c r="O531">
        <v>2.6236300000000002E-5</v>
      </c>
      <c r="P531" s="24">
        <f t="shared" si="43"/>
        <v>3.8829724000000004E-5</v>
      </c>
      <c r="Q531">
        <v>10.3622</v>
      </c>
      <c r="R531" s="24">
        <f t="shared" si="44"/>
        <v>15.336055999999999</v>
      </c>
    </row>
    <row r="532" spans="1:18">
      <c r="A532" s="1"/>
      <c r="M532">
        <v>89361.7</v>
      </c>
      <c r="N532" s="10">
        <f t="shared" si="42"/>
        <v>1.0342789351851851</v>
      </c>
      <c r="O532">
        <v>2.6299200000000001E-5</v>
      </c>
      <c r="P532" s="24">
        <f t="shared" si="43"/>
        <v>3.8922816000000003E-5</v>
      </c>
      <c r="Q532">
        <v>10.369300000000001</v>
      </c>
      <c r="R532" s="24">
        <f t="shared" si="44"/>
        <v>15.346564000000001</v>
      </c>
    </row>
    <row r="533" spans="1:18">
      <c r="A533" s="1"/>
      <c r="M533">
        <v>89658.4</v>
      </c>
      <c r="N533" s="10">
        <f t="shared" si="42"/>
        <v>1.0377129629629629</v>
      </c>
      <c r="O533">
        <v>2.63654E-5</v>
      </c>
      <c r="P533" s="24">
        <f t="shared" si="43"/>
        <v>3.9020792000000002E-5</v>
      </c>
      <c r="Q533">
        <v>10.3772</v>
      </c>
      <c r="R533" s="24">
        <f t="shared" si="44"/>
        <v>15.358256000000001</v>
      </c>
    </row>
    <row r="534" spans="1:18">
      <c r="A534" s="1"/>
      <c r="M534">
        <v>89984.8</v>
      </c>
      <c r="N534" s="10">
        <f t="shared" si="42"/>
        <v>1.0414907407407408</v>
      </c>
      <c r="O534">
        <v>2.64347E-5</v>
      </c>
      <c r="P534" s="24">
        <f t="shared" si="43"/>
        <v>3.9123355999999998E-5</v>
      </c>
      <c r="Q534">
        <v>10.3858</v>
      </c>
      <c r="R534" s="24">
        <f t="shared" si="44"/>
        <v>15.370984</v>
      </c>
    </row>
    <row r="535" spans="1:18">
      <c r="A535" s="1"/>
      <c r="M535">
        <v>90343.7</v>
      </c>
      <c r="N535" s="10">
        <f t="shared" si="42"/>
        <v>1.0456446759259259</v>
      </c>
      <c r="O535">
        <v>2.6506799999999998E-5</v>
      </c>
      <c r="P535" s="24">
        <f t="shared" si="43"/>
        <v>3.9230063999999997E-5</v>
      </c>
      <c r="Q535">
        <v>10.395300000000001</v>
      </c>
      <c r="R535" s="24">
        <f t="shared" si="44"/>
        <v>15.385044000000001</v>
      </c>
    </row>
    <row r="536" spans="1:18">
      <c r="A536" s="1"/>
      <c r="M536">
        <v>90738.6</v>
      </c>
      <c r="N536" s="10">
        <f t="shared" si="42"/>
        <v>1.0502152777777778</v>
      </c>
      <c r="O536">
        <v>2.6581299999999999E-5</v>
      </c>
      <c r="P536" s="24">
        <f t="shared" si="43"/>
        <v>3.9340323999999999E-5</v>
      </c>
      <c r="Q536">
        <v>10.405799999999999</v>
      </c>
      <c r="R536" s="24">
        <f t="shared" si="44"/>
        <v>15.400583999999998</v>
      </c>
    </row>
    <row r="537" spans="1:18">
      <c r="A537" s="1"/>
      <c r="M537">
        <v>91173</v>
      </c>
      <c r="N537" s="10">
        <f t="shared" si="42"/>
        <v>1.0552430555555556</v>
      </c>
      <c r="O537">
        <v>2.6657700000000001E-5</v>
      </c>
      <c r="P537" s="24">
        <f t="shared" si="43"/>
        <v>3.9453396E-5</v>
      </c>
      <c r="Q537">
        <v>10.417400000000001</v>
      </c>
      <c r="R537" s="24">
        <f t="shared" si="44"/>
        <v>15.417752</v>
      </c>
    </row>
    <row r="538" spans="1:18">
      <c r="A538" s="1"/>
      <c r="M538">
        <v>91650.8</v>
      </c>
      <c r="N538" s="10">
        <f t="shared" si="42"/>
        <v>1.0607731481481482</v>
      </c>
      <c r="O538">
        <v>2.6735499999999998E-5</v>
      </c>
      <c r="P538" s="24">
        <f t="shared" si="43"/>
        <v>3.9568539999999995E-5</v>
      </c>
      <c r="Q538">
        <v>10.430099999999999</v>
      </c>
      <c r="R538" s="24">
        <f t="shared" si="44"/>
        <v>15.436547999999998</v>
      </c>
    </row>
    <row r="539" spans="1:18">
      <c r="A539" s="1"/>
      <c r="M539">
        <v>92176.3</v>
      </c>
      <c r="N539" s="10">
        <f t="shared" si="42"/>
        <v>1.0668553240740741</v>
      </c>
      <c r="O539">
        <v>2.6813900000000001E-5</v>
      </c>
      <c r="P539" s="24">
        <f t="shared" si="43"/>
        <v>3.9684572E-5</v>
      </c>
      <c r="Q539">
        <v>10.4442</v>
      </c>
      <c r="R539" s="24">
        <f t="shared" si="44"/>
        <v>15.457416</v>
      </c>
    </row>
    <row r="540" spans="1:18">
      <c r="A540" s="1"/>
      <c r="M540">
        <v>92754.5</v>
      </c>
      <c r="N540" s="10">
        <f t="shared" si="42"/>
        <v>1.0735474537037037</v>
      </c>
      <c r="O540">
        <v>2.68923E-5</v>
      </c>
      <c r="P540" s="24">
        <f t="shared" si="43"/>
        <v>3.9800603999999997E-5</v>
      </c>
      <c r="Q540">
        <v>10.4598</v>
      </c>
      <c r="R540" s="24">
        <f t="shared" si="44"/>
        <v>15.480504</v>
      </c>
    </row>
    <row r="541" spans="1:18">
      <c r="A541" s="1"/>
      <c r="M541">
        <v>93390.399999999994</v>
      </c>
      <c r="N541" s="10">
        <f t="shared" si="42"/>
        <v>1.0809074074074074</v>
      </c>
      <c r="O541">
        <v>2.69696E-5</v>
      </c>
      <c r="P541" s="24">
        <f t="shared" si="43"/>
        <v>3.9915008000000002E-5</v>
      </c>
      <c r="Q541">
        <v>10.476900000000001</v>
      </c>
      <c r="R541" s="24">
        <f t="shared" si="44"/>
        <v>15.505812000000001</v>
      </c>
    </row>
    <row r="542" spans="1:18">
      <c r="A542" s="1"/>
      <c r="M542">
        <v>94090</v>
      </c>
      <c r="N542" s="10">
        <f t="shared" si="42"/>
        <v>1.0890046296296296</v>
      </c>
      <c r="O542">
        <v>2.7044799999999999E-5</v>
      </c>
      <c r="P542" s="24">
        <f t="shared" si="43"/>
        <v>4.0026303999999998E-5</v>
      </c>
      <c r="Q542">
        <v>10.495900000000001</v>
      </c>
      <c r="R542" s="24">
        <f t="shared" si="44"/>
        <v>15.533932</v>
      </c>
    </row>
    <row r="543" spans="1:18">
      <c r="A543" s="1"/>
      <c r="M543">
        <v>94859.5</v>
      </c>
      <c r="N543" s="10">
        <f t="shared" si="42"/>
        <v>1.0979108796296295</v>
      </c>
      <c r="O543">
        <v>2.7117000000000001E-5</v>
      </c>
      <c r="P543" s="24">
        <f t="shared" si="43"/>
        <v>4.0133160000000001E-5</v>
      </c>
      <c r="Q543">
        <v>10.5167</v>
      </c>
      <c r="R543" s="24">
        <f t="shared" si="44"/>
        <v>15.564716000000001</v>
      </c>
    </row>
    <row r="544" spans="1:18">
      <c r="A544" s="1"/>
      <c r="M544">
        <v>95705.9</v>
      </c>
      <c r="N544" s="10">
        <f t="shared" si="42"/>
        <v>1.1077071759259258</v>
      </c>
      <c r="O544">
        <v>2.7184900000000001E-5</v>
      </c>
      <c r="P544" s="24">
        <f t="shared" si="43"/>
        <v>4.0233652000000003E-5</v>
      </c>
      <c r="Q544">
        <v>10.5397</v>
      </c>
      <c r="R544" s="24">
        <f t="shared" si="44"/>
        <v>15.598756</v>
      </c>
    </row>
    <row r="545" spans="1:18">
      <c r="A545" s="1"/>
      <c r="M545">
        <v>96637</v>
      </c>
      <c r="N545" s="10">
        <f t="shared" si="42"/>
        <v>1.1184837962962964</v>
      </c>
      <c r="O545">
        <v>2.7247199999999999E-5</v>
      </c>
      <c r="P545" s="24">
        <f t="shared" si="43"/>
        <v>4.0325855999999999E-5</v>
      </c>
      <c r="Q545">
        <v>10.565099999999999</v>
      </c>
      <c r="R545" s="24">
        <f t="shared" si="44"/>
        <v>15.636347999999998</v>
      </c>
    </row>
    <row r="546" spans="1:18">
      <c r="A546" s="1"/>
      <c r="M546">
        <v>97661.2</v>
      </c>
      <c r="N546" s="10">
        <f t="shared" si="42"/>
        <v>1.1303379629629628</v>
      </c>
      <c r="O546">
        <v>2.7302899999999999E-5</v>
      </c>
      <c r="P546" s="24">
        <f t="shared" si="43"/>
        <v>4.0408291999999995E-5</v>
      </c>
      <c r="Q546">
        <v>10.5931</v>
      </c>
      <c r="R546" s="24">
        <f t="shared" si="44"/>
        <v>15.677788</v>
      </c>
    </row>
    <row r="547" spans="1:18">
      <c r="A547" s="1"/>
      <c r="M547">
        <v>98787.8</v>
      </c>
      <c r="N547" s="10">
        <f t="shared" si="42"/>
        <v>1.1433773148148147</v>
      </c>
      <c r="O547">
        <v>2.7350599999999999E-5</v>
      </c>
      <c r="P547" s="24">
        <f t="shared" si="43"/>
        <v>4.0478887999999997E-5</v>
      </c>
      <c r="Q547">
        <v>10.623900000000001</v>
      </c>
      <c r="R547" s="24">
        <f t="shared" si="44"/>
        <v>15.723372000000001</v>
      </c>
    </row>
    <row r="548" spans="1:18">
      <c r="A548" s="1"/>
      <c r="M548">
        <v>100027</v>
      </c>
      <c r="N548" s="10">
        <f t="shared" si="42"/>
        <v>1.1577199074074074</v>
      </c>
      <c r="O548">
        <v>2.7389099999999998E-5</v>
      </c>
      <c r="P548" s="24">
        <f t="shared" si="43"/>
        <v>4.0535867999999998E-5</v>
      </c>
      <c r="Q548">
        <v>10.6578</v>
      </c>
      <c r="R548" s="24">
        <f t="shared" si="44"/>
        <v>15.773543999999999</v>
      </c>
    </row>
    <row r="549" spans="1:18">
      <c r="A549" s="1"/>
      <c r="M549">
        <v>101390</v>
      </c>
      <c r="N549" s="10">
        <f t="shared" si="42"/>
        <v>1.1734953703703703</v>
      </c>
      <c r="O549">
        <v>2.7424999999999999E-5</v>
      </c>
      <c r="P549" s="24">
        <f t="shared" si="43"/>
        <v>4.0589000000000001E-5</v>
      </c>
      <c r="Q549">
        <v>10.6952</v>
      </c>
      <c r="R549" s="24">
        <f t="shared" si="44"/>
        <v>15.828896</v>
      </c>
    </row>
    <row r="550" spans="1:18">
      <c r="A550" s="1"/>
      <c r="M550">
        <v>102890</v>
      </c>
      <c r="N550" s="10">
        <f t="shared" si="42"/>
        <v>1.1908564814814815</v>
      </c>
      <c r="O550">
        <v>2.74437E-5</v>
      </c>
      <c r="P550" s="24">
        <f t="shared" si="43"/>
        <v>4.0616676000000001E-5</v>
      </c>
      <c r="Q550">
        <v>10.7364</v>
      </c>
      <c r="R550" s="24">
        <f t="shared" si="44"/>
        <v>15.889871999999999</v>
      </c>
    </row>
    <row r="551" spans="1:18">
      <c r="A551" s="1"/>
      <c r="M551">
        <v>104539</v>
      </c>
      <c r="N551" s="10">
        <f t="shared" si="42"/>
        <v>1.2099421296296295</v>
      </c>
      <c r="O551">
        <v>2.74484E-5</v>
      </c>
      <c r="P551" s="24">
        <f t="shared" si="43"/>
        <v>4.0623631999999996E-5</v>
      </c>
      <c r="Q551">
        <v>10.781599999999999</v>
      </c>
      <c r="R551" s="24">
        <f t="shared" si="44"/>
        <v>15.956767999999999</v>
      </c>
    </row>
    <row r="552" spans="1:18">
      <c r="A552" s="1"/>
      <c r="M552">
        <v>106354</v>
      </c>
      <c r="N552" s="10">
        <f t="shared" si="42"/>
        <v>1.2309490740740741</v>
      </c>
      <c r="O552">
        <v>2.74394E-5</v>
      </c>
      <c r="P552" s="24">
        <f t="shared" si="43"/>
        <v>4.0610311999999999E-5</v>
      </c>
      <c r="Q552">
        <v>10.8314</v>
      </c>
      <c r="R552" s="24">
        <f t="shared" si="44"/>
        <v>16.030472</v>
      </c>
    </row>
    <row r="553" spans="1:18">
      <c r="A553" s="1"/>
      <c r="M553">
        <v>108350</v>
      </c>
      <c r="N553" s="10">
        <f t="shared" si="42"/>
        <v>1.2540509259259258</v>
      </c>
      <c r="O553">
        <v>2.7416800000000002E-5</v>
      </c>
      <c r="P553" s="24">
        <f t="shared" si="43"/>
        <v>4.0576864000000003E-5</v>
      </c>
      <c r="Q553">
        <v>10.886100000000001</v>
      </c>
      <c r="R553" s="24">
        <f t="shared" si="44"/>
        <v>16.111428</v>
      </c>
    </row>
    <row r="554" spans="1:18">
      <c r="A554" s="1"/>
      <c r="M554">
        <v>110545</v>
      </c>
      <c r="N554" s="10">
        <f t="shared" si="42"/>
        <v>1.2794560185185184</v>
      </c>
      <c r="O554">
        <v>2.73807E-5</v>
      </c>
      <c r="P554" s="24">
        <f t="shared" si="43"/>
        <v>4.0523435999999997E-5</v>
      </c>
      <c r="Q554">
        <v>10.946300000000001</v>
      </c>
      <c r="R554" s="24">
        <f t="shared" si="44"/>
        <v>16.200524000000001</v>
      </c>
    </row>
    <row r="555" spans="1:18">
      <c r="A555" s="1"/>
      <c r="M555">
        <v>112960</v>
      </c>
      <c r="N555" s="10">
        <f t="shared" si="42"/>
        <v>1.3074074074074074</v>
      </c>
      <c r="O555">
        <v>2.73313E-5</v>
      </c>
      <c r="P555" s="24">
        <f t="shared" si="43"/>
        <v>4.0450324E-5</v>
      </c>
      <c r="Q555">
        <v>11.0123</v>
      </c>
      <c r="R555" s="24">
        <f t="shared" si="44"/>
        <v>16.298203999999998</v>
      </c>
    </row>
    <row r="556" spans="1:18">
      <c r="A556" s="1"/>
      <c r="M556">
        <v>115617</v>
      </c>
      <c r="N556" s="10">
        <f t="shared" si="42"/>
        <v>1.3381597222222221</v>
      </c>
      <c r="O556">
        <v>2.43812E-5</v>
      </c>
      <c r="P556" s="24">
        <f t="shared" si="43"/>
        <v>3.6084175999999997E-5</v>
      </c>
      <c r="Q556">
        <v>11.077</v>
      </c>
      <c r="R556" s="24">
        <f t="shared" si="44"/>
        <v>16.39396</v>
      </c>
    </row>
    <row r="557" spans="1:18">
      <c r="A557" s="1"/>
      <c r="M557">
        <v>118539</v>
      </c>
      <c r="N557" s="10">
        <f t="shared" si="42"/>
        <v>1.3719791666666667</v>
      </c>
      <c r="O557">
        <v>1.94323E-5</v>
      </c>
      <c r="P557" s="24">
        <f t="shared" si="43"/>
        <v>2.8759804E-5</v>
      </c>
      <c r="Q557">
        <v>11.133800000000001</v>
      </c>
      <c r="R557" s="24">
        <f t="shared" si="44"/>
        <v>16.478024000000001</v>
      </c>
    </row>
    <row r="558" spans="1:18">
      <c r="A558" s="1"/>
      <c r="M558">
        <v>121753</v>
      </c>
      <c r="N558" s="10">
        <f t="shared" si="42"/>
        <v>1.4091782407407407</v>
      </c>
      <c r="O558">
        <v>1.8241699999999998E-5</v>
      </c>
      <c r="P558" s="24">
        <f t="shared" si="43"/>
        <v>2.6997715999999998E-5</v>
      </c>
      <c r="Q558">
        <v>11.192500000000001</v>
      </c>
      <c r="R558" s="24">
        <f t="shared" si="44"/>
        <v>16.564900000000002</v>
      </c>
    </row>
    <row r="559" spans="1:18">
      <c r="A559" s="1"/>
      <c r="M559">
        <v>125289</v>
      </c>
      <c r="N559" s="10">
        <f t="shared" si="42"/>
        <v>1.4501041666666667</v>
      </c>
      <c r="O559">
        <v>1.85359E-5</v>
      </c>
      <c r="P559" s="24">
        <f t="shared" si="43"/>
        <v>2.7433132000000001E-5</v>
      </c>
      <c r="Q559">
        <v>11.257999999999999</v>
      </c>
      <c r="R559" s="24">
        <f t="shared" si="44"/>
        <v>16.661839999999998</v>
      </c>
    </row>
    <row r="560" spans="1:18">
      <c r="A560" s="1"/>
      <c r="M560">
        <v>129178</v>
      </c>
      <c r="N560" s="10">
        <f t="shared" si="42"/>
        <v>1.4951157407407407</v>
      </c>
      <c r="O560">
        <v>1.9259800000000002E-5</v>
      </c>
      <c r="P560" s="24">
        <f t="shared" si="43"/>
        <v>2.8504504000000002E-5</v>
      </c>
      <c r="Q560">
        <v>11.3329</v>
      </c>
      <c r="R560" s="24">
        <f t="shared" si="44"/>
        <v>16.772691999999999</v>
      </c>
    </row>
    <row r="561" spans="1:18">
      <c r="A561" s="1"/>
      <c r="M561">
        <v>133457</v>
      </c>
      <c r="N561" s="10">
        <f t="shared" si="42"/>
        <v>1.5446412037037036</v>
      </c>
      <c r="O561">
        <v>1.9955100000000001E-5</v>
      </c>
      <c r="P561" s="24">
        <f t="shared" si="43"/>
        <v>2.9533548000000002E-5</v>
      </c>
      <c r="Q561">
        <v>11.4183</v>
      </c>
      <c r="R561" s="24">
        <f t="shared" si="44"/>
        <v>16.899084000000002</v>
      </c>
    </row>
    <row r="562" spans="1:18">
      <c r="A562" s="1"/>
      <c r="M562">
        <v>138163</v>
      </c>
      <c r="N562" s="10">
        <f t="shared" si="42"/>
        <v>1.5991087962962962</v>
      </c>
      <c r="O562">
        <v>2.0494400000000002E-5</v>
      </c>
      <c r="P562" s="24">
        <f t="shared" si="43"/>
        <v>3.0331712000000003E-5</v>
      </c>
      <c r="Q562">
        <v>11.514699999999999</v>
      </c>
      <c r="R562" s="24">
        <f t="shared" si="44"/>
        <v>17.041755999999999</v>
      </c>
    </row>
    <row r="563" spans="1:18">
      <c r="A563" s="1"/>
      <c r="M563">
        <v>143340</v>
      </c>
      <c r="N563" s="10">
        <f t="shared" si="42"/>
        <v>1.6590277777777778</v>
      </c>
      <c r="O563">
        <v>2.0865000000000001E-5</v>
      </c>
      <c r="P563" s="24">
        <f t="shared" si="43"/>
        <v>3.0880200000000003E-5</v>
      </c>
      <c r="Q563">
        <v>11.6227</v>
      </c>
      <c r="R563" s="24">
        <f t="shared" si="44"/>
        <v>17.201595999999999</v>
      </c>
    </row>
    <row r="564" spans="1:18">
      <c r="A564" s="1"/>
      <c r="M564">
        <v>149034</v>
      </c>
      <c r="N564" s="10">
        <f t="shared" si="42"/>
        <v>1.7249305555555556</v>
      </c>
      <c r="O564">
        <v>2.1093900000000001E-5</v>
      </c>
      <c r="P564" s="24">
        <f t="shared" si="43"/>
        <v>3.1218972000000004E-5</v>
      </c>
      <c r="Q564">
        <v>11.742900000000001</v>
      </c>
      <c r="R564" s="24">
        <f t="shared" si="44"/>
        <v>17.379491999999999</v>
      </c>
    </row>
    <row r="565" spans="1:18">
      <c r="A565" s="1"/>
      <c r="M565">
        <v>155298</v>
      </c>
      <c r="N565" s="10">
        <f t="shared" si="42"/>
        <v>1.7974305555555556</v>
      </c>
      <c r="O565">
        <v>2.1206999999999999E-5</v>
      </c>
      <c r="P565" s="24">
        <f t="shared" si="43"/>
        <v>3.1386359999999999E-5</v>
      </c>
      <c r="Q565">
        <v>11.8757</v>
      </c>
      <c r="R565" s="24">
        <f t="shared" si="44"/>
        <v>17.576035999999998</v>
      </c>
    </row>
    <row r="566" spans="1:18">
      <c r="A566" s="1"/>
      <c r="M566">
        <v>162188</v>
      </c>
      <c r="N566" s="10">
        <f t="shared" si="42"/>
        <v>1.877175925925926</v>
      </c>
      <c r="O566">
        <v>2.1236599999999999E-5</v>
      </c>
      <c r="P566" s="24">
        <f t="shared" si="43"/>
        <v>3.1430168000000002E-5</v>
      </c>
      <c r="Q566">
        <v>12.022</v>
      </c>
      <c r="R566" s="24">
        <f t="shared" si="44"/>
        <v>17.792560000000002</v>
      </c>
    </row>
    <row r="567" spans="1:18">
      <c r="A567" s="1"/>
      <c r="M567">
        <v>169768</v>
      </c>
      <c r="N567" s="10">
        <f t="shared" si="42"/>
        <v>1.9649074074074073</v>
      </c>
      <c r="O567">
        <v>1.88186E-5</v>
      </c>
      <c r="P567" s="24">
        <f t="shared" si="43"/>
        <v>2.7851527999999999E-5</v>
      </c>
      <c r="Q567">
        <v>12.1647</v>
      </c>
      <c r="R567" s="24">
        <f t="shared" si="44"/>
        <v>18.003755999999999</v>
      </c>
    </row>
    <row r="568" spans="1:18">
      <c r="A568" s="1"/>
      <c r="M568">
        <v>172800</v>
      </c>
      <c r="N568" s="10">
        <f t="shared" si="42"/>
        <v>2</v>
      </c>
      <c r="O568">
        <v>1.6053E-5</v>
      </c>
      <c r="P568" s="24">
        <f t="shared" si="43"/>
        <v>2.3758439999999999E-5</v>
      </c>
      <c r="Q568">
        <v>12.2133</v>
      </c>
      <c r="R568" s="24">
        <f t="shared" si="44"/>
        <v>18.075683999999999</v>
      </c>
    </row>
    <row r="569" spans="1:18">
      <c r="A569" s="1"/>
      <c r="M569">
        <v>172801</v>
      </c>
      <c r="N569" s="10">
        <f t="shared" si="42"/>
        <v>2.0000115740740743</v>
      </c>
      <c r="O569">
        <v>1.6053E-5</v>
      </c>
      <c r="P569" s="24">
        <f t="shared" si="43"/>
        <v>2.3758439999999999E-5</v>
      </c>
      <c r="Q569">
        <v>12.2133</v>
      </c>
      <c r="R569" s="24">
        <f t="shared" si="44"/>
        <v>18.075683999999999</v>
      </c>
    </row>
    <row r="570" spans="1:18">
      <c r="A570" s="1"/>
      <c r="M570">
        <v>172801</v>
      </c>
      <c r="N570" s="10">
        <f t="shared" si="42"/>
        <v>2.0000115740740743</v>
      </c>
      <c r="O570">
        <v>1.6053E-5</v>
      </c>
      <c r="P570" s="24">
        <f t="shared" si="43"/>
        <v>2.3758439999999999E-5</v>
      </c>
      <c r="Q570">
        <v>12.2133</v>
      </c>
      <c r="R570" s="24">
        <f t="shared" si="44"/>
        <v>18.075683999999999</v>
      </c>
    </row>
    <row r="571" spans="1:18">
      <c r="A571" s="1"/>
      <c r="M571">
        <v>172802</v>
      </c>
      <c r="N571" s="10">
        <f t="shared" si="42"/>
        <v>2.0000231481481481</v>
      </c>
      <c r="O571">
        <v>1.6053E-5</v>
      </c>
      <c r="P571" s="24">
        <f t="shared" si="43"/>
        <v>2.3758439999999999E-5</v>
      </c>
      <c r="Q571">
        <v>12.2134</v>
      </c>
      <c r="R571" s="24">
        <f t="shared" si="44"/>
        <v>18.075831999999998</v>
      </c>
    </row>
    <row r="572" spans="1:18">
      <c r="A572" s="1"/>
      <c r="M572">
        <v>172802</v>
      </c>
      <c r="N572" s="10">
        <f t="shared" si="42"/>
        <v>2.0000231481481481</v>
      </c>
      <c r="O572">
        <v>1.6053E-5</v>
      </c>
      <c r="P572" s="24">
        <f t="shared" si="43"/>
        <v>2.3758439999999999E-5</v>
      </c>
      <c r="Q572">
        <v>12.2134</v>
      </c>
      <c r="R572" s="24">
        <f t="shared" si="44"/>
        <v>18.075831999999998</v>
      </c>
    </row>
    <row r="573" spans="1:18">
      <c r="A573" s="1"/>
      <c r="M573">
        <v>172803</v>
      </c>
      <c r="N573" s="10">
        <f t="shared" si="42"/>
        <v>2.0000347222222223</v>
      </c>
      <c r="O573">
        <v>1.6053E-5</v>
      </c>
      <c r="P573" s="24">
        <f t="shared" si="43"/>
        <v>2.3758439999999999E-5</v>
      </c>
      <c r="Q573">
        <v>12.2134</v>
      </c>
      <c r="R573" s="24">
        <f t="shared" si="44"/>
        <v>18.075831999999998</v>
      </c>
    </row>
    <row r="574" spans="1:18">
      <c r="A574" s="1"/>
      <c r="M574">
        <v>172804</v>
      </c>
      <c r="N574" s="10">
        <f t="shared" si="42"/>
        <v>2.0000462962962962</v>
      </c>
      <c r="O574">
        <v>1.6053E-5</v>
      </c>
      <c r="P574" s="24">
        <f t="shared" si="43"/>
        <v>2.3758439999999999E-5</v>
      </c>
      <c r="Q574">
        <v>12.2134</v>
      </c>
      <c r="R574" s="24">
        <f t="shared" si="44"/>
        <v>18.075831999999998</v>
      </c>
    </row>
    <row r="575" spans="1:18">
      <c r="A575" s="1"/>
      <c r="M575">
        <v>172805</v>
      </c>
      <c r="N575" s="10">
        <f t="shared" si="42"/>
        <v>2.0000578703703704</v>
      </c>
      <c r="O575">
        <v>1.6053E-5</v>
      </c>
      <c r="P575" s="24">
        <f t="shared" si="43"/>
        <v>2.3758439999999999E-5</v>
      </c>
      <c r="Q575">
        <v>12.2134</v>
      </c>
      <c r="R575" s="24">
        <f t="shared" si="44"/>
        <v>18.075831999999998</v>
      </c>
    </row>
    <row r="576" spans="1:18">
      <c r="A576" s="1"/>
      <c r="M576">
        <v>172806</v>
      </c>
      <c r="N576" s="10">
        <f t="shared" si="42"/>
        <v>2.0000694444444442</v>
      </c>
      <c r="O576">
        <v>1.6053E-5</v>
      </c>
      <c r="P576" s="24">
        <f t="shared" si="43"/>
        <v>2.3758439999999999E-5</v>
      </c>
      <c r="Q576">
        <v>12.2134</v>
      </c>
      <c r="R576" s="24">
        <f t="shared" si="44"/>
        <v>18.075831999999998</v>
      </c>
    </row>
    <row r="577" spans="1:18">
      <c r="A577" s="1"/>
      <c r="M577">
        <v>172807</v>
      </c>
      <c r="N577" s="10">
        <f t="shared" si="42"/>
        <v>2.0000810185185185</v>
      </c>
      <c r="O577">
        <v>1.6053E-5</v>
      </c>
      <c r="P577" s="24">
        <f t="shared" si="43"/>
        <v>2.3758439999999999E-5</v>
      </c>
      <c r="Q577">
        <v>12.2134</v>
      </c>
      <c r="R577" s="24">
        <f t="shared" si="44"/>
        <v>18.075831999999998</v>
      </c>
    </row>
    <row r="578" spans="1:18">
      <c r="A578" s="1"/>
      <c r="M578">
        <v>172808</v>
      </c>
      <c r="N578" s="10">
        <f t="shared" si="42"/>
        <v>2.0000925925925928</v>
      </c>
      <c r="O578">
        <v>1.6053E-5</v>
      </c>
      <c r="P578" s="24">
        <f t="shared" si="43"/>
        <v>2.3758439999999999E-5</v>
      </c>
      <c r="Q578">
        <v>12.2135</v>
      </c>
      <c r="R578" s="24">
        <f t="shared" si="44"/>
        <v>18.075979999999998</v>
      </c>
    </row>
    <row r="579" spans="1:18">
      <c r="A579" s="1"/>
      <c r="M579">
        <v>172809</v>
      </c>
      <c r="N579" s="10">
        <f t="shared" ref="N579:N642" si="45">M579/(3600*24)</f>
        <v>2.0001041666666666</v>
      </c>
      <c r="O579">
        <v>1.6053E-5</v>
      </c>
      <c r="P579" s="24">
        <f t="shared" ref="P579:P642" si="46">O579*1.48</f>
        <v>2.3758439999999999E-5</v>
      </c>
      <c r="Q579">
        <v>12.2135</v>
      </c>
      <c r="R579" s="24">
        <f t="shared" ref="R579:R642" si="47">Q579*1.48</f>
        <v>18.075979999999998</v>
      </c>
    </row>
    <row r="580" spans="1:18">
      <c r="A580" s="1"/>
      <c r="M580">
        <v>172811</v>
      </c>
      <c r="N580" s="10">
        <f t="shared" si="45"/>
        <v>2.0001273148148146</v>
      </c>
      <c r="O580">
        <v>1.6053E-5</v>
      </c>
      <c r="P580" s="24">
        <f t="shared" si="46"/>
        <v>2.3758439999999999E-5</v>
      </c>
      <c r="Q580">
        <v>12.2135</v>
      </c>
      <c r="R580" s="24">
        <f t="shared" si="47"/>
        <v>18.075979999999998</v>
      </c>
    </row>
    <row r="581" spans="1:18">
      <c r="A581" s="1"/>
      <c r="M581">
        <v>172812</v>
      </c>
      <c r="N581" s="10">
        <f t="shared" si="45"/>
        <v>2.0001388888888889</v>
      </c>
      <c r="O581">
        <v>1.6053E-5</v>
      </c>
      <c r="P581" s="24">
        <f t="shared" si="46"/>
        <v>2.3758439999999999E-5</v>
      </c>
      <c r="Q581">
        <v>12.2135</v>
      </c>
      <c r="R581" s="24">
        <f t="shared" si="47"/>
        <v>18.075979999999998</v>
      </c>
    </row>
    <row r="582" spans="1:18">
      <c r="A582" s="1"/>
      <c r="M582">
        <v>172814</v>
      </c>
      <c r="N582" s="10">
        <f t="shared" si="45"/>
        <v>2.000162037037037</v>
      </c>
      <c r="O582">
        <v>1.6053E-5</v>
      </c>
      <c r="P582" s="24">
        <f t="shared" si="46"/>
        <v>2.3758439999999999E-5</v>
      </c>
      <c r="Q582">
        <v>12.2136</v>
      </c>
      <c r="R582" s="24">
        <f t="shared" si="47"/>
        <v>18.076128000000001</v>
      </c>
    </row>
    <row r="583" spans="1:18">
      <c r="A583" s="1"/>
      <c r="M583">
        <v>172816</v>
      </c>
      <c r="N583" s="10">
        <f t="shared" si="45"/>
        <v>2.0001851851851851</v>
      </c>
      <c r="O583">
        <v>1.6053E-5</v>
      </c>
      <c r="P583" s="24">
        <f t="shared" si="46"/>
        <v>2.3758439999999999E-5</v>
      </c>
      <c r="Q583">
        <v>12.2136</v>
      </c>
      <c r="R583" s="24">
        <f t="shared" si="47"/>
        <v>18.076128000000001</v>
      </c>
    </row>
    <row r="584" spans="1:18">
      <c r="A584" s="1"/>
      <c r="M584">
        <v>172818</v>
      </c>
      <c r="N584" s="10">
        <f t="shared" si="45"/>
        <v>2.0002083333333331</v>
      </c>
      <c r="O584">
        <v>1.6053E-5</v>
      </c>
      <c r="P584" s="24">
        <f t="shared" si="46"/>
        <v>2.3758439999999999E-5</v>
      </c>
      <c r="Q584">
        <v>12.2136</v>
      </c>
      <c r="R584" s="24">
        <f t="shared" si="47"/>
        <v>18.076128000000001</v>
      </c>
    </row>
    <row r="585" spans="1:18">
      <c r="A585" s="1"/>
      <c r="M585">
        <v>172820</v>
      </c>
      <c r="N585" s="10">
        <f t="shared" si="45"/>
        <v>2.0002314814814817</v>
      </c>
      <c r="O585">
        <v>1.6053E-5</v>
      </c>
      <c r="P585" s="24">
        <f t="shared" si="46"/>
        <v>2.3758439999999999E-5</v>
      </c>
      <c r="Q585">
        <v>12.213699999999999</v>
      </c>
      <c r="R585" s="24">
        <f t="shared" si="47"/>
        <v>18.076276</v>
      </c>
    </row>
    <row r="586" spans="1:18">
      <c r="A586" s="1"/>
      <c r="M586">
        <v>172823</v>
      </c>
      <c r="N586" s="10">
        <f t="shared" si="45"/>
        <v>2.0002662037037036</v>
      </c>
      <c r="O586">
        <v>1.6050799999999999E-5</v>
      </c>
      <c r="P586" s="24">
        <f t="shared" si="46"/>
        <v>2.3755183999999999E-5</v>
      </c>
      <c r="Q586">
        <v>12.213699999999999</v>
      </c>
      <c r="R586" s="24">
        <f t="shared" si="47"/>
        <v>18.076276</v>
      </c>
    </row>
    <row r="587" spans="1:18">
      <c r="A587" s="1"/>
      <c r="M587">
        <v>172826</v>
      </c>
      <c r="N587" s="10">
        <f t="shared" si="45"/>
        <v>2.0003009259259259</v>
      </c>
      <c r="O587">
        <v>1.60484E-5</v>
      </c>
      <c r="P587" s="24">
        <f t="shared" si="46"/>
        <v>2.3751631999999999E-5</v>
      </c>
      <c r="Q587">
        <v>12.213699999999999</v>
      </c>
      <c r="R587" s="24">
        <f t="shared" si="47"/>
        <v>18.076276</v>
      </c>
    </row>
    <row r="588" spans="1:18">
      <c r="A588" s="1"/>
      <c r="M588">
        <v>172829</v>
      </c>
      <c r="N588" s="10">
        <f t="shared" si="45"/>
        <v>2.0003356481481482</v>
      </c>
      <c r="O588">
        <v>1.6045700000000001E-5</v>
      </c>
      <c r="P588" s="24">
        <f t="shared" si="46"/>
        <v>2.3747636000000001E-5</v>
      </c>
      <c r="Q588">
        <v>12.213800000000001</v>
      </c>
      <c r="R588" s="24">
        <f t="shared" si="47"/>
        <v>18.076423999999999</v>
      </c>
    </row>
    <row r="589" spans="1:18">
      <c r="A589" s="1"/>
      <c r="M589">
        <v>172832</v>
      </c>
      <c r="N589" s="10">
        <f t="shared" si="45"/>
        <v>2.0003703703703706</v>
      </c>
      <c r="O589">
        <v>1.6042800000000002E-5</v>
      </c>
      <c r="P589" s="24">
        <f t="shared" si="46"/>
        <v>2.3743344000000001E-5</v>
      </c>
      <c r="Q589">
        <v>12.213800000000001</v>
      </c>
      <c r="R589" s="24">
        <f t="shared" si="47"/>
        <v>18.076423999999999</v>
      </c>
    </row>
    <row r="590" spans="1:18">
      <c r="A590" s="1"/>
      <c r="M590">
        <v>172836</v>
      </c>
      <c r="N590" s="10">
        <f t="shared" si="45"/>
        <v>2.0004166666666667</v>
      </c>
      <c r="O590">
        <v>1.6039600000000001E-5</v>
      </c>
      <c r="P590" s="24">
        <f t="shared" si="46"/>
        <v>2.3738608000000002E-5</v>
      </c>
      <c r="Q590">
        <v>12.213900000000001</v>
      </c>
      <c r="R590" s="24">
        <f t="shared" si="47"/>
        <v>18.076572000000002</v>
      </c>
    </row>
    <row r="591" spans="1:18">
      <c r="A591" s="1"/>
      <c r="M591">
        <v>172840</v>
      </c>
      <c r="N591" s="10">
        <f t="shared" si="45"/>
        <v>2.0004629629629629</v>
      </c>
      <c r="O591">
        <v>1.6036E-5</v>
      </c>
      <c r="P591" s="24">
        <f t="shared" si="46"/>
        <v>2.3733280000000001E-5</v>
      </c>
      <c r="Q591">
        <v>12.214</v>
      </c>
      <c r="R591" s="24">
        <f t="shared" si="47"/>
        <v>18.076720000000002</v>
      </c>
    </row>
    <row r="592" spans="1:18">
      <c r="A592" s="1"/>
      <c r="M592">
        <v>172844</v>
      </c>
      <c r="N592" s="10">
        <f t="shared" si="45"/>
        <v>2.000509259259259</v>
      </c>
      <c r="O592">
        <v>1.6032199999999999E-5</v>
      </c>
      <c r="P592" s="24">
        <f t="shared" si="46"/>
        <v>2.3727655999999999E-5</v>
      </c>
      <c r="Q592">
        <v>12.214</v>
      </c>
      <c r="R592" s="24">
        <f t="shared" si="47"/>
        <v>18.076720000000002</v>
      </c>
    </row>
    <row r="593" spans="1:18">
      <c r="A593" s="1"/>
      <c r="M593">
        <v>172849</v>
      </c>
      <c r="N593" s="10">
        <f t="shared" si="45"/>
        <v>2.0005671296296295</v>
      </c>
      <c r="O593">
        <v>1.6027899999999999E-5</v>
      </c>
      <c r="P593" s="24">
        <f t="shared" si="46"/>
        <v>2.3721291999999997E-5</v>
      </c>
      <c r="Q593">
        <v>12.2141</v>
      </c>
      <c r="R593" s="24">
        <f t="shared" si="47"/>
        <v>18.076868000000001</v>
      </c>
    </row>
    <row r="594" spans="1:18">
      <c r="A594" s="1"/>
      <c r="M594">
        <v>172855</v>
      </c>
      <c r="N594" s="10">
        <f t="shared" si="45"/>
        <v>2.0006365740740741</v>
      </c>
      <c r="O594">
        <v>1.60233E-5</v>
      </c>
      <c r="P594" s="24">
        <f t="shared" si="46"/>
        <v>2.3714483999999998E-5</v>
      </c>
      <c r="Q594">
        <v>12.2142</v>
      </c>
      <c r="R594" s="24">
        <f t="shared" si="47"/>
        <v>18.077016</v>
      </c>
    </row>
    <row r="595" spans="1:18">
      <c r="A595" s="1"/>
      <c r="M595">
        <v>172861</v>
      </c>
      <c r="N595" s="10">
        <f t="shared" si="45"/>
        <v>2.0007060185185184</v>
      </c>
      <c r="O595">
        <v>1.6018199999999999E-5</v>
      </c>
      <c r="P595" s="24">
        <f t="shared" si="46"/>
        <v>2.3706935999999997E-5</v>
      </c>
      <c r="Q595">
        <v>12.2143</v>
      </c>
      <c r="R595" s="24">
        <f t="shared" si="47"/>
        <v>18.077164</v>
      </c>
    </row>
    <row r="596" spans="1:18">
      <c r="A596" s="1"/>
      <c r="M596">
        <v>172867</v>
      </c>
      <c r="N596" s="10">
        <f t="shared" si="45"/>
        <v>2.000775462962963</v>
      </c>
      <c r="O596">
        <v>1.60126E-5</v>
      </c>
      <c r="P596" s="24">
        <f t="shared" si="46"/>
        <v>2.3698647999999998E-5</v>
      </c>
      <c r="Q596">
        <v>12.214399999999999</v>
      </c>
      <c r="R596" s="24">
        <f t="shared" si="47"/>
        <v>18.077311999999999</v>
      </c>
    </row>
    <row r="597" spans="1:18">
      <c r="A597" s="1"/>
      <c r="M597">
        <v>172874</v>
      </c>
      <c r="N597" s="10">
        <f t="shared" si="45"/>
        <v>2.0008564814814815</v>
      </c>
      <c r="O597">
        <v>1.60065E-5</v>
      </c>
      <c r="P597" s="24">
        <f t="shared" si="46"/>
        <v>2.3689619999999999E-5</v>
      </c>
      <c r="Q597">
        <v>12.214499999999999</v>
      </c>
      <c r="R597" s="24">
        <f t="shared" si="47"/>
        <v>18.077459999999999</v>
      </c>
    </row>
    <row r="598" spans="1:18">
      <c r="A598" s="1"/>
      <c r="M598">
        <v>172882</v>
      </c>
      <c r="N598" s="10">
        <f t="shared" si="45"/>
        <v>2.0009490740740739</v>
      </c>
      <c r="O598">
        <v>1.5999799999999999E-5</v>
      </c>
      <c r="P598" s="24">
        <f t="shared" si="46"/>
        <v>2.3679703999999997E-5</v>
      </c>
      <c r="Q598">
        <v>12.214700000000001</v>
      </c>
      <c r="R598" s="24">
        <f t="shared" si="47"/>
        <v>18.077756000000001</v>
      </c>
    </row>
    <row r="599" spans="1:18">
      <c r="A599" s="1"/>
      <c r="M599">
        <v>172891</v>
      </c>
      <c r="N599" s="10">
        <f t="shared" si="45"/>
        <v>2.0010532407407409</v>
      </c>
      <c r="O599">
        <v>1.59924E-5</v>
      </c>
      <c r="P599" s="24">
        <f t="shared" si="46"/>
        <v>2.3668751999999998E-5</v>
      </c>
      <c r="Q599">
        <v>12.2148</v>
      </c>
      <c r="R599" s="24">
        <f t="shared" si="47"/>
        <v>18.077904</v>
      </c>
    </row>
    <row r="600" spans="1:18">
      <c r="A600" s="1"/>
      <c r="M600">
        <v>172901</v>
      </c>
      <c r="N600" s="10">
        <f t="shared" si="45"/>
        <v>2.0011689814814817</v>
      </c>
      <c r="O600">
        <v>1.5984399999999999E-5</v>
      </c>
      <c r="P600" s="24">
        <f t="shared" si="46"/>
        <v>2.3656911999999997E-5</v>
      </c>
      <c r="Q600">
        <v>12.2149</v>
      </c>
      <c r="R600" s="24">
        <f t="shared" si="47"/>
        <v>18.078052</v>
      </c>
    </row>
    <row r="601" spans="1:18">
      <c r="A601" s="1"/>
      <c r="M601">
        <v>172911</v>
      </c>
      <c r="N601" s="10">
        <f t="shared" si="45"/>
        <v>2.0012847222222221</v>
      </c>
      <c r="O601">
        <v>1.59757E-5</v>
      </c>
      <c r="P601" s="24">
        <f t="shared" si="46"/>
        <v>2.3644036000000001E-5</v>
      </c>
      <c r="Q601">
        <v>12.2151</v>
      </c>
      <c r="R601" s="24">
        <f t="shared" si="47"/>
        <v>18.078347999999998</v>
      </c>
    </row>
    <row r="602" spans="1:18">
      <c r="A602" s="1"/>
      <c r="M602">
        <v>172923</v>
      </c>
      <c r="N602" s="10">
        <f t="shared" si="45"/>
        <v>2.001423611111111</v>
      </c>
      <c r="O602">
        <v>1.5966099999999999E-5</v>
      </c>
      <c r="P602" s="24">
        <f t="shared" si="46"/>
        <v>2.3629827999999999E-5</v>
      </c>
      <c r="Q602">
        <v>12.215299999999999</v>
      </c>
      <c r="R602" s="24">
        <f t="shared" si="47"/>
        <v>18.078643999999997</v>
      </c>
    </row>
    <row r="603" spans="1:18">
      <c r="A603" s="1"/>
      <c r="M603">
        <v>172936</v>
      </c>
      <c r="N603" s="10">
        <f t="shared" si="45"/>
        <v>2.0015740740740742</v>
      </c>
      <c r="O603">
        <v>1.59557E-5</v>
      </c>
      <c r="P603" s="24">
        <f t="shared" si="46"/>
        <v>2.3614436000000001E-5</v>
      </c>
      <c r="Q603">
        <v>12.2155</v>
      </c>
      <c r="R603" s="24">
        <f t="shared" si="47"/>
        <v>18.078939999999999</v>
      </c>
    </row>
    <row r="604" spans="1:18">
      <c r="A604" s="1"/>
      <c r="M604">
        <v>172950</v>
      </c>
      <c r="N604" s="10">
        <f t="shared" si="45"/>
        <v>2.0017361111111112</v>
      </c>
      <c r="O604">
        <v>1.5944299999999999E-5</v>
      </c>
      <c r="P604" s="24">
        <f t="shared" si="46"/>
        <v>2.3597563999999997E-5</v>
      </c>
      <c r="Q604">
        <v>12.2157</v>
      </c>
      <c r="R604" s="24">
        <f t="shared" si="47"/>
        <v>18.079235999999998</v>
      </c>
    </row>
    <row r="605" spans="1:18">
      <c r="A605" s="1"/>
      <c r="M605">
        <v>172965</v>
      </c>
      <c r="N605" s="10">
        <f t="shared" si="45"/>
        <v>2.0019097222222224</v>
      </c>
      <c r="O605">
        <v>1.5931899999999999E-5</v>
      </c>
      <c r="P605" s="24">
        <f t="shared" si="46"/>
        <v>2.3579211999999999E-5</v>
      </c>
      <c r="Q605">
        <v>12.215999999999999</v>
      </c>
      <c r="R605" s="24">
        <f t="shared" si="47"/>
        <v>18.07968</v>
      </c>
    </row>
    <row r="606" spans="1:18">
      <c r="A606" s="1"/>
      <c r="M606">
        <v>172982</v>
      </c>
      <c r="N606" s="10">
        <f t="shared" si="45"/>
        <v>2.0021064814814813</v>
      </c>
      <c r="O606">
        <v>1.59184E-5</v>
      </c>
      <c r="P606" s="24">
        <f t="shared" si="46"/>
        <v>2.3559232000000001E-5</v>
      </c>
      <c r="Q606">
        <v>12.216200000000001</v>
      </c>
      <c r="R606" s="24">
        <f t="shared" si="47"/>
        <v>18.079976000000002</v>
      </c>
    </row>
    <row r="607" spans="1:18">
      <c r="A607" s="1"/>
      <c r="M607">
        <v>173001</v>
      </c>
      <c r="N607" s="10">
        <f t="shared" si="45"/>
        <v>2.0023263888888887</v>
      </c>
      <c r="O607">
        <v>1.5903600000000001E-5</v>
      </c>
      <c r="P607" s="24">
        <f t="shared" si="46"/>
        <v>2.3537328000000002E-5</v>
      </c>
      <c r="Q607">
        <v>12.2165</v>
      </c>
      <c r="R607" s="24">
        <f t="shared" si="47"/>
        <v>18.08042</v>
      </c>
    </row>
    <row r="608" spans="1:18">
      <c r="A608" s="1"/>
      <c r="M608">
        <v>173021</v>
      </c>
      <c r="N608" s="10">
        <f t="shared" si="45"/>
        <v>2.0025578703703704</v>
      </c>
      <c r="O608">
        <v>1.58875E-5</v>
      </c>
      <c r="P608" s="24">
        <f t="shared" si="46"/>
        <v>2.3513500000000001E-5</v>
      </c>
      <c r="Q608">
        <v>12.216900000000001</v>
      </c>
      <c r="R608" s="24">
        <f t="shared" si="47"/>
        <v>18.081012000000001</v>
      </c>
    </row>
    <row r="609" spans="1:18">
      <c r="A609" s="1"/>
      <c r="M609">
        <v>173044</v>
      </c>
      <c r="N609" s="10">
        <f t="shared" si="45"/>
        <v>2.0028240740740739</v>
      </c>
      <c r="O609">
        <v>1.5869999999999999E-5</v>
      </c>
      <c r="P609" s="24">
        <f t="shared" si="46"/>
        <v>2.3487599999999999E-5</v>
      </c>
      <c r="Q609">
        <v>12.2172</v>
      </c>
      <c r="R609" s="24">
        <f t="shared" si="47"/>
        <v>18.081455999999999</v>
      </c>
    </row>
    <row r="610" spans="1:18">
      <c r="A610" s="1"/>
      <c r="M610">
        <v>173069</v>
      </c>
      <c r="N610" s="10">
        <f t="shared" si="45"/>
        <v>2.003113425925926</v>
      </c>
      <c r="O610">
        <v>1.5851000000000001E-5</v>
      </c>
      <c r="P610" s="24">
        <f t="shared" si="46"/>
        <v>2.345948E-5</v>
      </c>
      <c r="Q610">
        <v>12.217599999999999</v>
      </c>
      <c r="R610" s="24">
        <f t="shared" si="47"/>
        <v>18.082047999999997</v>
      </c>
    </row>
    <row r="611" spans="1:18">
      <c r="A611" s="1"/>
      <c r="M611">
        <v>173096</v>
      </c>
      <c r="N611" s="10">
        <f t="shared" si="45"/>
        <v>2.0034259259259257</v>
      </c>
      <c r="O611">
        <v>1.58303E-5</v>
      </c>
      <c r="P611" s="24">
        <f t="shared" si="46"/>
        <v>2.3428843999999999E-5</v>
      </c>
      <c r="Q611">
        <v>12.2181</v>
      </c>
      <c r="R611" s="24">
        <f t="shared" si="47"/>
        <v>18.082788000000001</v>
      </c>
    </row>
    <row r="612" spans="1:18">
      <c r="A612" s="1"/>
      <c r="M612">
        <v>173126</v>
      </c>
      <c r="N612" s="10">
        <f t="shared" si="45"/>
        <v>2.0037731481481482</v>
      </c>
      <c r="O612">
        <v>1.5807800000000001E-5</v>
      </c>
      <c r="P612" s="24">
        <f t="shared" si="46"/>
        <v>2.3395544E-5</v>
      </c>
      <c r="Q612">
        <v>12.218500000000001</v>
      </c>
      <c r="R612" s="24">
        <f t="shared" si="47"/>
        <v>18.083380000000002</v>
      </c>
    </row>
    <row r="613" spans="1:18">
      <c r="A613" s="1"/>
      <c r="M613">
        <v>173159</v>
      </c>
      <c r="N613" s="10">
        <f t="shared" si="45"/>
        <v>2.0041550925925926</v>
      </c>
      <c r="O613">
        <v>1.5783299999999998E-5</v>
      </c>
      <c r="P613" s="24">
        <f t="shared" si="46"/>
        <v>2.3359283999999998E-5</v>
      </c>
      <c r="Q613">
        <v>12.219099999999999</v>
      </c>
      <c r="R613" s="24">
        <f t="shared" si="47"/>
        <v>18.084267999999998</v>
      </c>
    </row>
    <row r="614" spans="1:18">
      <c r="A614" s="1"/>
      <c r="M614">
        <v>173196</v>
      </c>
      <c r="N614" s="10">
        <f t="shared" si="45"/>
        <v>2.0045833333333332</v>
      </c>
      <c r="O614">
        <v>1.5756700000000001E-5</v>
      </c>
      <c r="P614" s="24">
        <f t="shared" si="46"/>
        <v>2.3319916000000001E-5</v>
      </c>
      <c r="Q614">
        <v>12.2196</v>
      </c>
      <c r="R614" s="24">
        <f t="shared" si="47"/>
        <v>18.085007999999998</v>
      </c>
    </row>
    <row r="615" spans="1:18">
      <c r="A615" s="1"/>
      <c r="M615">
        <v>173236</v>
      </c>
      <c r="N615" s="10">
        <f t="shared" si="45"/>
        <v>2.0050462962962965</v>
      </c>
      <c r="O615">
        <v>1.5727799999999999E-5</v>
      </c>
      <c r="P615" s="24">
        <f t="shared" si="46"/>
        <v>2.3277143999999998E-5</v>
      </c>
      <c r="Q615">
        <v>12.2203</v>
      </c>
      <c r="R615" s="24">
        <f t="shared" si="47"/>
        <v>18.086044000000001</v>
      </c>
    </row>
    <row r="616" spans="1:18">
      <c r="A616" s="1"/>
      <c r="M616">
        <v>173280</v>
      </c>
      <c r="N616" s="10">
        <f t="shared" si="45"/>
        <v>2.0055555555555555</v>
      </c>
      <c r="O616">
        <v>1.5696400000000001E-5</v>
      </c>
      <c r="P616" s="24">
        <f t="shared" si="46"/>
        <v>2.3230672000000001E-5</v>
      </c>
      <c r="Q616">
        <v>12.221</v>
      </c>
      <c r="R616" s="24">
        <f t="shared" si="47"/>
        <v>18.08708</v>
      </c>
    </row>
    <row r="617" spans="1:18">
      <c r="A617" s="1"/>
      <c r="M617">
        <v>173329</v>
      </c>
      <c r="N617" s="10">
        <f t="shared" si="45"/>
        <v>2.006122685185185</v>
      </c>
      <c r="O617">
        <v>1.5662400000000001E-5</v>
      </c>
      <c r="P617" s="24">
        <f t="shared" si="46"/>
        <v>2.3180352000000001E-5</v>
      </c>
      <c r="Q617">
        <v>12.2217</v>
      </c>
      <c r="R617" s="24">
        <f t="shared" si="47"/>
        <v>18.088115999999999</v>
      </c>
    </row>
    <row r="618" spans="1:18">
      <c r="A618" s="1"/>
      <c r="M618">
        <v>173382</v>
      </c>
      <c r="N618" s="10">
        <f t="shared" si="45"/>
        <v>2.0067361111111111</v>
      </c>
      <c r="O618">
        <v>1.5625500000000001E-5</v>
      </c>
      <c r="P618" s="24">
        <f t="shared" si="46"/>
        <v>2.3125740000000001E-5</v>
      </c>
      <c r="Q618">
        <v>12.2225</v>
      </c>
      <c r="R618" s="24">
        <f t="shared" si="47"/>
        <v>18.089300000000001</v>
      </c>
    </row>
    <row r="619" spans="1:18">
      <c r="A619" s="1"/>
      <c r="M619">
        <v>173441</v>
      </c>
      <c r="N619" s="10">
        <f t="shared" si="45"/>
        <v>2.0074189814814813</v>
      </c>
      <c r="O619">
        <v>1.5585699999999999E-5</v>
      </c>
      <c r="P619" s="24">
        <f t="shared" si="46"/>
        <v>2.3066835999999999E-5</v>
      </c>
      <c r="Q619">
        <v>12.2235</v>
      </c>
      <c r="R619" s="24">
        <f t="shared" si="47"/>
        <v>18.090779999999999</v>
      </c>
    </row>
    <row r="620" spans="1:18">
      <c r="A620" s="1"/>
      <c r="M620">
        <v>173505</v>
      </c>
      <c r="N620" s="10">
        <f t="shared" si="45"/>
        <v>2.0081597222222221</v>
      </c>
      <c r="O620">
        <v>1.5542599999999999E-5</v>
      </c>
      <c r="P620" s="24">
        <f t="shared" si="46"/>
        <v>2.3003047999999998E-5</v>
      </c>
      <c r="Q620">
        <v>12.224500000000001</v>
      </c>
      <c r="R620" s="24">
        <f t="shared" si="47"/>
        <v>18.09226</v>
      </c>
    </row>
    <row r="621" spans="1:18">
      <c r="A621" s="1"/>
      <c r="M621">
        <v>173576</v>
      </c>
      <c r="N621" s="10">
        <f t="shared" si="45"/>
        <v>2.0089814814814817</v>
      </c>
      <c r="O621">
        <v>1.5496299999999999E-5</v>
      </c>
      <c r="P621" s="24">
        <f t="shared" si="46"/>
        <v>2.2934523999999998E-5</v>
      </c>
      <c r="Q621">
        <v>12.2256</v>
      </c>
      <c r="R621" s="24">
        <f t="shared" si="47"/>
        <v>18.093888</v>
      </c>
    </row>
    <row r="622" spans="1:18">
      <c r="A622" s="1"/>
      <c r="M622">
        <v>173654</v>
      </c>
      <c r="N622" s="10">
        <f t="shared" si="45"/>
        <v>2.0098842592592594</v>
      </c>
      <c r="O622">
        <v>1.5446599999999999E-5</v>
      </c>
      <c r="P622" s="24">
        <f t="shared" si="46"/>
        <v>2.2860967999999999E-5</v>
      </c>
      <c r="Q622">
        <v>12.226800000000001</v>
      </c>
      <c r="R622" s="24">
        <f t="shared" si="47"/>
        <v>18.095663999999999</v>
      </c>
    </row>
    <row r="623" spans="1:18">
      <c r="A623" s="1"/>
      <c r="M623">
        <v>173740</v>
      </c>
      <c r="N623" s="10">
        <f t="shared" si="45"/>
        <v>2.0108796296296299</v>
      </c>
      <c r="O623">
        <v>1.5393500000000001E-5</v>
      </c>
      <c r="P623" s="24">
        <f t="shared" si="46"/>
        <v>2.2782380000000003E-5</v>
      </c>
      <c r="Q623">
        <v>12.2281</v>
      </c>
      <c r="R623" s="24">
        <f t="shared" si="47"/>
        <v>18.097587999999998</v>
      </c>
    </row>
    <row r="624" spans="1:18">
      <c r="A624" s="1"/>
      <c r="M624">
        <v>173835</v>
      </c>
      <c r="N624" s="10">
        <f t="shared" si="45"/>
        <v>2.0119791666666669</v>
      </c>
      <c r="O624">
        <v>1.5336999999999999E-5</v>
      </c>
      <c r="P624" s="24">
        <f t="shared" si="46"/>
        <v>2.2698759999999997E-5</v>
      </c>
      <c r="Q624">
        <v>12.2295</v>
      </c>
      <c r="R624" s="24">
        <f t="shared" si="47"/>
        <v>18.09966</v>
      </c>
    </row>
    <row r="625" spans="1:18">
      <c r="A625" s="1"/>
      <c r="M625">
        <v>173939</v>
      </c>
      <c r="N625" s="10">
        <f t="shared" si="45"/>
        <v>2.0131828703703705</v>
      </c>
      <c r="O625">
        <v>1.52773E-5</v>
      </c>
      <c r="P625" s="24">
        <f t="shared" si="46"/>
        <v>2.2610404000000001E-5</v>
      </c>
      <c r="Q625">
        <v>12.2311</v>
      </c>
      <c r="R625" s="24">
        <f t="shared" si="47"/>
        <v>18.102028000000001</v>
      </c>
    </row>
    <row r="626" spans="1:18">
      <c r="A626" s="1"/>
      <c r="M626">
        <v>174053</v>
      </c>
      <c r="N626" s="10">
        <f t="shared" si="45"/>
        <v>2.0145023148148149</v>
      </c>
      <c r="O626">
        <v>1.52148E-5</v>
      </c>
      <c r="P626" s="24">
        <f t="shared" si="46"/>
        <v>2.2517904000000001E-5</v>
      </c>
      <c r="Q626">
        <v>12.232900000000001</v>
      </c>
      <c r="R626" s="24">
        <f t="shared" si="47"/>
        <v>18.104692</v>
      </c>
    </row>
    <row r="627" spans="1:18">
      <c r="A627" s="1"/>
      <c r="M627">
        <v>174179</v>
      </c>
      <c r="N627" s="10">
        <f t="shared" si="45"/>
        <v>2.0159606481481482</v>
      </c>
      <c r="O627">
        <v>1.51497E-5</v>
      </c>
      <c r="P627" s="24">
        <f t="shared" si="46"/>
        <v>2.2421555999999999E-5</v>
      </c>
      <c r="Q627">
        <v>12.2348</v>
      </c>
      <c r="R627" s="24">
        <f t="shared" si="47"/>
        <v>18.107503999999999</v>
      </c>
    </row>
    <row r="628" spans="1:18">
      <c r="A628" s="1"/>
      <c r="M628">
        <v>174317</v>
      </c>
      <c r="N628" s="10">
        <f t="shared" si="45"/>
        <v>2.0175578703703705</v>
      </c>
      <c r="O628">
        <v>1.5082899999999999E-5</v>
      </c>
      <c r="P628" s="24">
        <f t="shared" si="46"/>
        <v>2.2322691999999997E-5</v>
      </c>
      <c r="Q628">
        <v>12.2369</v>
      </c>
      <c r="R628" s="24">
        <f t="shared" si="47"/>
        <v>18.110612</v>
      </c>
    </row>
    <row r="629" spans="1:18">
      <c r="A629" s="1"/>
      <c r="M629">
        <v>174470</v>
      </c>
      <c r="N629" s="10">
        <f t="shared" si="45"/>
        <v>2.0193287037037035</v>
      </c>
      <c r="O629">
        <v>1.5014899999999999E-5</v>
      </c>
      <c r="P629" s="24">
        <f t="shared" si="46"/>
        <v>2.2222051999999997E-5</v>
      </c>
      <c r="Q629">
        <v>12.2392</v>
      </c>
      <c r="R629" s="24">
        <f t="shared" si="47"/>
        <v>18.114015999999999</v>
      </c>
    </row>
    <row r="630" spans="1:18">
      <c r="A630" s="1"/>
      <c r="M630">
        <v>174637</v>
      </c>
      <c r="N630" s="10">
        <f t="shared" si="45"/>
        <v>2.021261574074074</v>
      </c>
      <c r="O630">
        <v>1.49467E-5</v>
      </c>
      <c r="P630" s="24">
        <f t="shared" si="46"/>
        <v>2.2121116000000001E-5</v>
      </c>
      <c r="Q630">
        <v>12.2417</v>
      </c>
      <c r="R630" s="24">
        <f t="shared" si="47"/>
        <v>18.117715999999998</v>
      </c>
    </row>
    <row r="631" spans="1:18">
      <c r="A631" s="1"/>
      <c r="M631">
        <v>174821</v>
      </c>
      <c r="N631" s="10">
        <f t="shared" si="45"/>
        <v>2.0233912037037038</v>
      </c>
      <c r="O631">
        <v>1.48791E-5</v>
      </c>
      <c r="P631" s="24">
        <f t="shared" si="46"/>
        <v>2.2021068000000001E-5</v>
      </c>
      <c r="Q631">
        <v>12.244400000000001</v>
      </c>
      <c r="R631" s="24">
        <f t="shared" si="47"/>
        <v>18.121712000000002</v>
      </c>
    </row>
    <row r="632" spans="1:18">
      <c r="A632" s="1"/>
      <c r="M632">
        <v>175024</v>
      </c>
      <c r="N632" s="10">
        <f t="shared" si="45"/>
        <v>2.0257407407407406</v>
      </c>
      <c r="O632">
        <v>1.4813399999999999E-5</v>
      </c>
      <c r="P632" s="24">
        <f t="shared" si="46"/>
        <v>2.1923831999999999E-5</v>
      </c>
      <c r="Q632">
        <v>12.247400000000001</v>
      </c>
      <c r="R632" s="24">
        <f t="shared" si="47"/>
        <v>18.126152000000001</v>
      </c>
    </row>
    <row r="633" spans="1:18">
      <c r="A633" s="1"/>
      <c r="M633">
        <v>175247</v>
      </c>
      <c r="N633" s="10">
        <f t="shared" si="45"/>
        <v>2.0283217592592591</v>
      </c>
      <c r="O633">
        <v>1.4751499999999999E-5</v>
      </c>
      <c r="P633" s="24">
        <f t="shared" si="46"/>
        <v>2.1832219999999999E-5</v>
      </c>
      <c r="Q633">
        <v>12.2507</v>
      </c>
      <c r="R633" s="24">
        <f t="shared" si="47"/>
        <v>18.131036000000002</v>
      </c>
    </row>
    <row r="634" spans="1:18">
      <c r="A634" s="1"/>
      <c r="M634">
        <v>175492</v>
      </c>
      <c r="N634" s="10">
        <f t="shared" si="45"/>
        <v>2.0311574074074072</v>
      </c>
      <c r="O634">
        <v>1.4695000000000001E-5</v>
      </c>
      <c r="P634" s="24">
        <f t="shared" si="46"/>
        <v>2.17486E-5</v>
      </c>
      <c r="Q634">
        <v>12.254300000000001</v>
      </c>
      <c r="R634" s="24">
        <f t="shared" si="47"/>
        <v>18.136364</v>
      </c>
    </row>
    <row r="635" spans="1:18">
      <c r="A635" s="1"/>
      <c r="M635">
        <v>175762</v>
      </c>
      <c r="N635" s="10">
        <f t="shared" si="45"/>
        <v>2.0342824074074075</v>
      </c>
      <c r="O635">
        <v>1.46458E-5</v>
      </c>
      <c r="P635" s="24">
        <f t="shared" si="46"/>
        <v>2.1675784E-5</v>
      </c>
      <c r="Q635">
        <v>12.2582</v>
      </c>
      <c r="R635" s="24">
        <f t="shared" si="47"/>
        <v>18.142136000000001</v>
      </c>
    </row>
    <row r="636" spans="1:18">
      <c r="A636" s="1"/>
      <c r="M636">
        <v>176058</v>
      </c>
      <c r="N636" s="10">
        <f t="shared" si="45"/>
        <v>2.0377083333333332</v>
      </c>
      <c r="O636">
        <v>1.46058E-5</v>
      </c>
      <c r="P636" s="24">
        <f t="shared" si="46"/>
        <v>2.1616583999999999E-5</v>
      </c>
      <c r="Q636">
        <v>12.262600000000001</v>
      </c>
      <c r="R636" s="24">
        <f t="shared" si="47"/>
        <v>18.148648000000001</v>
      </c>
    </row>
    <row r="637" spans="1:18">
      <c r="A637" s="1"/>
      <c r="M637">
        <v>176385</v>
      </c>
      <c r="N637" s="10">
        <f t="shared" si="45"/>
        <v>2.0414930555555557</v>
      </c>
      <c r="O637">
        <v>1.4576899999999999E-5</v>
      </c>
      <c r="P637" s="24">
        <f t="shared" si="46"/>
        <v>2.1573812E-5</v>
      </c>
      <c r="Q637">
        <v>12.267300000000001</v>
      </c>
      <c r="R637" s="24">
        <f t="shared" si="47"/>
        <v>18.155604</v>
      </c>
    </row>
    <row r="638" spans="1:18">
      <c r="A638" s="1"/>
      <c r="M638">
        <v>176744</v>
      </c>
      <c r="N638" s="10">
        <f t="shared" si="45"/>
        <v>2.0456481481481483</v>
      </c>
      <c r="O638">
        <v>1.45609E-5</v>
      </c>
      <c r="P638" s="24">
        <f t="shared" si="46"/>
        <v>2.1550132E-5</v>
      </c>
      <c r="Q638">
        <v>12.272600000000001</v>
      </c>
      <c r="R638" s="24">
        <f t="shared" si="47"/>
        <v>18.163447999999999</v>
      </c>
    </row>
    <row r="639" spans="1:18">
      <c r="A639" s="1"/>
      <c r="M639">
        <v>177139</v>
      </c>
      <c r="N639" s="10">
        <f t="shared" si="45"/>
        <v>2.0502199074074072</v>
      </c>
      <c r="O639">
        <v>1.45594E-5</v>
      </c>
      <c r="P639" s="24">
        <f t="shared" si="46"/>
        <v>2.1547912E-5</v>
      </c>
      <c r="Q639">
        <v>12.2783</v>
      </c>
      <c r="R639" s="24">
        <f t="shared" si="47"/>
        <v>18.171883999999999</v>
      </c>
    </row>
    <row r="640" spans="1:18">
      <c r="A640" s="1"/>
      <c r="M640">
        <v>177573</v>
      </c>
      <c r="N640" s="10">
        <f t="shared" si="45"/>
        <v>2.0552430555555556</v>
      </c>
      <c r="O640">
        <v>1.4573700000000001E-5</v>
      </c>
      <c r="P640" s="24">
        <f t="shared" si="46"/>
        <v>2.1569076000000001E-5</v>
      </c>
      <c r="Q640">
        <v>12.284599999999999</v>
      </c>
      <c r="R640" s="24">
        <f t="shared" si="47"/>
        <v>18.181207999999998</v>
      </c>
    </row>
    <row r="641" spans="1:18">
      <c r="A641" s="1"/>
      <c r="M641">
        <v>178051</v>
      </c>
      <c r="N641" s="10">
        <f t="shared" si="45"/>
        <v>2.0607754629629631</v>
      </c>
      <c r="O641">
        <v>1.4605E-5</v>
      </c>
      <c r="P641" s="24">
        <f t="shared" si="46"/>
        <v>2.16154E-5</v>
      </c>
      <c r="Q641">
        <v>12.291600000000001</v>
      </c>
      <c r="R641" s="24">
        <f t="shared" si="47"/>
        <v>18.191568</v>
      </c>
    </row>
    <row r="642" spans="1:18">
      <c r="A642" s="1"/>
      <c r="M642">
        <v>178576</v>
      </c>
      <c r="N642" s="10">
        <f t="shared" si="45"/>
        <v>2.0668518518518519</v>
      </c>
      <c r="O642">
        <v>1.46537E-5</v>
      </c>
      <c r="P642" s="24">
        <f t="shared" si="46"/>
        <v>2.1687476E-5</v>
      </c>
      <c r="Q642">
        <v>12.299300000000001</v>
      </c>
      <c r="R642" s="24">
        <f t="shared" si="47"/>
        <v>18.202964000000001</v>
      </c>
    </row>
    <row r="643" spans="1:18">
      <c r="A643" s="1"/>
      <c r="M643">
        <v>179154</v>
      </c>
      <c r="N643" s="10">
        <f t="shared" ref="N643:N672" si="48">M643/(3600*24)</f>
        <v>2.0735416666666668</v>
      </c>
      <c r="O643">
        <v>1.47201E-5</v>
      </c>
      <c r="P643" s="24">
        <f t="shared" ref="P643:P672" si="49">O643*1.48</f>
        <v>2.1785747999999998E-5</v>
      </c>
      <c r="Q643">
        <v>12.3078</v>
      </c>
      <c r="R643" s="24">
        <f t="shared" ref="R643:R672" si="50">Q643*1.48</f>
        <v>18.215544000000001</v>
      </c>
    </row>
    <row r="644" spans="1:18">
      <c r="A644" s="1"/>
      <c r="M644">
        <v>179790</v>
      </c>
      <c r="N644" s="10">
        <f t="shared" si="48"/>
        <v>2.0809027777777778</v>
      </c>
      <c r="O644">
        <v>1.48036E-5</v>
      </c>
      <c r="P644" s="24">
        <f t="shared" si="49"/>
        <v>2.1909328E-5</v>
      </c>
      <c r="Q644">
        <v>12.3172</v>
      </c>
      <c r="R644" s="24">
        <f t="shared" si="50"/>
        <v>18.229455999999999</v>
      </c>
    </row>
    <row r="645" spans="1:18">
      <c r="A645" s="1"/>
      <c r="M645">
        <v>180490</v>
      </c>
      <c r="N645" s="10">
        <f t="shared" si="48"/>
        <v>2.0890046296296299</v>
      </c>
      <c r="O645">
        <v>1.4903500000000001E-5</v>
      </c>
      <c r="P645" s="24">
        <f t="shared" si="49"/>
        <v>2.2057180000000001E-5</v>
      </c>
      <c r="Q645">
        <v>12.3277</v>
      </c>
      <c r="R645" s="24">
        <f t="shared" si="50"/>
        <v>18.244996</v>
      </c>
    </row>
    <row r="646" spans="1:18">
      <c r="A646" s="1"/>
      <c r="M646">
        <v>181259</v>
      </c>
      <c r="N646" s="10">
        <f t="shared" si="48"/>
        <v>2.0979050925925926</v>
      </c>
      <c r="O646">
        <v>1.50184E-5</v>
      </c>
      <c r="P646" s="24">
        <f t="shared" si="49"/>
        <v>2.2227232E-5</v>
      </c>
      <c r="Q646">
        <v>12.3392</v>
      </c>
      <c r="R646" s="24">
        <f t="shared" si="50"/>
        <v>18.262015999999999</v>
      </c>
    </row>
    <row r="647" spans="1:18">
      <c r="A647" s="1"/>
      <c r="M647">
        <v>182106</v>
      </c>
      <c r="N647" s="10">
        <f t="shared" si="48"/>
        <v>2.1077083333333335</v>
      </c>
      <c r="O647">
        <v>1.51466E-5</v>
      </c>
      <c r="P647" s="24">
        <f t="shared" si="49"/>
        <v>2.2416967999999998E-5</v>
      </c>
      <c r="Q647">
        <v>12.352</v>
      </c>
      <c r="R647" s="24">
        <f t="shared" si="50"/>
        <v>18.28096</v>
      </c>
    </row>
    <row r="648" spans="1:18">
      <c r="A648" s="1"/>
      <c r="M648">
        <v>183037</v>
      </c>
      <c r="N648" s="10">
        <f t="shared" si="48"/>
        <v>2.1184837962962964</v>
      </c>
      <c r="O648">
        <v>1.5285999999999999E-5</v>
      </c>
      <c r="P648" s="24">
        <f t="shared" si="49"/>
        <v>2.2623279999999999E-5</v>
      </c>
      <c r="Q648">
        <v>12.366300000000001</v>
      </c>
      <c r="R648" s="24">
        <f t="shared" si="50"/>
        <v>18.302123999999999</v>
      </c>
    </row>
    <row r="649" spans="1:18">
      <c r="A649" s="1"/>
      <c r="M649">
        <v>184061</v>
      </c>
      <c r="N649" s="10">
        <f t="shared" si="48"/>
        <v>2.1303356481481481</v>
      </c>
      <c r="O649">
        <v>1.5434299999999999E-5</v>
      </c>
      <c r="P649" s="24">
        <f t="shared" si="49"/>
        <v>2.2842763999999999E-5</v>
      </c>
      <c r="Q649">
        <v>12.382099999999999</v>
      </c>
      <c r="R649" s="24">
        <f t="shared" si="50"/>
        <v>18.325507999999999</v>
      </c>
    </row>
    <row r="650" spans="1:18">
      <c r="A650" s="1"/>
      <c r="M650">
        <v>185188</v>
      </c>
      <c r="N650" s="10">
        <f t="shared" si="48"/>
        <v>2.1433796296296297</v>
      </c>
      <c r="O650">
        <v>1.5588899999999999E-5</v>
      </c>
      <c r="P650" s="24">
        <f t="shared" si="49"/>
        <v>2.3071571999999998E-5</v>
      </c>
      <c r="Q650">
        <v>12.3996</v>
      </c>
      <c r="R650" s="24">
        <f t="shared" si="50"/>
        <v>18.351407999999999</v>
      </c>
    </row>
    <row r="651" spans="1:18">
      <c r="A651" s="1"/>
      <c r="M651">
        <v>186427</v>
      </c>
      <c r="N651" s="10">
        <f t="shared" si="48"/>
        <v>2.1577199074074076</v>
      </c>
      <c r="O651">
        <v>1.5747200000000001E-5</v>
      </c>
      <c r="P651" s="24">
        <f t="shared" si="49"/>
        <v>2.3305856E-5</v>
      </c>
      <c r="Q651">
        <v>12.4192</v>
      </c>
      <c r="R651" s="24">
        <f t="shared" si="50"/>
        <v>18.380416</v>
      </c>
    </row>
    <row r="652" spans="1:18">
      <c r="A652" s="1"/>
      <c r="M652">
        <v>187790</v>
      </c>
      <c r="N652" s="10">
        <f t="shared" si="48"/>
        <v>2.1734953703703703</v>
      </c>
      <c r="O652">
        <v>1.5906800000000002E-5</v>
      </c>
      <c r="P652" s="24">
        <f t="shared" si="49"/>
        <v>2.3542064000000001E-5</v>
      </c>
      <c r="Q652">
        <v>12.440799999999999</v>
      </c>
      <c r="R652" s="24">
        <f t="shared" si="50"/>
        <v>18.412383999999999</v>
      </c>
    </row>
    <row r="653" spans="1:18">
      <c r="A653" s="1"/>
      <c r="M653">
        <v>189290</v>
      </c>
      <c r="N653" s="10">
        <f t="shared" si="48"/>
        <v>2.1908564814814815</v>
      </c>
      <c r="O653">
        <v>1.60652E-5</v>
      </c>
      <c r="P653" s="24">
        <f t="shared" si="49"/>
        <v>2.3776496000000001E-5</v>
      </c>
      <c r="Q653">
        <v>12.4649</v>
      </c>
      <c r="R653" s="24">
        <f t="shared" si="50"/>
        <v>18.448052000000001</v>
      </c>
    </row>
    <row r="654" spans="1:18">
      <c r="A654" s="1"/>
      <c r="M654">
        <v>190939</v>
      </c>
      <c r="N654" s="10">
        <f t="shared" si="48"/>
        <v>2.2099421296296295</v>
      </c>
      <c r="O654">
        <v>1.6220000000000001E-5</v>
      </c>
      <c r="P654" s="24">
        <f t="shared" si="49"/>
        <v>2.4005599999999999E-5</v>
      </c>
      <c r="Q654">
        <v>12.4917</v>
      </c>
      <c r="R654" s="24">
        <f t="shared" si="50"/>
        <v>18.487715999999999</v>
      </c>
    </row>
    <row r="655" spans="1:18">
      <c r="A655" s="1"/>
      <c r="M655">
        <v>192754</v>
      </c>
      <c r="N655" s="10">
        <f t="shared" si="48"/>
        <v>2.2309490740740743</v>
      </c>
      <c r="O655">
        <v>1.6369099999999999E-5</v>
      </c>
      <c r="P655" s="24">
        <f t="shared" si="49"/>
        <v>2.4226267999999998E-5</v>
      </c>
      <c r="Q655">
        <v>12.5214</v>
      </c>
      <c r="R655" s="24">
        <f t="shared" si="50"/>
        <v>18.531672</v>
      </c>
    </row>
    <row r="656" spans="1:18">
      <c r="A656" s="1"/>
      <c r="M656">
        <v>194750</v>
      </c>
      <c r="N656" s="10">
        <f t="shared" si="48"/>
        <v>2.254050925925926</v>
      </c>
      <c r="O656">
        <v>1.6510600000000001E-5</v>
      </c>
      <c r="P656" s="24">
        <f t="shared" si="49"/>
        <v>2.4435688000000001E-5</v>
      </c>
      <c r="Q656">
        <v>12.5543</v>
      </c>
      <c r="R656" s="24">
        <f t="shared" si="50"/>
        <v>18.580363999999999</v>
      </c>
    </row>
    <row r="657" spans="1:18">
      <c r="A657" s="1"/>
      <c r="M657">
        <v>196945</v>
      </c>
      <c r="N657" s="10">
        <f t="shared" si="48"/>
        <v>2.2794560185185184</v>
      </c>
      <c r="O657">
        <v>1.6642699999999999E-5</v>
      </c>
      <c r="P657" s="24">
        <f t="shared" si="49"/>
        <v>2.4631195999999998E-5</v>
      </c>
      <c r="Q657">
        <v>12.5909</v>
      </c>
      <c r="R657" s="24">
        <f t="shared" si="50"/>
        <v>18.634532</v>
      </c>
    </row>
    <row r="658" spans="1:18">
      <c r="A658" s="1"/>
      <c r="M658">
        <v>199360</v>
      </c>
      <c r="N658" s="10">
        <f t="shared" si="48"/>
        <v>2.3074074074074074</v>
      </c>
      <c r="O658">
        <v>1.67637E-5</v>
      </c>
      <c r="P658" s="24">
        <f t="shared" si="49"/>
        <v>2.4810276E-5</v>
      </c>
      <c r="Q658">
        <v>12.631399999999999</v>
      </c>
      <c r="R658" s="24">
        <f t="shared" si="50"/>
        <v>18.694471999999998</v>
      </c>
    </row>
    <row r="659" spans="1:18">
      <c r="A659" s="1"/>
      <c r="M659">
        <v>202017</v>
      </c>
      <c r="N659" s="10">
        <f t="shared" si="48"/>
        <v>2.3381597222222221</v>
      </c>
      <c r="O659">
        <v>1.68828E-5</v>
      </c>
      <c r="P659" s="24">
        <f t="shared" si="49"/>
        <v>2.4986543999999999E-5</v>
      </c>
      <c r="Q659">
        <v>12.6762</v>
      </c>
      <c r="R659" s="24">
        <f t="shared" si="50"/>
        <v>18.760776</v>
      </c>
    </row>
    <row r="660" spans="1:18">
      <c r="A660" s="1"/>
      <c r="M660">
        <v>204939</v>
      </c>
      <c r="N660" s="10">
        <f t="shared" si="48"/>
        <v>2.3719791666666667</v>
      </c>
      <c r="O660">
        <v>1.6979599999999999E-5</v>
      </c>
      <c r="P660" s="24">
        <f t="shared" si="49"/>
        <v>2.5129808E-5</v>
      </c>
      <c r="Q660">
        <v>12.7258</v>
      </c>
      <c r="R660" s="24">
        <f t="shared" si="50"/>
        <v>18.834184</v>
      </c>
    </row>
    <row r="661" spans="1:18">
      <c r="A661" s="1"/>
      <c r="M661">
        <v>208153</v>
      </c>
      <c r="N661" s="10">
        <f t="shared" si="48"/>
        <v>2.4091782407407409</v>
      </c>
      <c r="O661">
        <v>1.70604E-5</v>
      </c>
      <c r="P661" s="24">
        <f t="shared" si="49"/>
        <v>2.5249392000000001E-5</v>
      </c>
      <c r="Q661">
        <v>12.7807</v>
      </c>
      <c r="R661" s="24">
        <f t="shared" si="50"/>
        <v>18.915436</v>
      </c>
    </row>
    <row r="662" spans="1:18">
      <c r="A662" s="1"/>
      <c r="M662">
        <v>211689</v>
      </c>
      <c r="N662" s="10">
        <f t="shared" si="48"/>
        <v>2.4501041666666667</v>
      </c>
      <c r="O662">
        <v>1.7125600000000001E-5</v>
      </c>
      <c r="P662" s="24">
        <f t="shared" si="49"/>
        <v>2.5345888000000001E-5</v>
      </c>
      <c r="Q662">
        <v>12.841200000000001</v>
      </c>
      <c r="R662" s="24">
        <f t="shared" si="50"/>
        <v>19.004975999999999</v>
      </c>
    </row>
    <row r="663" spans="1:18">
      <c r="A663" s="1"/>
      <c r="M663">
        <v>215578</v>
      </c>
      <c r="N663" s="10">
        <f t="shared" si="48"/>
        <v>2.4951157407407409</v>
      </c>
      <c r="O663">
        <v>1.7175699999999999E-5</v>
      </c>
      <c r="P663" s="24">
        <f t="shared" si="49"/>
        <v>2.5420035999999999E-5</v>
      </c>
      <c r="Q663">
        <v>12.907999999999999</v>
      </c>
      <c r="R663" s="24">
        <f t="shared" si="50"/>
        <v>19.103839999999998</v>
      </c>
    </row>
    <row r="664" spans="1:18">
      <c r="A664" s="1"/>
      <c r="M664">
        <v>219857</v>
      </c>
      <c r="N664" s="10">
        <f t="shared" si="48"/>
        <v>2.5446412037037036</v>
      </c>
      <c r="O664">
        <v>1.7210999999999998E-5</v>
      </c>
      <c r="P664" s="24">
        <f t="shared" si="49"/>
        <v>2.5472279999999999E-5</v>
      </c>
      <c r="Q664">
        <v>12.9817</v>
      </c>
      <c r="R664" s="24">
        <f t="shared" si="50"/>
        <v>19.212916</v>
      </c>
    </row>
    <row r="665" spans="1:18">
      <c r="A665" s="1"/>
      <c r="M665">
        <v>224563</v>
      </c>
      <c r="N665" s="10">
        <f t="shared" si="48"/>
        <v>2.5991087962962962</v>
      </c>
      <c r="O665">
        <v>1.7232300000000001E-5</v>
      </c>
      <c r="P665" s="24">
        <f t="shared" si="49"/>
        <v>2.5503804000000002E-5</v>
      </c>
      <c r="Q665">
        <v>13.062799999999999</v>
      </c>
      <c r="R665" s="24">
        <f t="shared" si="50"/>
        <v>19.332943999999998</v>
      </c>
    </row>
    <row r="666" spans="1:18">
      <c r="A666" s="1"/>
      <c r="M666">
        <v>229740</v>
      </c>
      <c r="N666" s="10">
        <f t="shared" si="48"/>
        <v>2.6590277777777778</v>
      </c>
      <c r="O666">
        <v>1.6494000000000002E-5</v>
      </c>
      <c r="P666" s="24">
        <f t="shared" si="49"/>
        <v>2.4411120000000002E-5</v>
      </c>
      <c r="Q666">
        <v>13.148099999999999</v>
      </c>
      <c r="R666" s="24">
        <f t="shared" si="50"/>
        <v>19.459187999999997</v>
      </c>
    </row>
    <row r="667" spans="1:18">
      <c r="A667" s="1"/>
      <c r="M667">
        <v>235434</v>
      </c>
      <c r="N667" s="10">
        <f t="shared" si="48"/>
        <v>2.7249305555555554</v>
      </c>
      <c r="O667">
        <v>1.33634E-5</v>
      </c>
      <c r="P667" s="24">
        <f t="shared" si="49"/>
        <v>1.9777832E-5</v>
      </c>
      <c r="Q667">
        <v>13.2242</v>
      </c>
      <c r="R667" s="24">
        <f t="shared" si="50"/>
        <v>19.571815999999998</v>
      </c>
    </row>
    <row r="668" spans="1:18">
      <c r="A668" s="1"/>
      <c r="M668">
        <v>241698</v>
      </c>
      <c r="N668" s="10">
        <f t="shared" si="48"/>
        <v>2.7974305555555556</v>
      </c>
      <c r="O668">
        <v>1.2629000000000001E-5</v>
      </c>
      <c r="P668" s="24">
        <f t="shared" si="49"/>
        <v>1.8690919999999999E-5</v>
      </c>
      <c r="Q668">
        <v>13.3034</v>
      </c>
      <c r="R668" s="24">
        <f t="shared" si="50"/>
        <v>19.689032000000001</v>
      </c>
    </row>
    <row r="669" spans="1:18">
      <c r="A669" s="1"/>
      <c r="M669">
        <v>248588</v>
      </c>
      <c r="N669" s="10">
        <f t="shared" si="48"/>
        <v>2.877175925925926</v>
      </c>
      <c r="O669">
        <v>1.2816899999999999E-5</v>
      </c>
      <c r="P669" s="24">
        <f t="shared" si="49"/>
        <v>1.8969011999999997E-5</v>
      </c>
      <c r="Q669">
        <v>13.3917</v>
      </c>
      <c r="R669" s="24">
        <f t="shared" si="50"/>
        <v>19.819716</v>
      </c>
    </row>
    <row r="670" spans="1:18">
      <c r="A670" s="1"/>
      <c r="M670">
        <v>256168</v>
      </c>
      <c r="N670" s="10">
        <f t="shared" si="48"/>
        <v>2.9649074074074075</v>
      </c>
      <c r="O670">
        <v>1.32547E-5</v>
      </c>
      <c r="P670" s="24">
        <f t="shared" si="49"/>
        <v>1.9616956000000002E-5</v>
      </c>
      <c r="Q670">
        <v>13.492100000000001</v>
      </c>
      <c r="R670" s="24">
        <f t="shared" si="50"/>
        <v>19.968308</v>
      </c>
    </row>
    <row r="671" spans="1:18">
      <c r="A671" s="1"/>
      <c r="M671">
        <v>259200</v>
      </c>
      <c r="N671" s="10">
        <f t="shared" si="48"/>
        <v>3</v>
      </c>
      <c r="O671">
        <v>1.3420900000000001E-5</v>
      </c>
      <c r="P671" s="24">
        <f t="shared" si="49"/>
        <v>1.9862932E-5</v>
      </c>
      <c r="Q671">
        <v>13.5328</v>
      </c>
      <c r="R671" s="24">
        <f t="shared" si="50"/>
        <v>20.028544</v>
      </c>
    </row>
    <row r="672" spans="1:18">
      <c r="A672" s="1"/>
      <c r="M672">
        <v>259201</v>
      </c>
      <c r="N672" s="10">
        <f t="shared" si="48"/>
        <v>3.0000115740740743</v>
      </c>
      <c r="O672">
        <v>1.3420900000000001E-5</v>
      </c>
      <c r="P672" s="24">
        <f t="shared" si="49"/>
        <v>1.9862932E-5</v>
      </c>
      <c r="Q672">
        <v>13.5328</v>
      </c>
      <c r="R672" s="24">
        <f t="shared" si="50"/>
        <v>20.028544</v>
      </c>
    </row>
  </sheetData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26</vt:i4>
      </vt:variant>
    </vt:vector>
  </HeadingPairs>
  <TitlesOfParts>
    <vt:vector size="34" baseType="lpstr">
      <vt:lpstr>Plots</vt:lpstr>
      <vt:lpstr>HydResSim</vt:lpstr>
      <vt:lpstr>MH21</vt:lpstr>
      <vt:lpstr>stars-M</vt:lpstr>
      <vt:lpstr>STARS</vt:lpstr>
      <vt:lpstr>STOMP</vt:lpstr>
      <vt:lpstr>TOUGH</vt:lpstr>
      <vt:lpstr>UHoust</vt:lpstr>
      <vt:lpstr>MH21!summary_g</vt:lpstr>
      <vt:lpstr>MH21!summary_g_1</vt:lpstr>
      <vt:lpstr>MH21!summary_g_2</vt:lpstr>
      <vt:lpstr>MH21!summary_g_3</vt:lpstr>
      <vt:lpstr>MH21!summary_g_4</vt:lpstr>
      <vt:lpstr>MH21!summary_g_5</vt:lpstr>
      <vt:lpstr>MH21!summary_g_6</vt:lpstr>
      <vt:lpstr>MH21!summary_g_7</vt:lpstr>
      <vt:lpstr>MH21!summary_g_8</vt:lpstr>
      <vt:lpstr>T_H_1</vt:lpstr>
      <vt:lpstr>T_H_2</vt:lpstr>
      <vt:lpstr>T_H_3</vt:lpstr>
      <vt:lpstr>T_H_4</vt:lpstr>
      <vt:lpstr>T_H_5</vt:lpstr>
      <vt:lpstr>T_H_6</vt:lpstr>
      <vt:lpstr>T_H_7</vt:lpstr>
      <vt:lpstr>T_T_1</vt:lpstr>
      <vt:lpstr>T_T_2</vt:lpstr>
      <vt:lpstr>T_T_3</vt:lpstr>
      <vt:lpstr>T_T_4</vt:lpstr>
      <vt:lpstr>T_T_5</vt:lpstr>
      <vt:lpstr>T_T_6</vt:lpstr>
      <vt:lpstr>T_T_7</vt:lpstr>
      <vt:lpstr>T_T_8</vt:lpstr>
      <vt:lpstr>x</vt:lpstr>
      <vt:lpstr>x_H</vt:lpstr>
    </vt:vector>
  </TitlesOfParts>
  <Company>PNNL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White</dc:creator>
  <cp:lastModifiedBy>Lavanya Nyayapathi</cp:lastModifiedBy>
  <dcterms:created xsi:type="dcterms:W3CDTF">2005-07-06T15:24:27Z</dcterms:created>
  <dcterms:modified xsi:type="dcterms:W3CDTF">2009-09-10T20:34:37Z</dcterms:modified>
</cp:coreProperties>
</file>