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queryTables/queryTable19.xml" ContentType="application/vnd.openxmlformats-officedocument.spreadsheetml.queryTable+xml"/>
  <Override PartName="/xl/worksheets/sheet7.xml" ContentType="application/vnd.openxmlformats-officedocument.spreadsheetml.worksheet+xml"/>
  <Override PartName="/xl/drawings/drawing17.xml" ContentType="application/vnd.openxmlformats-officedocument.drawingml.chartshapes+xml"/>
  <Override PartName="/xl/queryTables/queryTable26.xml" ContentType="application/vnd.openxmlformats-officedocument.spreadsheetml.queryTable+xml"/>
  <Override PartName="/xl/drawings/drawing28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drawings/drawing15.xml" ContentType="application/vnd.openxmlformats-officedocument.drawingml.chartshapes+xml"/>
  <Override PartName="/xl/drawings/drawing26.xml" ContentType="application/vnd.openxmlformats-officedocument.drawingml.chartshapes+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33.xml" ContentType="application/vnd.openxmlformats-officedocument.spreadsheetml.queryTable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queryTables/queryTable13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31.xml" ContentType="application/vnd.openxmlformats-officedocument.spreadsheetml.queryTable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charts/chart25.xml" ContentType="application/vnd.openxmlformats-officedocument.drawingml.chart+xml"/>
  <Override PartName="/xl/queryTables/queryTable8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sharedStrings.xml" ContentType="application/vnd.openxmlformats-officedocument.spreadsheetml.sharedStrings+xml"/>
  <Default Extension="doc" ContentType="application/msword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queryTables/queryTable6.xml" ContentType="application/vnd.openxmlformats-officedocument.spreadsheetml.queryTable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queryTables/queryTable4.xml" ContentType="application/vnd.openxmlformats-officedocument.spreadsheetml.queryTable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queryTables/queryTable2.xml" ContentType="application/vnd.openxmlformats-officedocument.spreadsheetml.queryTab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queryTables/queryTable18.xml" ContentType="application/vnd.openxmlformats-officedocument.spreadsheetml.queryTable+xml"/>
  <Override PartName="/xl/queryTables/queryTable29.xml" ContentType="application/vnd.openxmlformats-officedocument.spreadsheetml.query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18.xml" ContentType="application/vnd.openxmlformats-officedocument.drawingml.chartshapes+xml"/>
  <Default Extension="emf" ContentType="image/x-emf"/>
  <Override PartName="/xl/queryTables/queryTable16.xml" ContentType="application/vnd.openxmlformats-officedocument.spreadsheetml.queryTable+xml"/>
  <Override PartName="/xl/queryTables/queryTable27.xml" ContentType="application/vnd.openxmlformats-officedocument.spreadsheetml.queryTable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ml.chartshapes+xml"/>
  <Override PartName="/xl/drawings/drawing25.xml" ContentType="application/vnd.openxmlformats-officedocument.drawingml.chartshapes+xml"/>
  <Override PartName="/xl/queryTables/queryTable1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34.xml" ContentType="application/vnd.openxmlformats-officedocument.spreadsheetml.query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32.xml" ContentType="application/vnd.openxmlformats-officedocument.spreadsheetml.queryTable+xml"/>
  <Default Extension="vml" ContentType="application/vnd.openxmlformats-officedocument.vmlDrawing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queryTables/queryTable7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30.xml" ContentType="application/vnd.openxmlformats-officedocument.spreadsheetml.queryTable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queryTables/queryTable5.xml" ContentType="application/vnd.openxmlformats-officedocument.spreadsheetml.queryTable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queryTables/queryTable28.xml" ContentType="application/vnd.openxmlformats-officedocument.spreadsheetml.query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queryTables/queryTable17.xml" ContentType="application/vnd.openxmlformats-officedocument.spreadsheetml.queryTable+xml"/>
  <Override PartName="/xl/queryTables/queryTable35.xml" ContentType="application/vnd.openxmlformats-officedocument.spreadsheetml.queryTable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-135" windowWidth="13755" windowHeight="11640"/>
  </bookViews>
  <sheets>
    <sheet name="20 Node Plots" sheetId="18" r:id="rId1"/>
    <sheet name="HydResSim" sheetId="10" r:id="rId2"/>
    <sheet name="MH21" sheetId="19" r:id="rId3"/>
    <sheet name="stars-Mehran" sheetId="26" r:id="rId4"/>
    <sheet name="STARS" sheetId="11" r:id="rId5"/>
    <sheet name="STOMP-HYD" sheetId="1" r:id="rId6"/>
    <sheet name="TOUGH-FX" sheetId="17" r:id="rId7"/>
    <sheet name="Univ Houston" sheetId="27" r:id="rId8"/>
  </sheets>
  <definedNames>
    <definedName name="summary_g" localSheetId="2">'MH21'!$A$3:$F$22</definedName>
    <definedName name="summary_g_1" localSheetId="2">'MH21'!$A$24:$F$43</definedName>
    <definedName name="summary_g_10" localSheetId="2">'MH21'!$A$25:$F$44</definedName>
    <definedName name="summary_g_11" localSheetId="2">'MH21'!$A$47:$F$66</definedName>
    <definedName name="summary_g_12" localSheetId="2">'MH21'!$A$47:$F$66</definedName>
    <definedName name="summary_g_13" localSheetId="2">'MH21'!$A$47:$F$66</definedName>
    <definedName name="summary_g_14" localSheetId="2">'MH21'!$A$47:$F$66</definedName>
    <definedName name="summary_g_15" localSheetId="2">'MH21'!$A$69:$F$88</definedName>
    <definedName name="summary_g_16" localSheetId="2">'MH21'!$A$69:$F$88</definedName>
    <definedName name="summary_g_17" localSheetId="2">'MH21'!$A$69:$F$88</definedName>
    <definedName name="summary_g_18" localSheetId="2">'MH21'!$A$69:$F$88</definedName>
    <definedName name="summary_g_19" localSheetId="2">'MH21'!$A$91:$F$110</definedName>
    <definedName name="summary_g_2" localSheetId="2">'MH21'!$A$45:$F$64</definedName>
    <definedName name="summary_g_20" localSheetId="2">'MH21'!$A$91:$F$110</definedName>
    <definedName name="summary_g_21" localSheetId="2">'MH21'!$A$91:$F$110</definedName>
    <definedName name="summary_g_22" localSheetId="2">'MH21'!$A$91:$F$110</definedName>
    <definedName name="summary_g_23" localSheetId="2">'MH21'!$A$113:$F$132</definedName>
    <definedName name="summary_g_24" localSheetId="2">'MH21'!$A$113:$F$132</definedName>
    <definedName name="summary_g_25" localSheetId="2">'MH21'!$A$113:$F$132</definedName>
    <definedName name="summary_g_26" localSheetId="2">'MH21'!$A$113:$F$132</definedName>
    <definedName name="summary_g_27" localSheetId="2">'MH21'!$A$25:$F$44</definedName>
    <definedName name="summary_g_28" localSheetId="2">'MH21'!$A$25:$F$44</definedName>
    <definedName name="summary_g_29" localSheetId="2">'MH21'!$A$25:$F$44</definedName>
    <definedName name="summary_g_3" localSheetId="2">'MH21'!$A$45:$F$64</definedName>
    <definedName name="summary_g_30" localSheetId="2">'MH21'!$A$25:$F$44</definedName>
    <definedName name="summary_g_31" localSheetId="2">'MH21'!$A$25:$F$44</definedName>
    <definedName name="summary_g_32" localSheetId="2">'MH21'!$A$3:$F$22</definedName>
    <definedName name="summary_g_33" localSheetId="2">'MH21'!$A$3:$F$22</definedName>
    <definedName name="summary_g_34" localSheetId="2">'MH21'!$A$3:$F$22</definedName>
    <definedName name="summary_g_4" localSheetId="2">'MH21'!$A$66:$F$85</definedName>
    <definedName name="summary_g_5" localSheetId="2">'MH21'!$A$66:$F$85</definedName>
    <definedName name="summary_g_6" localSheetId="2">'MH21'!$A$87:$F$106</definedName>
    <definedName name="summary_g_7" localSheetId="2">'MH21'!$A$108:$F$127</definedName>
    <definedName name="summary_g_8" localSheetId="2">'MH21'!$A$25:$F$44</definedName>
    <definedName name="summary_g_9" localSheetId="2">'MH21'!$A$25:$F$44</definedName>
  </definedNames>
  <calcPr calcId="124519"/>
</workbook>
</file>

<file path=xl/calcChain.xml><?xml version="1.0" encoding="utf-8"?>
<calcChain xmlns="http://schemas.openxmlformats.org/spreadsheetml/2006/main">
  <c r="H4" i="1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P4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3"/>
  <c r="B46" i="11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4"/>
  <c r="D94" i="27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AE129" i="10"/>
  <c r="AD129"/>
  <c r="AC129"/>
  <c r="AE128"/>
  <c r="AD128"/>
  <c r="AC128"/>
  <c r="AE127"/>
  <c r="AD127"/>
  <c r="AC127"/>
  <c r="AE126"/>
  <c r="AD126"/>
  <c r="AC126"/>
  <c r="AE125"/>
  <c r="AD125"/>
  <c r="AC125"/>
  <c r="AE124"/>
  <c r="AD124"/>
  <c r="AC124"/>
  <c r="AE123"/>
  <c r="AD123"/>
  <c r="AC123"/>
  <c r="AE122"/>
  <c r="AD122"/>
  <c r="AC122"/>
  <c r="AE121"/>
  <c r="AD121"/>
  <c r="AC121"/>
  <c r="AE120"/>
  <c r="AD120"/>
  <c r="AC120"/>
  <c r="AE119"/>
  <c r="AD119"/>
  <c r="AC119"/>
  <c r="AE118"/>
  <c r="AD118"/>
  <c r="AC118"/>
  <c r="AE117"/>
  <c r="AD117"/>
  <c r="AC117"/>
  <c r="AE116"/>
  <c r="AD116"/>
  <c r="AC116"/>
  <c r="AE115"/>
  <c r="AD115"/>
  <c r="AC115"/>
  <c r="AE114"/>
  <c r="AD114"/>
  <c r="AC114"/>
  <c r="AE113"/>
  <c r="AD113"/>
  <c r="AC113"/>
  <c r="AE112"/>
  <c r="AD112"/>
  <c r="AC112"/>
  <c r="AE111"/>
  <c r="AD111"/>
  <c r="AC111"/>
  <c r="AE110"/>
  <c r="AD110"/>
  <c r="AC110"/>
  <c r="AE108"/>
  <c r="AD108"/>
  <c r="AC108"/>
  <c r="AE107"/>
  <c r="AD107"/>
  <c r="AC107"/>
  <c r="AE106"/>
  <c r="AD106"/>
  <c r="AC106"/>
  <c r="AE105"/>
  <c r="AD105"/>
  <c r="AC105"/>
  <c r="AE104"/>
  <c r="AD104"/>
  <c r="AC104"/>
  <c r="AE103"/>
  <c r="AD103"/>
  <c r="AC103"/>
  <c r="AE102"/>
  <c r="AD102"/>
  <c r="AC102"/>
  <c r="AE101"/>
  <c r="AD101"/>
  <c r="AC101"/>
  <c r="AE100"/>
  <c r="AD100"/>
  <c r="AC100"/>
  <c r="AE99"/>
  <c r="AD99"/>
  <c r="AC99"/>
  <c r="AE98"/>
  <c r="AD98"/>
  <c r="AC98"/>
  <c r="AE97"/>
  <c r="AD97"/>
  <c r="AC97"/>
  <c r="AE96"/>
  <c r="AD96"/>
  <c r="AC96"/>
  <c r="AE95"/>
  <c r="AD95"/>
  <c r="AC95"/>
  <c r="AE94"/>
  <c r="AD94"/>
  <c r="AC94"/>
  <c r="AE93"/>
  <c r="AD93"/>
  <c r="AC93"/>
  <c r="AE92"/>
  <c r="AD92"/>
  <c r="AC92"/>
  <c r="AE91"/>
  <c r="AD91"/>
  <c r="AC91"/>
  <c r="AE90"/>
  <c r="AD90"/>
  <c r="AC90"/>
  <c r="AE89"/>
  <c r="AD89"/>
  <c r="AC89"/>
  <c r="AE87"/>
  <c r="AD87"/>
  <c r="AC87"/>
  <c r="AE86"/>
  <c r="AD86"/>
  <c r="AC86"/>
  <c r="AE85"/>
  <c r="AD85"/>
  <c r="AC85"/>
  <c r="AE84"/>
  <c r="AD84"/>
  <c r="AC84"/>
  <c r="AE83"/>
  <c r="AD83"/>
  <c r="AC83"/>
  <c r="AE82"/>
  <c r="AD82"/>
  <c r="AC82"/>
  <c r="AE81"/>
  <c r="AD81"/>
  <c r="AC81"/>
  <c r="AE80"/>
  <c r="AD80"/>
  <c r="AC80"/>
  <c r="AE79"/>
  <c r="AD79"/>
  <c r="AC79"/>
  <c r="AE78"/>
  <c r="AD78"/>
  <c r="AC78"/>
  <c r="AE77"/>
  <c r="AD77"/>
  <c r="AC77"/>
  <c r="AE76"/>
  <c r="AD76"/>
  <c r="AC76"/>
  <c r="AE75"/>
  <c r="AD75"/>
  <c r="AC75"/>
  <c r="AE74"/>
  <c r="AD74"/>
  <c r="AC74"/>
  <c r="AE73"/>
  <c r="AD73"/>
  <c r="AC73"/>
  <c r="AE72"/>
  <c r="AD72"/>
  <c r="AC72"/>
  <c r="AE71"/>
  <c r="AD71"/>
  <c r="AC71"/>
  <c r="AE70"/>
  <c r="AD70"/>
  <c r="AC70"/>
  <c r="AE69"/>
  <c r="AD69"/>
  <c r="AC69"/>
  <c r="AE68"/>
  <c r="AD68"/>
  <c r="AC68"/>
  <c r="AE66"/>
  <c r="AD66"/>
  <c r="AC66"/>
  <c r="AE65"/>
  <c r="AD65"/>
  <c r="AC65"/>
  <c r="AE64"/>
  <c r="AD64"/>
  <c r="AC64"/>
  <c r="AE63"/>
  <c r="AD63"/>
  <c r="AC63"/>
  <c r="AE62"/>
  <c r="AD62"/>
  <c r="AC62"/>
  <c r="AE61"/>
  <c r="AD61"/>
  <c r="AC61"/>
  <c r="AE60"/>
  <c r="AD60"/>
  <c r="AC60"/>
  <c r="AE59"/>
  <c r="AD59"/>
  <c r="AC59"/>
  <c r="AE58"/>
  <c r="AD58"/>
  <c r="AC58"/>
  <c r="AE57"/>
  <c r="AD57"/>
  <c r="AC57"/>
  <c r="AE56"/>
  <c r="AD56"/>
  <c r="AC56"/>
  <c r="AE55"/>
  <c r="AD55"/>
  <c r="AC55"/>
  <c r="AE54"/>
  <c r="AD54"/>
  <c r="AC54"/>
  <c r="AE53"/>
  <c r="AD53"/>
  <c r="AC53"/>
  <c r="AE52"/>
  <c r="AD52"/>
  <c r="AC52"/>
  <c r="AE51"/>
  <c r="AD51"/>
  <c r="AC51"/>
  <c r="AE50"/>
  <c r="AD50"/>
  <c r="AC50"/>
  <c r="AE49"/>
  <c r="AD49"/>
  <c r="AC49"/>
  <c r="AE48"/>
  <c r="AD48"/>
  <c r="AC48"/>
  <c r="AE47"/>
  <c r="AD47"/>
  <c r="AC47"/>
  <c r="AE45"/>
  <c r="AD45"/>
  <c r="AC45"/>
  <c r="AE44"/>
  <c r="AD44"/>
  <c r="AC44"/>
  <c r="AE43"/>
  <c r="AD43"/>
  <c r="AC43"/>
  <c r="AE42"/>
  <c r="AD42"/>
  <c r="AC42"/>
  <c r="AE41"/>
  <c r="AD41"/>
  <c r="AC41"/>
  <c r="AE40"/>
  <c r="AD40"/>
  <c r="AC40"/>
  <c r="AE39"/>
  <c r="AD39"/>
  <c r="AC39"/>
  <c r="AE38"/>
  <c r="AD38"/>
  <c r="AC38"/>
  <c r="AE37"/>
  <c r="AD37"/>
  <c r="AC37"/>
  <c r="AE36"/>
  <c r="AD36"/>
  <c r="AC36"/>
  <c r="AE35"/>
  <c r="AD35"/>
  <c r="AC35"/>
  <c r="AE34"/>
  <c r="AD34"/>
  <c r="AC34"/>
  <c r="AE33"/>
  <c r="AD33"/>
  <c r="AC33"/>
  <c r="AE32"/>
  <c r="AD32"/>
  <c r="AC32"/>
  <c r="AE31"/>
  <c r="AD31"/>
  <c r="AC31"/>
  <c r="AE30"/>
  <c r="AD30"/>
  <c r="AC30"/>
  <c r="AE29"/>
  <c r="AD29"/>
  <c r="AC29"/>
  <c r="AE28"/>
  <c r="AD28"/>
  <c r="AC28"/>
  <c r="AE27"/>
  <c r="AD27"/>
  <c r="AC27"/>
  <c r="AE26"/>
  <c r="AD26"/>
  <c r="AC26"/>
  <c r="G3" i="17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</calcChain>
</file>

<file path=xl/connections.xml><?xml version="1.0" encoding="utf-8"?>
<connections xmlns="http://schemas.openxmlformats.org/spreadsheetml/2006/main">
  <connection id="1" name="excel_0.000000" type="6" refreshedVersion="1" background="1" saveData="1">
    <textPr prompt="0" sourceFile="E:\comparative\study2\try1_iemod_qrefchange_wpvmod_reconst\excel_0.000000.dat" space="1" consecutive="1">
      <textFields count="3">
        <textField/>
        <textField/>
        <textField/>
      </textFields>
    </textPr>
  </connection>
  <connection id="2" name="excel_0.0000001" type="6" refreshedVersion="1" background="1" saveData="1">
    <textPr prompt="0" sourceFile="E:\comparative\kr_pc_visg_mod\therm_con_mod\sol_mod\excel_0.000000.dat" space="1" consecutive="1">
      <textFields count="3">
        <textField/>
        <textField/>
        <textField/>
      </textFields>
    </textPr>
  </connection>
  <connection id="3" name="excel_0.00000011" type="6" refreshedVersion="1" background="1" saveData="1">
    <textPr prompt="0" sourceFile="E:\comparative\kr_pc_visg_mod\therm_con_mod\sol_mod\init_mod\pvt_mod2\excel_0.000000.dat" space="1" consecutive="1">
      <textFields count="3">
        <textField/>
        <textField/>
        <textField/>
      </textFields>
    </textPr>
  </connection>
  <connection id="4" name="excel_0.0000002" type="6" refreshedVersion="1" background="1" saveData="1">
    <textPr prompt="0" sourceFile="E:\comparative\kr_pc_visg_mod\therm_con_mod\sol_mod\init_mod\pvt_mod2\excel_0.000000.dat" space="1" consecutive="1">
      <textFields count="3">
        <textField/>
        <textField/>
        <textField/>
      </textFields>
    </textPr>
  </connection>
  <connection id="5" name="excel_86400.000000" type="6" refreshedVersion="1" background="1" saveData="1">
    <textPr prompt="0" sourceFile="E:\comparative\study2\try1_iemod_qrefchange_wpvmod_reconst\excel_86400.000000.dat" space="1" consecutive="1">
      <textFields count="3">
        <textField/>
        <textField/>
        <textField/>
      </textFields>
    </textPr>
  </connection>
  <connection id="6" name="excel_86400.0000001" type="6" refreshedVersion="1" background="1" saveData="1">
    <textPr prompt="0" sourceFile="E:\comparative\kr_pc_visg_mod\therm_con_mod\sol_mod\init_mod\pvt_mod2\excel_86400.000000.dat" space="1" consecutive="1">
      <textFields count="3">
        <textField/>
        <textField/>
        <textField/>
      </textFields>
    </textPr>
  </connection>
  <connection id="7" name="excel_86400.00000011" type="6" refreshedVersion="1" background="1" saveData="1">
    <textPr prompt="0" sourceFile="E:\comparative\kr_pc_visg_mod\therm_con_mod\sol_mod\init_mod\pvt_mod2\excel_86400.000000.dat" space="1" consecutive="1">
      <textFields count="3">
        <textField/>
        <textField/>
        <textField/>
      </textFields>
    </textPr>
  </connection>
  <connection id="8" name="excel_86400.0000002" type="6" refreshedVersion="1" background="1" saveData="1">
    <textPr prompt="0" sourceFile="E:\comparative\kr_pc_visg_mod\therm_con_mod\sol_mod\excel_86400.000000.dat" space="1" consecutive="1">
      <textFields count="3">
        <textField/>
        <textField/>
        <textField/>
      </textFields>
    </textPr>
  </connection>
  <connection id="9" name="excel_86400.0000003" type="6" refreshedVersion="1" background="1" saveData="1">
    <textPr prompt="0" sourceFile="E:\comparative\kr_pc_visg_mod\therm_con_mod\sol_mod\init_mod\excel_86400.000000.dat" space="1" consecutive="1">
      <textFields count="3">
        <textField/>
        <textField/>
        <textField/>
      </textFields>
    </textPr>
  </connection>
  <connection id="10" name="excel_86400.0000004" type="6" refreshedVersion="1" background="1" saveData="1">
    <textPr prompt="0" sourceFile="E:\comparative\kr_pc_visg_mod\therm_con_mod\sol_mod\init_mod\pvt_mod2\excel_86400.000000.dat" space="1" consecutive="1">
      <textFields count="3">
        <textField/>
        <textField/>
        <textField/>
      </textFields>
    </textPr>
  </connection>
  <connection id="11" name="excel_86400.0000005" type="6" refreshedVersion="1" background="1" saveData="1">
    <textPr prompt="0" sourceFile="E:\comparative\kr_pc_visg_mod\therm_con_mod\sol_mod\init_mod\pvt_mod2\excel_86400.000000.dat" space="1" consecutive="1">
      <textFields count="3">
        <textField/>
        <textField/>
        <textField/>
      </textFields>
    </textPr>
  </connection>
  <connection id="12" name="excel_86400.0000006" type="6" refreshedVersion="1" background="1" saveData="1">
    <textPr prompt="0" sourceFile="E:\comparative\kr_pc_visg_mod\therm_con_mod\sol_mod\excel_86400.000000.dat" space="1" consecutive="1">
      <textFields count="3">
        <textField/>
        <textField/>
        <textField/>
      </textFields>
    </textPr>
  </connection>
  <connection id="13" name="excel_86400.0000007" type="6" refreshedVersion="1" background="1" saveData="1">
    <textPr prompt="0" sourceFile="E:\comparative\kr_pc_visg_mod\therm_con_mod\sol_mod\init_mod\excel_86400.000000.dat" space="1" consecutive="1">
      <textFields count="3">
        <textField/>
        <textField/>
        <textField/>
      </textFields>
    </textPr>
  </connection>
  <connection id="14" name="excel_864000.000000" type="6" refreshedVersion="1" background="1" saveData="1">
    <textPr prompt="0" sourceFile="E:\comparative\study2\try1_iemod_qrefchange_wpvmod_reconst\excel_864000.000000.dat" space="1" consecutive="1">
      <textFields count="3">
        <textField/>
        <textField/>
        <textField/>
      </textFields>
    </textPr>
  </connection>
  <connection id="15" name="excel_864000.0000001" type="6" refreshedVersion="1" background="1" saveData="1">
    <textPr prompt="0" sourceFile="E:\comparative\kr_pc_visg_mod\therm_con_mod\sol_mod\init_mod\pvt_mod2\excel_864000.000000.dat" space="1" consecutive="1">
      <textFields count="3">
        <textField/>
        <textField/>
        <textField/>
      </textFields>
    </textPr>
  </connection>
  <connection id="16" name="excel_864000.00000011" type="6" refreshedVersion="1" background="1" saveData="1">
    <textPr prompt="0" sourceFile="E:\comparative\kr_pc_visg_mod\therm_con_mod\sol_mod\init_mod\pvt_mod2\excel_864000.000000.dat" space="1" consecutive="1">
      <textFields count="3">
        <textField/>
        <textField/>
        <textField/>
      </textFields>
    </textPr>
  </connection>
  <connection id="17" name="excel_864000.0000002" type="6" refreshedVersion="1" background="1" saveData="1">
    <textPr prompt="0" sourceFile="E:\comparative\kr_pc_visg_mod\therm_con_mod\sol_mod\excel_864000.000000.dat" space="1" consecutive="1">
      <textFields count="3">
        <textField/>
        <textField/>
        <textField/>
      </textFields>
    </textPr>
  </connection>
  <connection id="18" name="excel_864000.0000003" type="6" refreshedVersion="1" background="1" saveData="1">
    <textPr prompt="0" sourceFile="E:\comparative\kr_pc_visg_mod\therm_con_mod\sol_mod\init_mod\excel_864000.000000.dat" space="1" consecutive="1">
      <textFields count="3">
        <textField/>
        <textField/>
        <textField/>
      </textFields>
    </textPr>
  </connection>
  <connection id="19" name="excel_8640000.000000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20" name="excel_8640000.0000001" type="6" refreshedVersion="1" background="1" saveData="1">
    <textPr prompt="0" sourceFile="E:\comparative\study2\try1_iemod_qrefchange_wpvmod_reconst\excel_8640000.000000.dat" space="1" consecutive="1">
      <textFields count="3">
        <textField/>
        <textField/>
        <textField/>
      </textFields>
    </textPr>
  </connection>
  <connection id="21" name="excel_8640000.00000011" type="6" refreshedVersion="1" background="1" saveData="1">
    <textPr prompt="0" sourceFile="E:\comparative\kr_pc_visg_mod\therm_con_mod\sol_mod\init_mod\pvt_mod2\excel_8640000.000000.dat" space="1" consecutive="1">
      <textFields count="3">
        <textField/>
        <textField/>
        <textField/>
      </textFields>
    </textPr>
  </connection>
  <connection id="22" name="excel_8640000.0000002" type="6" refreshedVersion="1" background="1" saveData="1">
    <textPr prompt="0" sourceFile="E:\comparative\kr_pc_visg_mod\therm_con_mod\sol_mod\init_mod\pvt_mod2\excel_8640000.000000.dat" space="1" consecutive="1">
      <textFields count="3">
        <textField/>
        <textField/>
        <textField/>
      </textFields>
    </textPr>
  </connection>
  <connection id="23" name="excel_8640000.00000021" type="6" refreshedVersion="1" background="1" saveData="1">
    <textPr prompt="0" sourceFile="E:\comparative\kr_pc_visg_mod\therm_con_mod\sol_mod\excel_8640000.000000.dat" space="1" consecutive="1">
      <textFields count="3">
        <textField/>
        <textField/>
        <textField/>
      </textFields>
    </textPr>
  </connection>
  <connection id="24" name="excel_8640000.0000003" type="6" refreshedVersion="1" background="1" saveData="1">
    <textPr prompt="0" sourceFile="E:\comparative\kr_pc_visg_mod\therm_con_mod\sol_mod\init_mod\excel_8640000.000000.dat" space="1" consecutive="1">
      <textFields count="3">
        <textField/>
        <textField/>
        <textField/>
      </textFields>
    </textPr>
  </connection>
  <connection id="25" name="excel_86400000.000000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26" name="excel_86400000.0000001" type="6" refreshedVersion="1" background="1" saveData="1">
    <textPr prompt="0" sourceFile="E:\comparative\study2\try1_iemod_qrefchange_wpvmod_reconst\excel_86400000.000000.dat" space="1" consecutive="1">
      <textFields count="3">
        <textField/>
        <textField/>
        <textField/>
      </textFields>
    </textPr>
  </connection>
  <connection id="27" name="excel_86400000.00000011" type="6" refreshedVersion="1" background="1" saveData="1">
    <textPr prompt="0" sourceFile="E:\comparative\kr_pc_visg_mod\therm_con_mod\sol_mod\init_mod\pvt_mod2\excel_86400000.000000.dat" space="1" consecutive="1">
      <textFields count="3">
        <textField/>
        <textField/>
        <textField/>
      </textFields>
    </textPr>
  </connection>
  <connection id="28" name="excel_86400000.0000002" type="6" refreshedVersion="1" background="1" saveData="1">
    <textPr prompt="0" sourceFile="E:\comparative\kr_pc_visg_mod\therm_con_mod\sol_mod\init_mod\pvt_mod2\excel_86400000.000000.dat" space="1" consecutive="1">
      <textFields count="3">
        <textField/>
        <textField/>
        <textField/>
      </textFields>
    </textPr>
  </connection>
  <connection id="29" name="excel_86400000.00000021" type="6" refreshedVersion="1" background="1" saveData="1">
    <textPr prompt="0" sourceFile="E:\comparative\kr_pc_visg_mod\therm_con_mod\sol_mod\excel_86400000.000000.dat" space="1" consecutive="1">
      <textFields count="3">
        <textField/>
        <textField/>
        <textField/>
      </textFields>
    </textPr>
  </connection>
  <connection id="30" name="excel_86400000.0000003" type="6" refreshedVersion="1" background="1" saveData="1">
    <textPr prompt="0" sourceFile="E:\comparative\kr_pc_visg_mod\therm_con_mod\sol_mod\init_mod\excel_86400000.000000.dat" space="1" consecutive="1">
      <textFields count="3">
        <textField/>
        <textField/>
        <textField/>
      </textFields>
    </textPr>
  </connection>
  <connection id="31" name="excel_864000000.000000" type="6" refreshedVersion="1" background="1" saveData="1">
    <textPr prompt="0" sourceFile="E:\comparative\study2\try1_iemod_qrefchange_wpvmod_reconst\excel_864000000.000000.dat" space="1" consecutive="1">
      <textFields count="3">
        <textField/>
        <textField/>
        <textField/>
      </textFields>
    </textPr>
  </connection>
  <connection id="32" name="excel_864000000.0000001" type="6" refreshedVersion="1" background="1" saveData="1">
    <textPr prompt="0" sourceFile="E:\comparative\kr_pc_visg_mod\therm_con_mod\sol_mod\init_mod\pvt_mod2\excel_864000000.000000.dat" space="1" consecutive="1">
      <textFields count="3">
        <textField/>
        <textField/>
        <textField/>
      </textFields>
    </textPr>
  </connection>
  <connection id="33" name="excel_864000000.00000011" type="6" refreshedVersion="1" background="1" saveData="1">
    <textPr prompt="0" sourceFile="E:\comparative\kr_pc_visg_mod\therm_con_mod\sol_mod\init_mod\pvt_mod2\excel_864000000.000000.dat" space="1" consecutive="1">
      <textFields count="3">
        <textField/>
        <textField/>
        <textField/>
      </textFields>
    </textPr>
  </connection>
  <connection id="34" name="excel_864000000.0000002" type="6" refreshedVersion="1" background="1" saveData="1">
    <textPr prompt="0" sourceFile="E:\comparative\kr_pc_visg_mod\therm_con_mod\sol_mod\excel_864000000.000000.dat" space="1" consecutive="1">
      <textFields count="3">
        <textField/>
        <textField/>
        <textField/>
      </textFields>
    </textPr>
  </connection>
  <connection id="35" name="excel_864000000.0000003" type="6" refreshedVersion="1" background="1" saveData="1">
    <textPr prompt="0" sourceFile="E:\comparative\kr_pc_visg_mod\therm_con_mod\sol_mod\init_mod\excel_864000000.000000.da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<sst xmlns="http://schemas.openxmlformats.org/spreadsheetml/2006/main" count="544" uniqueCount="148">
  <si>
    <t>REL PERM</t>
  </si>
  <si>
    <t>AQ MOL</t>
  </si>
  <si>
    <t>AQ MASS</t>
  </si>
  <si>
    <t>Time(d)</t>
  </si>
  <si>
    <t>Cum_CH4_MRate(kg/s)</t>
  </si>
  <si>
    <t>Cum_CH4_VRate(ST m3/s)</t>
  </si>
  <si>
    <t>Cum_CH4_Mass(kg)</t>
  </si>
  <si>
    <t>Cum_CH4_Vol(ST m3)</t>
  </si>
  <si>
    <t>Dist</t>
  </si>
  <si>
    <t>(m)</t>
  </si>
  <si>
    <t>P_Aq</t>
  </si>
  <si>
    <t>Gas Saturation</t>
  </si>
  <si>
    <t>Aqueous Saturation</t>
  </si>
  <si>
    <t>Aqueous Relative Permeability</t>
  </si>
  <si>
    <t>Temperature, C</t>
  </si>
  <si>
    <t>Aqueous Pressure, MPa</t>
  </si>
  <si>
    <t>Gas Pressure, MPa</t>
  </si>
  <si>
    <t>Aqueous CH4 Mass Fraction</t>
  </si>
  <si>
    <t>Gas CH4 Mass Fraction</t>
  </si>
  <si>
    <t>Horizontal Distance, m</t>
  </si>
  <si>
    <t>Pressure</t>
  </si>
  <si>
    <t>Temperature</t>
  </si>
  <si>
    <t>S_Hydrate</t>
  </si>
  <si>
    <t>S_aqueous</t>
  </si>
  <si>
    <t>S_gas</t>
  </si>
  <si>
    <t>S_Ice</t>
  </si>
  <si>
    <t>P_CH4</t>
  </si>
  <si>
    <t>P_EqHydr</t>
  </si>
  <si>
    <t>P_SatWat</t>
  </si>
  <si>
    <t>C_Inhibitor</t>
  </si>
  <si>
    <t>(Pa)</t>
  </si>
  <si>
    <t>(Deg. C)</t>
  </si>
  <si>
    <t>(Mass Fraction)</t>
  </si>
  <si>
    <t>________</t>
  </si>
  <si>
    <t>_______________</t>
  </si>
  <si>
    <t>_____________</t>
  </si>
  <si>
    <t>____________</t>
  </si>
  <si>
    <t>C-CH4inGas</t>
  </si>
  <si>
    <t>C-CH4inAqu</t>
  </si>
  <si>
    <t>Dens_Gas</t>
  </si>
  <si>
    <t>Dens_Aqu</t>
  </si>
  <si>
    <t>Dens_Hydr</t>
  </si>
  <si>
    <t>Visc_Gas</t>
  </si>
  <si>
    <t>Visc_Aqu</t>
  </si>
  <si>
    <t>Phi</t>
  </si>
  <si>
    <t>PC_w</t>
  </si>
  <si>
    <t>Krel_Gas</t>
  </si>
  <si>
    <t>Krel_Aqu</t>
  </si>
  <si>
    <t>(Kg/m^3)</t>
  </si>
  <si>
    <t>(Kg/m*s)</t>
  </si>
  <si>
    <t>(MPa)</t>
  </si>
  <si>
    <t>1 Day</t>
  </si>
  <si>
    <t>10 Days</t>
  </si>
  <si>
    <t>100 Days</t>
  </si>
  <si>
    <t>1000 Days</t>
  </si>
  <si>
    <t>10000 Days</t>
  </si>
  <si>
    <t>0 Days</t>
  </si>
  <si>
    <t>Property</t>
  </si>
  <si>
    <t>units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</si>
  <si>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</si>
  <si>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</si>
  <si>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</si>
  <si>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</si>
  <si>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</si>
  <si>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</si>
  <si>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</si>
  <si>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</si>
  <si>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</si>
  <si>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</si>
  <si>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</si>
  <si>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</si>
  <si>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</si>
  <si>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</si>
  <si>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</si>
  <si>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</si>
  <si>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</si>
  <si>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</si>
  <si>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</si>
  <si>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</si>
  <si>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</t>
  </si>
  <si>
    <t>Sw</t>
  </si>
  <si>
    <t>Fraction of PV</t>
  </si>
  <si>
    <t>1 Days</t>
  </si>
  <si>
    <t>Mpa</t>
  </si>
  <si>
    <t>P</t>
  </si>
  <si>
    <t>A00 1</t>
  </si>
  <si>
    <t>A00 2</t>
  </si>
  <si>
    <t>A00 3</t>
  </si>
  <si>
    <t>A00 4</t>
  </si>
  <si>
    <t>A00 5</t>
  </si>
  <si>
    <t>A00 6</t>
  </si>
  <si>
    <t>A00 7</t>
  </si>
  <si>
    <t>A00 8</t>
  </si>
  <si>
    <t>A00 9</t>
  </si>
  <si>
    <t>A0010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</si>
  <si>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</si>
  <si>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</si>
  <si>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</si>
  <si>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</si>
  <si>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</si>
  <si>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</si>
  <si>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</si>
  <si>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</si>
  <si>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</si>
  <si>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 xml:space="preserve">P[Pa] </t>
  </si>
  <si>
    <t xml:space="preserve"> T[C] </t>
  </si>
  <si>
    <t xml:space="preserve"> S_aqu </t>
  </si>
  <si>
    <t xml:space="preserve"> k_rw </t>
  </si>
  <si>
    <t xml:space="preserve"> X_m_A</t>
  </si>
  <si>
    <t>P (Mpa)</t>
  </si>
  <si>
    <t>_p2</t>
  </si>
  <si>
    <t>A00 0</t>
  </si>
  <si>
    <t>dist</t>
  </si>
  <si>
    <t>S_w</t>
  </si>
  <si>
    <t>X_CH4 (mass fr)</t>
  </si>
  <si>
    <t>Time(day)</t>
  </si>
  <si>
    <t>Cumulative volume CH4 released (ST m3)</t>
  </si>
  <si>
    <t>1.0 DAYS</t>
  </si>
  <si>
    <t>10.0 DAYS</t>
  </si>
  <si>
    <t>100.0 DAYS</t>
  </si>
  <si>
    <t>1000.0 DAYS</t>
  </si>
  <si>
    <t>10000.0 DAYS</t>
  </si>
  <si>
    <t>0 DAYS</t>
  </si>
  <si>
    <t>L (m)</t>
  </si>
  <si>
    <t>Pg (MPa)</t>
  </si>
  <si>
    <t>Pw (MPa)</t>
  </si>
  <si>
    <t>T (K)</t>
  </si>
  <si>
    <t>Sw (fraction)</t>
  </si>
  <si>
    <t>Xg (mass fraction)</t>
  </si>
  <si>
    <t>1 DAY</t>
  </si>
  <si>
    <t>10 DAYS</t>
  </si>
  <si>
    <t>100 DAYS</t>
  </si>
  <si>
    <t>1000 DAYS</t>
  </si>
  <si>
    <t>10000 DAYS</t>
  </si>
  <si>
    <t>P_g (kPa)</t>
  </si>
  <si>
    <t>P_w(kPa)</t>
  </si>
  <si>
    <t>TIME =  10 days</t>
  </si>
  <si>
    <t>TIME =  100 days</t>
  </si>
  <si>
    <t>TIME =  1,000 days</t>
  </si>
  <si>
    <t>TIME =  10,000 days</t>
  </si>
  <si>
    <t>TIME =  1 days</t>
  </si>
  <si>
    <t>T (in C)</t>
  </si>
  <si>
    <t>P_aqu (in Pa)</t>
  </si>
  <si>
    <t>P_gas (in Pa)</t>
  </si>
  <si>
    <t>S_aqu</t>
  </si>
  <si>
    <t>X_CH4inAqu</t>
  </si>
  <si>
    <t>X_H2OinGas</t>
  </si>
  <si>
    <t>kpa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</si>
</sst>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E+00"/>
    <numFmt numFmtId="169" formatCode="0.000"/>
  </numFmts>
  <fonts count="34">
    <font>
      <sz val="10"/>
      <name val="Verdana"/>
    </font>
    <font>
      <sz val="8"/>
      <name val="Verdana"/>
      <family val="2"/>
    </font>
    <font>
      <sz val="10"/>
      <name val="Courier New"/>
      <family val="3"/>
    </font>
    <font>
      <sz val="10"/>
      <color indexed="10"/>
      <name val="Courier New"/>
      <family val="3"/>
    </font>
    <font>
      <b/>
      <sz val="10"/>
      <color indexed="10"/>
      <name val="Courier New"/>
      <family val="3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color indexed="10"/>
      <name val="Verdana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0"/>
      <color indexed="10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" applyNumberFormat="0" applyAlignment="0" applyProtection="0"/>
    <xf numFmtId="0" fontId="21" fillId="28" borderId="2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" applyNumberFormat="0" applyAlignment="0" applyProtection="0"/>
    <xf numFmtId="0" fontId="28" fillId="0" borderId="6" applyNumberFormat="0" applyFill="0" applyAlignment="0" applyProtection="0"/>
    <xf numFmtId="0" fontId="29" fillId="31" borderId="0" applyNumberFormat="0" applyBorder="0" applyAlignment="0" applyProtection="0"/>
    <xf numFmtId="0" fontId="16" fillId="0" borderId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30" fillId="27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35">
    <xf numFmtId="0" fontId="0" fillId="0" borderId="0" xfId="0"/>
    <xf numFmtId="165" fontId="0" fillId="0" borderId="0" xfId="0" applyNumberFormat="1"/>
    <xf numFmtId="165" fontId="2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/>
    <xf numFmtId="0" fontId="6" fillId="0" borderId="0" xfId="0" applyFont="1"/>
    <xf numFmtId="11" fontId="0" fillId="0" borderId="0" xfId="0" applyNumberFormat="1"/>
    <xf numFmtId="11" fontId="8" fillId="0" borderId="0" xfId="0" applyNumberFormat="1" applyFont="1"/>
    <xf numFmtId="1" fontId="5" fillId="0" borderId="0" xfId="0" applyNumberFormat="1" applyFont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9" fillId="0" borderId="0" xfId="0" applyFo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 wrapText="1"/>
    </xf>
    <xf numFmtId="0" fontId="10" fillId="0" borderId="0" xfId="0" applyFont="1"/>
    <xf numFmtId="11" fontId="10" fillId="0" borderId="0" xfId="0" applyNumberFormat="1" applyFont="1"/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165" fontId="6" fillId="0" borderId="0" xfId="0" applyNumberFormat="1" applyFont="1"/>
    <xf numFmtId="0" fontId="12" fillId="0" borderId="0" xfId="0" applyFont="1"/>
    <xf numFmtId="2" fontId="0" fillId="0" borderId="0" xfId="0" applyNumberFormat="1"/>
    <xf numFmtId="2" fontId="7" fillId="0" borderId="0" xfId="0" applyNumberFormat="1" applyFont="1"/>
    <xf numFmtId="2" fontId="5" fillId="0" borderId="0" xfId="0" applyNumberFormat="1" applyFont="1"/>
    <xf numFmtId="169" fontId="0" fillId="0" borderId="0" xfId="0" applyNumberFormat="1"/>
    <xf numFmtId="2" fontId="5" fillId="0" borderId="0" xfId="0" applyNumberFormat="1" applyFont="1" applyAlignment="1">
      <alignment wrapText="1"/>
    </xf>
    <xf numFmtId="164" fontId="0" fillId="0" borderId="0" xfId="0" applyNumberFormat="1"/>
    <xf numFmtId="169" fontId="15" fillId="0" borderId="0" xfId="0" applyNumberFormat="1" applyFont="1"/>
    <xf numFmtId="11" fontId="7" fillId="0" borderId="0" xfId="0" applyNumberFormat="1" applyFont="1"/>
    <xf numFmtId="0" fontId="16" fillId="0" borderId="0" xfId="37"/>
    <xf numFmtId="165" fontId="5" fillId="0" borderId="0" xfId="0" applyNumberFormat="1" applyFont="1" applyAlignment="1">
      <alignment horizont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TARS" xfId="37"/>
    <cellStyle name="Note 2" xfId="38" customBuiltin="1"/>
    <cellStyle name="Note 3" xfId="39" customBuiltin="1"/>
    <cellStyle name="Note 4" xfId="40" customBuiltin="1"/>
    <cellStyle name="Note 5" xfId="41" customBuiltin="1"/>
    <cellStyle name="Note 6" xfId="42" customBuiltin="1"/>
    <cellStyle name="Note 7" xfId="43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682819383259912"/>
          <c:y val="6.1118374308135506E-2"/>
          <c:w val="0.82488986784140972"/>
          <c:h val="0.82314746674573991"/>
        </c:manualLayout>
      </c:layout>
      <c:scatterChart>
        <c:scatterStyle val="lineMarker"/>
        <c:ser>
          <c:idx val="0"/>
          <c:order val="0"/>
          <c:tx>
            <c:v>STOMP_1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'STOMP-HYD'!$F$24:$F$43</c:f>
              <c:numCache>
                <c:formatCode>0.0000E+00</c:formatCode>
                <c:ptCount val="20"/>
                <c:pt idx="0">
                  <c:v>0.99942699999999995</c:v>
                </c:pt>
                <c:pt idx="1">
                  <c:v>0.99956</c:v>
                </c:pt>
                <c:pt idx="2">
                  <c:v>0.99967600000000001</c:v>
                </c:pt>
                <c:pt idx="3">
                  <c:v>0.99978599999999995</c:v>
                </c:pt>
                <c:pt idx="4">
                  <c:v>0.99981600000000004</c:v>
                </c:pt>
                <c:pt idx="5">
                  <c:v>0.99788200000000005</c:v>
                </c:pt>
                <c:pt idx="6">
                  <c:v>0.98985800000000002</c:v>
                </c:pt>
                <c:pt idx="7">
                  <c:v>0.97535300000000003</c:v>
                </c:pt>
                <c:pt idx="8">
                  <c:v>0.95438100000000003</c:v>
                </c:pt>
                <c:pt idx="9">
                  <c:v>0.92317899999999997</c:v>
                </c:pt>
                <c:pt idx="10">
                  <c:v>0.87163199999999996</c:v>
                </c:pt>
                <c:pt idx="11">
                  <c:v>0.77778199999999997</c:v>
                </c:pt>
                <c:pt idx="12">
                  <c:v>0.60717100000000002</c:v>
                </c:pt>
                <c:pt idx="13">
                  <c:v>0.37106299999999998</c:v>
                </c:pt>
                <c:pt idx="14">
                  <c:v>0.203237</c:v>
                </c:pt>
                <c:pt idx="15">
                  <c:v>0.13539699999999999</c:v>
                </c:pt>
                <c:pt idx="16">
                  <c:v>0.10013900000000001</c:v>
                </c:pt>
                <c:pt idx="17">
                  <c:v>7.7464599999999995E-2</c:v>
                </c:pt>
                <c:pt idx="18">
                  <c:v>6.1844400000000001E-2</c:v>
                </c:pt>
                <c:pt idx="19">
                  <c:v>5.0609700000000001E-2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HydResSim!$G$26:$G$45</c:f>
              <c:numCache>
                <c:formatCode>0.0000E+00</c:formatCode>
                <c:ptCount val="20"/>
                <c:pt idx="0">
                  <c:v>0.99973999999999996</c:v>
                </c:pt>
                <c:pt idx="1">
                  <c:v>0.99990999999999997</c:v>
                </c:pt>
                <c:pt idx="2">
                  <c:v>1</c:v>
                </c:pt>
                <c:pt idx="3">
                  <c:v>1</c:v>
                </c:pt>
                <c:pt idx="4">
                  <c:v>0.99907999999999997</c:v>
                </c:pt>
                <c:pt idx="5">
                  <c:v>0.99348999999999998</c:v>
                </c:pt>
                <c:pt idx="6">
                  <c:v>0.98194999999999999</c:v>
                </c:pt>
                <c:pt idx="7">
                  <c:v>0.96567000000000003</c:v>
                </c:pt>
                <c:pt idx="8">
                  <c:v>0.94354000000000005</c:v>
                </c:pt>
                <c:pt idx="9">
                  <c:v>0.91147</c:v>
                </c:pt>
                <c:pt idx="10">
                  <c:v>0.86055000000000004</c:v>
                </c:pt>
                <c:pt idx="11">
                  <c:v>0.77310999999999996</c:v>
                </c:pt>
                <c:pt idx="12">
                  <c:v>0.62182000000000004</c:v>
                </c:pt>
                <c:pt idx="13">
                  <c:v>0.40321000000000001</c:v>
                </c:pt>
                <c:pt idx="14">
                  <c:v>0.21565000000000001</c:v>
                </c:pt>
                <c:pt idx="15">
                  <c:v>0.13646</c:v>
                </c:pt>
                <c:pt idx="16">
                  <c:v>0.10027999999999999</c:v>
                </c:pt>
                <c:pt idx="17">
                  <c:v>7.7504000000000003E-2</c:v>
                </c:pt>
                <c:pt idx="18">
                  <c:v>6.1857000000000002E-2</c:v>
                </c:pt>
                <c:pt idx="19">
                  <c:v>5.0620999999999999E-2</c:v>
                </c:pt>
              </c:numCache>
            </c:numRef>
          </c:yVal>
        </c:ser>
        <c:ser>
          <c:idx val="8"/>
          <c:order val="2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STARS!$D$25:$D$44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0.97483399999999998</c:v>
                </c:pt>
                <c:pt idx="8">
                  <c:v>0.95700700000000005</c:v>
                </c:pt>
                <c:pt idx="9">
                  <c:v>0.93496100000000004</c:v>
                </c:pt>
                <c:pt idx="10">
                  <c:v>0.88346000000000002</c:v>
                </c:pt>
                <c:pt idx="11">
                  <c:v>0.78460600000000003</c:v>
                </c:pt>
                <c:pt idx="12">
                  <c:v>0.60169099999999998</c:v>
                </c:pt>
                <c:pt idx="13">
                  <c:v>0.36774699999999999</c:v>
                </c:pt>
                <c:pt idx="14">
                  <c:v>0.21249999999999999</c:v>
                </c:pt>
                <c:pt idx="15">
                  <c:v>0.14527100000000001</c:v>
                </c:pt>
                <c:pt idx="16">
                  <c:v>0.10689700000000001</c:v>
                </c:pt>
                <c:pt idx="17">
                  <c:v>8.3093399999999998E-2</c:v>
                </c:pt>
                <c:pt idx="18">
                  <c:v>6.6891199999999998E-2</c:v>
                </c:pt>
                <c:pt idx="19">
                  <c:v>5.5079099999999999E-2</c:v>
                </c:pt>
              </c:numCache>
            </c:numRef>
          </c:yVal>
        </c:ser>
        <c:ser>
          <c:idx val="15"/>
          <c:order val="3"/>
          <c:tx>
            <c:v>TOUGH_1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'TOUGH-FX'!$C$3:$C$22</c:f>
              <c:numCache>
                <c:formatCode>0.00E+00</c:formatCode>
                <c:ptCount val="20"/>
                <c:pt idx="0">
                  <c:v>0.99973040000000002</c:v>
                </c:pt>
                <c:pt idx="1">
                  <c:v>0.99988509999999997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0.99854770000000004</c:v>
                </c:pt>
                <c:pt idx="6">
                  <c:v>0.99058310000000005</c:v>
                </c:pt>
                <c:pt idx="7">
                  <c:v>0.97551019999999999</c:v>
                </c:pt>
                <c:pt idx="8">
                  <c:v>0.95401199999999997</c:v>
                </c:pt>
                <c:pt idx="9">
                  <c:v>0.92238330000000002</c:v>
                </c:pt>
                <c:pt idx="10">
                  <c:v>0.87056219999999995</c:v>
                </c:pt>
                <c:pt idx="11">
                  <c:v>0.77679359999999997</c:v>
                </c:pt>
                <c:pt idx="12">
                  <c:v>0.60738769999999997</c:v>
                </c:pt>
                <c:pt idx="13">
                  <c:v>0.37190079999999998</c:v>
                </c:pt>
                <c:pt idx="14">
                  <c:v>0.2031847</c:v>
                </c:pt>
                <c:pt idx="15">
                  <c:v>0.13539660000000001</c:v>
                </c:pt>
                <c:pt idx="16">
                  <c:v>0.1001428</c:v>
                </c:pt>
                <c:pt idx="17">
                  <c:v>7.7464329999999998E-2</c:v>
                </c:pt>
                <c:pt idx="18">
                  <c:v>6.18422E-2</c:v>
                </c:pt>
                <c:pt idx="19">
                  <c:v>5.0609719999999997E-2</c:v>
                </c:pt>
              </c:numCache>
            </c:numRef>
          </c:yVal>
        </c:ser>
        <c:ser>
          <c:idx val="1"/>
          <c:order val="4"/>
          <c:tx>
            <c:v>MH21_1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'MH21'!$A$25:$A$44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'MH21'!$E$25:$E$44</c:f>
              <c:numCache>
                <c:formatCode>General</c:formatCode>
                <c:ptCount val="20"/>
                <c:pt idx="0">
                  <c:v>0.99952300000000005</c:v>
                </c:pt>
                <c:pt idx="1">
                  <c:v>0.99964299999999995</c:v>
                </c:pt>
                <c:pt idx="2">
                  <c:v>0.99973699999999999</c:v>
                </c:pt>
                <c:pt idx="3">
                  <c:v>0.99982700000000002</c:v>
                </c:pt>
                <c:pt idx="4">
                  <c:v>0.999892</c:v>
                </c:pt>
                <c:pt idx="5">
                  <c:v>0.99851699999999999</c:v>
                </c:pt>
                <c:pt idx="6">
                  <c:v>0.99081799999999998</c:v>
                </c:pt>
                <c:pt idx="7">
                  <c:v>0.97611599999999998</c:v>
                </c:pt>
                <c:pt idx="8">
                  <c:v>0.95486000000000004</c:v>
                </c:pt>
                <c:pt idx="9">
                  <c:v>0.92338900000000002</c:v>
                </c:pt>
                <c:pt idx="10">
                  <c:v>0.87152399999999997</c:v>
                </c:pt>
                <c:pt idx="11">
                  <c:v>0.77707499999999996</c:v>
                </c:pt>
                <c:pt idx="12">
                  <c:v>0.60552300000000003</c:v>
                </c:pt>
                <c:pt idx="13">
                  <c:v>0.36872199999999999</c:v>
                </c:pt>
                <c:pt idx="14">
                  <c:v>0.201987</c:v>
                </c:pt>
                <c:pt idx="15">
                  <c:v>0.134962</c:v>
                </c:pt>
                <c:pt idx="16">
                  <c:v>9.9846799999999999E-2</c:v>
                </c:pt>
                <c:pt idx="17">
                  <c:v>7.7238799999999996E-2</c:v>
                </c:pt>
                <c:pt idx="18">
                  <c:v>6.1662799999999997E-2</c:v>
                </c:pt>
                <c:pt idx="19">
                  <c:v>5.0461899999999997E-2</c:v>
                </c:pt>
              </c:numCache>
            </c:numRef>
          </c:yVal>
        </c:ser>
        <c:ser>
          <c:idx val="3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'stars-Mehran'!$A$24:$A$43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'stars-Mehran'!$E$24:$E$43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0.99683200000000005</c:v>
                </c:pt>
                <c:pt idx="8">
                  <c:v>0.97662199999999999</c:v>
                </c:pt>
                <c:pt idx="9">
                  <c:v>0.936589</c:v>
                </c:pt>
                <c:pt idx="10">
                  <c:v>0.86533000000000004</c:v>
                </c:pt>
                <c:pt idx="11">
                  <c:v>0.75575000000000003</c:v>
                </c:pt>
                <c:pt idx="12">
                  <c:v>0.57747599999999999</c:v>
                </c:pt>
                <c:pt idx="13">
                  <c:v>0.35575000000000001</c:v>
                </c:pt>
                <c:pt idx="14">
                  <c:v>0.20315900000000001</c:v>
                </c:pt>
                <c:pt idx="15">
                  <c:v>0.13513700000000001</c:v>
                </c:pt>
                <c:pt idx="16">
                  <c:v>0.10013</c:v>
                </c:pt>
                <c:pt idx="17">
                  <c:v>7.6901999999999998E-2</c:v>
                </c:pt>
                <c:pt idx="18">
                  <c:v>6.1641899999999999E-2</c:v>
                </c:pt>
                <c:pt idx="19">
                  <c:v>5.04299E-2</c:v>
                </c:pt>
              </c:numCache>
            </c:numRef>
          </c:yVal>
        </c:ser>
        <c:ser>
          <c:idx val="5"/>
          <c:order val="6"/>
          <c:tx>
            <c:v>UH_1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Houston'!$E$3:$E$22</c:f>
              <c:numCache>
                <c:formatCode>0.00E+00</c:formatCode>
                <c:ptCount val="20"/>
                <c:pt idx="0">
                  <c:v>0.99932100000000001</c:v>
                </c:pt>
                <c:pt idx="1">
                  <c:v>0.99949600000000005</c:v>
                </c:pt>
                <c:pt idx="2">
                  <c:v>0.99963100000000005</c:v>
                </c:pt>
                <c:pt idx="3">
                  <c:v>0.99975800000000004</c:v>
                </c:pt>
                <c:pt idx="4">
                  <c:v>0.99979700000000005</c:v>
                </c:pt>
                <c:pt idx="5">
                  <c:v>0.99794400000000005</c:v>
                </c:pt>
                <c:pt idx="6">
                  <c:v>0.99080900000000005</c:v>
                </c:pt>
                <c:pt idx="7">
                  <c:v>0.977885</c:v>
                </c:pt>
                <c:pt idx="8">
                  <c:v>0.95873799999999998</c:v>
                </c:pt>
                <c:pt idx="9">
                  <c:v>0.92948799999999998</c:v>
                </c:pt>
                <c:pt idx="10">
                  <c:v>0.87917100000000004</c:v>
                </c:pt>
                <c:pt idx="11">
                  <c:v>0.78210299999999999</c:v>
                </c:pt>
                <c:pt idx="12">
                  <c:v>0.59894000000000003</c:v>
                </c:pt>
                <c:pt idx="13">
                  <c:v>0.35839300000000002</c:v>
                </c:pt>
                <c:pt idx="14">
                  <c:v>0.20042699999999999</c:v>
                </c:pt>
                <c:pt idx="15">
                  <c:v>0.135265</c:v>
                </c:pt>
                <c:pt idx="16">
                  <c:v>0.10019699999999999</c:v>
                </c:pt>
                <c:pt idx="17">
                  <c:v>7.75367E-2</c:v>
                </c:pt>
                <c:pt idx="18">
                  <c:v>6.1909499999999999E-2</c:v>
                </c:pt>
                <c:pt idx="19">
                  <c:v>5.0664000000000001E-2</c:v>
                </c:pt>
              </c:numCache>
            </c:numRef>
          </c:yVal>
        </c:ser>
        <c:axId val="87422848"/>
        <c:axId val="87904640"/>
      </c:scatterChart>
      <c:valAx>
        <c:axId val="87422848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55506607929514"/>
              <c:y val="0.9349810402438316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04640"/>
        <c:crosses val="autoZero"/>
        <c:crossBetween val="midCat"/>
      </c:valAx>
      <c:valAx>
        <c:axId val="87904640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2.092511013215859E-2"/>
              <c:y val="0.4031212093286778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4228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25414364640884"/>
          <c:y val="6.3885267275097787E-2"/>
          <c:w val="0.78784530386740337"/>
          <c:h val="0.79530638852672753"/>
        </c:manualLayout>
      </c:layout>
      <c:scatterChart>
        <c:scatterStyle val="lineMarker"/>
        <c:ser>
          <c:idx val="12"/>
          <c:order val="0"/>
          <c:tx>
            <c:v>STOMP_10000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'STOMP-HYD'!$B$108:$B$127</c:f>
              <c:numCache>
                <c:formatCode>0.0000E+00</c:formatCode>
                <c:ptCount val="20"/>
                <c:pt idx="0">
                  <c:v>28.825700000000001</c:v>
                </c:pt>
                <c:pt idx="1">
                  <c:v>28.825700000000001</c:v>
                </c:pt>
                <c:pt idx="2">
                  <c:v>28.825700000000001</c:v>
                </c:pt>
                <c:pt idx="3">
                  <c:v>28.825700000000001</c:v>
                </c:pt>
                <c:pt idx="4">
                  <c:v>28.825700000000001</c:v>
                </c:pt>
                <c:pt idx="5">
                  <c:v>28.825700000000001</c:v>
                </c:pt>
                <c:pt idx="6">
                  <c:v>28.825700000000001</c:v>
                </c:pt>
                <c:pt idx="7">
                  <c:v>28.825700000000001</c:v>
                </c:pt>
                <c:pt idx="8">
                  <c:v>28.825700000000001</c:v>
                </c:pt>
                <c:pt idx="9">
                  <c:v>28.825700000000001</c:v>
                </c:pt>
                <c:pt idx="10">
                  <c:v>28.825700000000001</c:v>
                </c:pt>
                <c:pt idx="11">
                  <c:v>28.825700000000001</c:v>
                </c:pt>
                <c:pt idx="12">
                  <c:v>28.825700000000001</c:v>
                </c:pt>
                <c:pt idx="13">
                  <c:v>28.825700000000001</c:v>
                </c:pt>
                <c:pt idx="14">
                  <c:v>28.825700000000001</c:v>
                </c:pt>
                <c:pt idx="15">
                  <c:v>28.825700000000001</c:v>
                </c:pt>
                <c:pt idx="16">
                  <c:v>28.825700000000001</c:v>
                </c:pt>
                <c:pt idx="17">
                  <c:v>28.825700000000001</c:v>
                </c:pt>
                <c:pt idx="18">
                  <c:v>28.825700000000001</c:v>
                </c:pt>
                <c:pt idx="19">
                  <c:v>28.825700000000001</c:v>
                </c:pt>
              </c:numCache>
            </c:numRef>
          </c:yVal>
        </c:ser>
        <c:ser>
          <c:idx val="14"/>
          <c:order val="1"/>
          <c:tx>
            <c:v>HydResSim_10000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HydResSim!$E$110:$E$129</c:f>
              <c:numCache>
                <c:formatCode>0.0000E+00</c:formatCode>
                <c:ptCount val="20"/>
                <c:pt idx="0">
                  <c:v>28.813400000000001</c:v>
                </c:pt>
                <c:pt idx="1">
                  <c:v>28.813500000000001</c:v>
                </c:pt>
                <c:pt idx="2">
                  <c:v>28.813600000000001</c:v>
                </c:pt>
                <c:pt idx="3">
                  <c:v>28.813700000000001</c:v>
                </c:pt>
                <c:pt idx="4">
                  <c:v>28.8139</c:v>
                </c:pt>
                <c:pt idx="5">
                  <c:v>28.8141</c:v>
                </c:pt>
                <c:pt idx="6">
                  <c:v>28.814399999999999</c:v>
                </c:pt>
                <c:pt idx="7">
                  <c:v>28.814699999999998</c:v>
                </c:pt>
                <c:pt idx="8">
                  <c:v>28.815000000000001</c:v>
                </c:pt>
                <c:pt idx="9">
                  <c:v>28.815300000000001</c:v>
                </c:pt>
                <c:pt idx="10">
                  <c:v>28.8156</c:v>
                </c:pt>
                <c:pt idx="11">
                  <c:v>28.815899999999999</c:v>
                </c:pt>
                <c:pt idx="12">
                  <c:v>28.816199999999998</c:v>
                </c:pt>
                <c:pt idx="13">
                  <c:v>28.816500000000001</c:v>
                </c:pt>
                <c:pt idx="14">
                  <c:v>28.816800000000001</c:v>
                </c:pt>
                <c:pt idx="15">
                  <c:v>28.817</c:v>
                </c:pt>
                <c:pt idx="16">
                  <c:v>28.8172</c:v>
                </c:pt>
                <c:pt idx="17">
                  <c:v>28.817299999999999</c:v>
                </c:pt>
                <c:pt idx="18">
                  <c:v>28.817399999999999</c:v>
                </c:pt>
                <c:pt idx="19">
                  <c:v>28.817499999999999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'TOUGH-FX'!$B$87:$B$106</c:f>
              <c:numCache>
                <c:formatCode>0.00E+00</c:formatCode>
                <c:ptCount val="20"/>
                <c:pt idx="0">
                  <c:v>28.847270000000002</c:v>
                </c:pt>
                <c:pt idx="1">
                  <c:v>28.847270000000002</c:v>
                </c:pt>
                <c:pt idx="2">
                  <c:v>28.847270000000002</c:v>
                </c:pt>
                <c:pt idx="3">
                  <c:v>28.847280000000001</c:v>
                </c:pt>
                <c:pt idx="4">
                  <c:v>28.847280000000001</c:v>
                </c:pt>
                <c:pt idx="5">
                  <c:v>28.847280000000001</c:v>
                </c:pt>
                <c:pt idx="6">
                  <c:v>28.847290000000001</c:v>
                </c:pt>
                <c:pt idx="7">
                  <c:v>28.847290000000001</c:v>
                </c:pt>
                <c:pt idx="8">
                  <c:v>28.847300000000001</c:v>
                </c:pt>
                <c:pt idx="9">
                  <c:v>28.84731</c:v>
                </c:pt>
                <c:pt idx="10">
                  <c:v>28.84731</c:v>
                </c:pt>
                <c:pt idx="11">
                  <c:v>28.84732</c:v>
                </c:pt>
                <c:pt idx="12">
                  <c:v>28.84732</c:v>
                </c:pt>
                <c:pt idx="13">
                  <c:v>28.847329999999999</c:v>
                </c:pt>
                <c:pt idx="14">
                  <c:v>28.847329999999999</c:v>
                </c:pt>
                <c:pt idx="15">
                  <c:v>28.847339999999999</c:v>
                </c:pt>
                <c:pt idx="16">
                  <c:v>28.847339999999999</c:v>
                </c:pt>
                <c:pt idx="17">
                  <c:v>28.847339999999999</c:v>
                </c:pt>
                <c:pt idx="18">
                  <c:v>28.847339999999999</c:v>
                </c:pt>
                <c:pt idx="19">
                  <c:v>28.847339999999999</c:v>
                </c:pt>
              </c:numCache>
            </c:numRef>
          </c:yVal>
        </c:ser>
        <c:ser>
          <c:idx val="1"/>
          <c:order val="3"/>
          <c:tx>
            <c:v>MH21_10000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'MH21'!$D$113:$D$132</c:f>
              <c:numCache>
                <c:formatCode>General</c:formatCode>
                <c:ptCount val="20"/>
                <c:pt idx="0">
                  <c:v>28.8186</c:v>
                </c:pt>
                <c:pt idx="1">
                  <c:v>28.8186</c:v>
                </c:pt>
                <c:pt idx="2">
                  <c:v>28.8186</c:v>
                </c:pt>
                <c:pt idx="3">
                  <c:v>28.8186</c:v>
                </c:pt>
                <c:pt idx="4">
                  <c:v>28.8186</c:v>
                </c:pt>
                <c:pt idx="5">
                  <c:v>28.8186</c:v>
                </c:pt>
                <c:pt idx="6">
                  <c:v>28.8186</c:v>
                </c:pt>
                <c:pt idx="7">
                  <c:v>28.8186</c:v>
                </c:pt>
                <c:pt idx="8">
                  <c:v>28.8186</c:v>
                </c:pt>
                <c:pt idx="9">
                  <c:v>28.8186</c:v>
                </c:pt>
                <c:pt idx="10">
                  <c:v>28.8186</c:v>
                </c:pt>
                <c:pt idx="11">
                  <c:v>28.8186</c:v>
                </c:pt>
                <c:pt idx="12">
                  <c:v>28.8186</c:v>
                </c:pt>
                <c:pt idx="13">
                  <c:v>28.8186</c:v>
                </c:pt>
                <c:pt idx="14">
                  <c:v>28.8186</c:v>
                </c:pt>
                <c:pt idx="15">
                  <c:v>28.8186</c:v>
                </c:pt>
                <c:pt idx="16">
                  <c:v>28.8186</c:v>
                </c:pt>
                <c:pt idx="17">
                  <c:v>28.8186</c:v>
                </c:pt>
                <c:pt idx="18">
                  <c:v>28.8186</c:v>
                </c:pt>
                <c:pt idx="19">
                  <c:v>28.8186</c:v>
                </c:pt>
              </c:numCache>
            </c:numRef>
          </c:yVal>
        </c:ser>
        <c:ser>
          <c:idx val="2"/>
          <c:order val="4"/>
          <c:tx>
            <c:v>STARS_10000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STARS!$C$109:$C$128</c:f>
              <c:numCache>
                <c:formatCode>General</c:formatCode>
                <c:ptCount val="20"/>
                <c:pt idx="0">
                  <c:v>28.8249</c:v>
                </c:pt>
                <c:pt idx="1">
                  <c:v>28.8249</c:v>
                </c:pt>
                <c:pt idx="2">
                  <c:v>28.824999999999999</c:v>
                </c:pt>
                <c:pt idx="3">
                  <c:v>28.825099999999999</c:v>
                </c:pt>
                <c:pt idx="4">
                  <c:v>28.825199999999999</c:v>
                </c:pt>
                <c:pt idx="5">
                  <c:v>28.825299999999999</c:v>
                </c:pt>
                <c:pt idx="6">
                  <c:v>28.825500000000002</c:v>
                </c:pt>
                <c:pt idx="7">
                  <c:v>28.825700000000001</c:v>
                </c:pt>
                <c:pt idx="8">
                  <c:v>28.825900000000001</c:v>
                </c:pt>
                <c:pt idx="9">
                  <c:v>28.826000000000001</c:v>
                </c:pt>
                <c:pt idx="10">
                  <c:v>28.8263</c:v>
                </c:pt>
                <c:pt idx="11">
                  <c:v>28.826499999999999</c:v>
                </c:pt>
                <c:pt idx="12">
                  <c:v>28.826699999999999</c:v>
                </c:pt>
                <c:pt idx="13">
                  <c:v>28.826799999999999</c:v>
                </c:pt>
                <c:pt idx="14">
                  <c:v>28.827000000000002</c:v>
                </c:pt>
                <c:pt idx="15">
                  <c:v>28.827100000000002</c:v>
                </c:pt>
                <c:pt idx="16">
                  <c:v>28.827300000000001</c:v>
                </c:pt>
                <c:pt idx="17">
                  <c:v>28.827400000000001</c:v>
                </c:pt>
                <c:pt idx="18">
                  <c:v>28.827400000000001</c:v>
                </c:pt>
                <c:pt idx="19">
                  <c:v>28.827500000000001</c:v>
                </c:pt>
              </c:numCache>
            </c:numRef>
          </c:yVal>
        </c:ser>
        <c:ser>
          <c:idx val="3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'stars-Mehran'!$D$108:$D$127</c:f>
              <c:numCache>
                <c:formatCode>General</c:formatCode>
                <c:ptCount val="20"/>
                <c:pt idx="0">
                  <c:v>28.8325</c:v>
                </c:pt>
                <c:pt idx="1">
                  <c:v>28.8325</c:v>
                </c:pt>
                <c:pt idx="2">
                  <c:v>28.8325</c:v>
                </c:pt>
                <c:pt idx="3">
                  <c:v>28.8325</c:v>
                </c:pt>
                <c:pt idx="4">
                  <c:v>28.8325</c:v>
                </c:pt>
                <c:pt idx="5">
                  <c:v>28.8325</c:v>
                </c:pt>
                <c:pt idx="6">
                  <c:v>28.8325</c:v>
                </c:pt>
                <c:pt idx="7">
                  <c:v>28.8325</c:v>
                </c:pt>
                <c:pt idx="8">
                  <c:v>28.8325</c:v>
                </c:pt>
                <c:pt idx="9">
                  <c:v>28.8325</c:v>
                </c:pt>
                <c:pt idx="10">
                  <c:v>28.8325</c:v>
                </c:pt>
                <c:pt idx="11">
                  <c:v>28.8325</c:v>
                </c:pt>
                <c:pt idx="12">
                  <c:v>28.8325</c:v>
                </c:pt>
                <c:pt idx="13">
                  <c:v>28.8325</c:v>
                </c:pt>
                <c:pt idx="14">
                  <c:v>28.8325</c:v>
                </c:pt>
                <c:pt idx="15">
                  <c:v>28.8325</c:v>
                </c:pt>
                <c:pt idx="16">
                  <c:v>28.8325</c:v>
                </c:pt>
                <c:pt idx="17">
                  <c:v>28.8325</c:v>
                </c:pt>
                <c:pt idx="18">
                  <c:v>28.8325</c:v>
                </c:pt>
                <c:pt idx="19">
                  <c:v>28.8325</c:v>
                </c:pt>
              </c:numCache>
            </c:numRef>
          </c:yVal>
        </c:ser>
        <c:ser>
          <c:idx val="4"/>
          <c:order val="6"/>
          <c:tx>
            <c:v>UH_10000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Houston'!$A$105:$A$124</c:f>
              <c:numCache>
                <c:formatCode>General</c:formatCode>
                <c:ptCount val="20"/>
                <c:pt idx="0">
                  <c:v>28.815999999999974</c:v>
                </c:pt>
                <c:pt idx="1">
                  <c:v>28.815999999999974</c:v>
                </c:pt>
                <c:pt idx="2">
                  <c:v>28.815999999999974</c:v>
                </c:pt>
                <c:pt idx="3">
                  <c:v>28.817000000000007</c:v>
                </c:pt>
                <c:pt idx="4">
                  <c:v>28.817000000000007</c:v>
                </c:pt>
                <c:pt idx="5">
                  <c:v>28.817000000000007</c:v>
                </c:pt>
                <c:pt idx="6">
                  <c:v>28.817999999999984</c:v>
                </c:pt>
                <c:pt idx="7">
                  <c:v>28.817999999999984</c:v>
                </c:pt>
                <c:pt idx="8">
                  <c:v>28.819000000000017</c:v>
                </c:pt>
                <c:pt idx="9">
                  <c:v>28.819000000000017</c:v>
                </c:pt>
                <c:pt idx="10">
                  <c:v>28.82</c:v>
                </c:pt>
                <c:pt idx="11">
                  <c:v>28.82</c:v>
                </c:pt>
                <c:pt idx="12">
                  <c:v>28.821000000000026</c:v>
                </c:pt>
                <c:pt idx="13">
                  <c:v>28.821000000000026</c:v>
                </c:pt>
                <c:pt idx="14">
                  <c:v>28.821000000000026</c:v>
                </c:pt>
                <c:pt idx="15">
                  <c:v>28.822000000000003</c:v>
                </c:pt>
                <c:pt idx="16">
                  <c:v>28.822000000000003</c:v>
                </c:pt>
                <c:pt idx="17">
                  <c:v>28.822000000000003</c:v>
                </c:pt>
                <c:pt idx="18">
                  <c:v>28.822000000000003</c:v>
                </c:pt>
                <c:pt idx="19">
                  <c:v>28.822000000000003</c:v>
                </c:pt>
              </c:numCache>
            </c:numRef>
          </c:yVal>
        </c:ser>
        <c:axId val="88643456"/>
        <c:axId val="88657920"/>
      </c:scatterChart>
      <c:valAx>
        <c:axId val="88643456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8287292817679556"/>
              <c:y val="0.925684485006518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57920"/>
        <c:crosses val="autoZero"/>
        <c:crossBetween val="midCat"/>
      </c:valAx>
      <c:valAx>
        <c:axId val="88657920"/>
        <c:scaling>
          <c:orientation val="minMax"/>
          <c:max val="70"/>
          <c:min val="0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3.0939226519337018E-2"/>
              <c:y val="0.3794002607561929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34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469613259668508"/>
          <c:y val="7.2821892792672094E-2"/>
          <c:w val="0.76464088397790053"/>
          <c:h val="0.77633339280759361"/>
        </c:manualLayout>
      </c:layout>
      <c:scatterChart>
        <c:scatterStyle val="lineMarker"/>
        <c:ser>
          <c:idx val="3"/>
          <c:order val="0"/>
          <c:tx>
            <c:v>STOMP_1000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'STOMP-HYD'!$B$87:$B$106</c:f>
              <c:numCache>
                <c:formatCode>0.0000E+00</c:formatCode>
                <c:ptCount val="20"/>
                <c:pt idx="0">
                  <c:v>27.743400000000001</c:v>
                </c:pt>
                <c:pt idx="1">
                  <c:v>27.77</c:v>
                </c:pt>
                <c:pt idx="2">
                  <c:v>27.822500000000002</c:v>
                </c:pt>
                <c:pt idx="3">
                  <c:v>27.8996</c:v>
                </c:pt>
                <c:pt idx="4">
                  <c:v>27.999500000000001</c:v>
                </c:pt>
                <c:pt idx="5">
                  <c:v>28.119800000000001</c:v>
                </c:pt>
                <c:pt idx="6">
                  <c:v>28.257400000000001</c:v>
                </c:pt>
                <c:pt idx="7">
                  <c:v>28.409099999999999</c:v>
                </c:pt>
                <c:pt idx="8">
                  <c:v>28.571100000000001</c:v>
                </c:pt>
                <c:pt idx="9">
                  <c:v>28.7394</c:v>
                </c:pt>
                <c:pt idx="10">
                  <c:v>28.91</c:v>
                </c:pt>
                <c:pt idx="11">
                  <c:v>29.078499999999998</c:v>
                </c:pt>
                <c:pt idx="12">
                  <c:v>29.241</c:v>
                </c:pt>
                <c:pt idx="13">
                  <c:v>29.3932</c:v>
                </c:pt>
                <c:pt idx="14">
                  <c:v>29.531600000000001</c:v>
                </c:pt>
                <c:pt idx="15">
                  <c:v>29.6525</c:v>
                </c:pt>
                <c:pt idx="16">
                  <c:v>29.7532</c:v>
                </c:pt>
                <c:pt idx="17">
                  <c:v>29.8309</c:v>
                </c:pt>
                <c:pt idx="18">
                  <c:v>29.883800000000001</c:v>
                </c:pt>
                <c:pt idx="19">
                  <c:v>29.910599999999999</c:v>
                </c:pt>
              </c:numCache>
            </c:numRef>
          </c:yVal>
        </c:ser>
        <c:ser>
          <c:idx val="7"/>
          <c:order val="1"/>
          <c:tx>
            <c:v>HydResSim_1000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HydResSim!$E$89:$E$108</c:f>
              <c:numCache>
                <c:formatCode>0.0000E+00</c:formatCode>
                <c:ptCount val="20"/>
                <c:pt idx="0">
                  <c:v>27.461099999999998</c:v>
                </c:pt>
                <c:pt idx="1">
                  <c:v>27.494299999999999</c:v>
                </c:pt>
                <c:pt idx="2">
                  <c:v>27.559699999999999</c:v>
                </c:pt>
                <c:pt idx="3">
                  <c:v>27.655899999999999</c:v>
                </c:pt>
                <c:pt idx="4">
                  <c:v>27.7805</c:v>
                </c:pt>
                <c:pt idx="5">
                  <c:v>27.930499999999999</c:v>
                </c:pt>
                <c:pt idx="6">
                  <c:v>28.1022</c:v>
                </c:pt>
                <c:pt idx="7">
                  <c:v>28.291699999999999</c:v>
                </c:pt>
                <c:pt idx="8">
                  <c:v>28.494199999999999</c:v>
                </c:pt>
                <c:pt idx="9">
                  <c:v>28.704799999999999</c:v>
                </c:pt>
                <c:pt idx="10">
                  <c:v>28.918500000000002</c:v>
                </c:pt>
                <c:pt idx="11">
                  <c:v>29.13</c:v>
                </c:pt>
                <c:pt idx="12">
                  <c:v>29.334099999999999</c:v>
                </c:pt>
                <c:pt idx="13">
                  <c:v>29.525700000000001</c:v>
                </c:pt>
                <c:pt idx="14">
                  <c:v>29.700099999999999</c:v>
                </c:pt>
                <c:pt idx="15">
                  <c:v>29.852900000000002</c:v>
                </c:pt>
                <c:pt idx="16">
                  <c:v>29.9801</c:v>
                </c:pt>
                <c:pt idx="17">
                  <c:v>30.078499999999998</c:v>
                </c:pt>
                <c:pt idx="18">
                  <c:v>30.145600000000002</c:v>
                </c:pt>
                <c:pt idx="19">
                  <c:v>30.179500000000001</c:v>
                </c:pt>
              </c:numCache>
            </c:numRef>
          </c:yVal>
        </c:ser>
        <c:ser>
          <c:idx val="11"/>
          <c:order val="2"/>
          <c:tx>
            <c:v>STARS_1000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STARS!$C$88:$C$107</c:f>
              <c:numCache>
                <c:formatCode>General</c:formatCode>
                <c:ptCount val="20"/>
                <c:pt idx="0">
                  <c:v>27.676600000000001</c:v>
                </c:pt>
                <c:pt idx="1">
                  <c:v>27.704899999999999</c:v>
                </c:pt>
                <c:pt idx="2">
                  <c:v>27.7608</c:v>
                </c:pt>
                <c:pt idx="3">
                  <c:v>27.843</c:v>
                </c:pt>
                <c:pt idx="4">
                  <c:v>27.949300000000001</c:v>
                </c:pt>
                <c:pt idx="5">
                  <c:v>28.077200000000001</c:v>
                </c:pt>
                <c:pt idx="6">
                  <c:v>28.223600000000001</c:v>
                </c:pt>
                <c:pt idx="7">
                  <c:v>28.384799999999998</c:v>
                </c:pt>
                <c:pt idx="8">
                  <c:v>28.556899999999999</c:v>
                </c:pt>
                <c:pt idx="9">
                  <c:v>28.735700000000001</c:v>
                </c:pt>
                <c:pt idx="10">
                  <c:v>28.916699999999999</c:v>
                </c:pt>
                <c:pt idx="11">
                  <c:v>29.095600000000001</c:v>
                </c:pt>
                <c:pt idx="12">
                  <c:v>29.268000000000001</c:v>
                </c:pt>
                <c:pt idx="13">
                  <c:v>29.429500000000001</c:v>
                </c:pt>
                <c:pt idx="14">
                  <c:v>29.5763</c:v>
                </c:pt>
                <c:pt idx="15">
                  <c:v>29.704699999999999</c:v>
                </c:pt>
                <c:pt idx="16">
                  <c:v>29.811399999999999</c:v>
                </c:pt>
                <c:pt idx="17">
                  <c:v>29.893899999999999</c:v>
                </c:pt>
                <c:pt idx="18">
                  <c:v>29.950099999999999</c:v>
                </c:pt>
                <c:pt idx="19">
                  <c:v>29.9785</c:v>
                </c:pt>
              </c:numCache>
            </c:numRef>
          </c:yVal>
        </c:ser>
        <c:ser>
          <c:idx val="0"/>
          <c:order val="3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'TOUGH-FX'!$B$66:$B$85</c:f>
              <c:numCache>
                <c:formatCode>0.00E+00</c:formatCode>
                <c:ptCount val="20"/>
                <c:pt idx="0">
                  <c:v>27.43327</c:v>
                </c:pt>
                <c:pt idx="1">
                  <c:v>27.46782</c:v>
                </c:pt>
                <c:pt idx="2">
                  <c:v>27.536069999999999</c:v>
                </c:pt>
                <c:pt idx="3">
                  <c:v>27.636379999999999</c:v>
                </c:pt>
                <c:pt idx="4">
                  <c:v>27.76634</c:v>
                </c:pt>
                <c:pt idx="5">
                  <c:v>27.922820000000002</c:v>
                </c:pt>
                <c:pt idx="6">
                  <c:v>28.102060000000002</c:v>
                </c:pt>
                <c:pt idx="7">
                  <c:v>28.29974</c:v>
                </c:pt>
                <c:pt idx="8">
                  <c:v>28.511099999999999</c:v>
                </c:pt>
                <c:pt idx="9">
                  <c:v>28.731030000000001</c:v>
                </c:pt>
                <c:pt idx="10">
                  <c:v>28.9542</c:v>
                </c:pt>
                <c:pt idx="11">
                  <c:v>29.175149999999999</c:v>
                </c:pt>
                <c:pt idx="12">
                  <c:v>29.388449999999999</c:v>
                </c:pt>
                <c:pt idx="13">
                  <c:v>29.588789999999999</c:v>
                </c:pt>
                <c:pt idx="14">
                  <c:v>29.771170000000001</c:v>
                </c:pt>
                <c:pt idx="15">
                  <c:v>29.930949999999999</c:v>
                </c:pt>
                <c:pt idx="16">
                  <c:v>30.064050000000002</c:v>
                </c:pt>
                <c:pt idx="17">
                  <c:v>30.16704</c:v>
                </c:pt>
                <c:pt idx="18">
                  <c:v>30.23724</c:v>
                </c:pt>
                <c:pt idx="19">
                  <c:v>30.2728</c:v>
                </c:pt>
              </c:numCache>
            </c:numRef>
          </c:yVal>
        </c:ser>
        <c:ser>
          <c:idx val="1"/>
          <c:order val="4"/>
          <c:tx>
            <c:v>MH21_1000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'MH21'!$D$91:$D$110</c:f>
              <c:numCache>
                <c:formatCode>General</c:formatCode>
                <c:ptCount val="20"/>
                <c:pt idx="0">
                  <c:v>27.846699999999998</c:v>
                </c:pt>
                <c:pt idx="1">
                  <c:v>27.8706</c:v>
                </c:pt>
                <c:pt idx="2">
                  <c:v>27.9178</c:v>
                </c:pt>
                <c:pt idx="3">
                  <c:v>27.987200000000001</c:v>
                </c:pt>
                <c:pt idx="4">
                  <c:v>28.077100000000002</c:v>
                </c:pt>
                <c:pt idx="5">
                  <c:v>28.185199999999998</c:v>
                </c:pt>
                <c:pt idx="6">
                  <c:v>28.308900000000001</c:v>
                </c:pt>
                <c:pt idx="7">
                  <c:v>28.4452</c:v>
                </c:pt>
                <c:pt idx="8">
                  <c:v>28.590699999999998</c:v>
                </c:pt>
                <c:pt idx="9">
                  <c:v>28.741800000000001</c:v>
                </c:pt>
                <c:pt idx="10">
                  <c:v>28.8948</c:v>
                </c:pt>
                <c:pt idx="11">
                  <c:v>29.045999999999999</c:v>
                </c:pt>
                <c:pt idx="12">
                  <c:v>29.191600000000001</c:v>
                </c:pt>
                <c:pt idx="13">
                  <c:v>29.328099999999999</c:v>
                </c:pt>
                <c:pt idx="14">
                  <c:v>29.452000000000002</c:v>
                </c:pt>
                <c:pt idx="15">
                  <c:v>29.560300000000002</c:v>
                </c:pt>
                <c:pt idx="16">
                  <c:v>29.650400000000001</c:v>
                </c:pt>
                <c:pt idx="17">
                  <c:v>29.719899999999999</c:v>
                </c:pt>
                <c:pt idx="18">
                  <c:v>29.767299999999999</c:v>
                </c:pt>
                <c:pt idx="19">
                  <c:v>29.7913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'stars-Mehran'!$D$87:$D$106</c:f>
              <c:numCache>
                <c:formatCode>General</c:formatCode>
                <c:ptCount val="20"/>
                <c:pt idx="0">
                  <c:v>27.869700000000002</c:v>
                </c:pt>
                <c:pt idx="1">
                  <c:v>27.8933</c:v>
                </c:pt>
                <c:pt idx="2">
                  <c:v>27.940100000000001</c:v>
                </c:pt>
                <c:pt idx="3">
                  <c:v>28.008900000000001</c:v>
                </c:pt>
                <c:pt idx="4">
                  <c:v>28.097899999999999</c:v>
                </c:pt>
                <c:pt idx="5">
                  <c:v>28.204999999999998</c:v>
                </c:pt>
                <c:pt idx="6">
                  <c:v>28.327500000000001</c:v>
                </c:pt>
                <c:pt idx="7">
                  <c:v>28.462499999999999</c:v>
                </c:pt>
                <c:pt idx="8">
                  <c:v>28.6066</c:v>
                </c:pt>
                <c:pt idx="9">
                  <c:v>28.7563</c:v>
                </c:pt>
                <c:pt idx="10">
                  <c:v>28.907900000000001</c:v>
                </c:pt>
                <c:pt idx="11">
                  <c:v>29.057700000000001</c:v>
                </c:pt>
                <c:pt idx="12">
                  <c:v>29.202000000000002</c:v>
                </c:pt>
                <c:pt idx="13">
                  <c:v>29.337199999999999</c:v>
                </c:pt>
                <c:pt idx="14">
                  <c:v>29.460100000000001</c:v>
                </c:pt>
                <c:pt idx="15">
                  <c:v>29.567399999999999</c:v>
                </c:pt>
                <c:pt idx="16">
                  <c:v>29.656700000000001</c:v>
                </c:pt>
                <c:pt idx="17">
                  <c:v>29.7257</c:v>
                </c:pt>
                <c:pt idx="18">
                  <c:v>29.772600000000001</c:v>
                </c:pt>
                <c:pt idx="19">
                  <c:v>29.796399999999998</c:v>
                </c:pt>
              </c:numCache>
            </c:numRef>
          </c:yVal>
        </c:ser>
        <c:ser>
          <c:idx val="2"/>
          <c:order val="6"/>
          <c:tx>
            <c:v>UH_1000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Houston'!$A$75:$A$94</c:f>
              <c:numCache>
                <c:formatCode>0.00E+00</c:formatCode>
                <c:ptCount val="20"/>
                <c:pt idx="0">
                  <c:v>27.84899999999999</c:v>
                </c:pt>
                <c:pt idx="1">
                  <c:v>27.87299999999999</c:v>
                </c:pt>
                <c:pt idx="2">
                  <c:v>27.92</c:v>
                </c:pt>
                <c:pt idx="3">
                  <c:v>27.988999999999976</c:v>
                </c:pt>
                <c:pt idx="4">
                  <c:v>28.079000000000008</c:v>
                </c:pt>
                <c:pt idx="5">
                  <c:v>28.187000000000012</c:v>
                </c:pt>
                <c:pt idx="6">
                  <c:v>28.31</c:v>
                </c:pt>
                <c:pt idx="7">
                  <c:v>28.446000000000026</c:v>
                </c:pt>
                <c:pt idx="8">
                  <c:v>28.591000000000008</c:v>
                </c:pt>
                <c:pt idx="9">
                  <c:v>28.742000000000019</c:v>
                </c:pt>
                <c:pt idx="10">
                  <c:v>28.895</c:v>
                </c:pt>
                <c:pt idx="11">
                  <c:v>29.045999999999992</c:v>
                </c:pt>
                <c:pt idx="12">
                  <c:v>29.192000000000007</c:v>
                </c:pt>
                <c:pt idx="13">
                  <c:v>29.327999999999975</c:v>
                </c:pt>
                <c:pt idx="14">
                  <c:v>29.451999999999998</c:v>
                </c:pt>
                <c:pt idx="15">
                  <c:v>29.56</c:v>
                </c:pt>
                <c:pt idx="16">
                  <c:v>29.65</c:v>
                </c:pt>
                <c:pt idx="17">
                  <c:v>29.72</c:v>
                </c:pt>
                <c:pt idx="18">
                  <c:v>29.766999999999996</c:v>
                </c:pt>
                <c:pt idx="19">
                  <c:v>29.790999999999997</c:v>
                </c:pt>
              </c:numCache>
            </c:numRef>
          </c:yVal>
        </c:ser>
        <c:axId val="88707456"/>
        <c:axId val="88709376"/>
      </c:scatterChart>
      <c:valAx>
        <c:axId val="88707456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8397790055248618"/>
              <c:y val="0.91547518848830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09376"/>
        <c:crosses val="autoZero"/>
        <c:crossBetween val="midCat"/>
      </c:valAx>
      <c:valAx>
        <c:axId val="88709376"/>
        <c:scaling>
          <c:orientation val="minMax"/>
          <c:max val="70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4.1988950276243095E-2"/>
              <c:y val="0.378413797105010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074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127900685586004"/>
          <c:y val="7.2821892792672094E-2"/>
          <c:w val="0.83131246517562252"/>
          <c:h val="0.77633339280759361"/>
        </c:manualLayout>
      </c:layout>
      <c:scatterChart>
        <c:scatterStyle val="lineMarker"/>
        <c:ser>
          <c:idx val="2"/>
          <c:order val="0"/>
          <c:tx>
            <c:v>STOMP_100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'STOMP-HYD'!$B$66:$B$85</c:f>
              <c:numCache>
                <c:formatCode>0.0000E+00</c:formatCode>
                <c:ptCount val="20"/>
                <c:pt idx="0">
                  <c:v>23.052700000000002</c:v>
                </c:pt>
                <c:pt idx="1">
                  <c:v>23.234500000000001</c:v>
                </c:pt>
                <c:pt idx="2">
                  <c:v>23.583400000000001</c:v>
                </c:pt>
                <c:pt idx="3">
                  <c:v>24.075099999999999</c:v>
                </c:pt>
                <c:pt idx="4">
                  <c:v>24.680700000000002</c:v>
                </c:pt>
                <c:pt idx="5">
                  <c:v>25.371500000000001</c:v>
                </c:pt>
                <c:pt idx="6">
                  <c:v>26.122199999999999</c:v>
                </c:pt>
                <c:pt idx="7">
                  <c:v>26.912600000000001</c:v>
                </c:pt>
                <c:pt idx="8">
                  <c:v>27.727499999999999</c:v>
                </c:pt>
                <c:pt idx="9">
                  <c:v>28.556899999999999</c:v>
                </c:pt>
                <c:pt idx="10">
                  <c:v>29.393799999999999</c:v>
                </c:pt>
                <c:pt idx="11">
                  <c:v>30.2332</c:v>
                </c:pt>
                <c:pt idx="12">
                  <c:v>31.069400000000002</c:v>
                </c:pt>
                <c:pt idx="13">
                  <c:v>31.8932</c:v>
                </c:pt>
                <c:pt idx="14">
                  <c:v>32.689399999999999</c:v>
                </c:pt>
                <c:pt idx="15">
                  <c:v>33.4343</c:v>
                </c:pt>
                <c:pt idx="16">
                  <c:v>34.096299999999999</c:v>
                </c:pt>
                <c:pt idx="17">
                  <c:v>34.638300000000001</c:v>
                </c:pt>
                <c:pt idx="18">
                  <c:v>35.023899999999998</c:v>
                </c:pt>
                <c:pt idx="19">
                  <c:v>35.224299999999999</c:v>
                </c:pt>
              </c:numCache>
            </c:numRef>
          </c:yVal>
        </c:ser>
        <c:ser>
          <c:idx val="6"/>
          <c:order val="1"/>
          <c:tx>
            <c:v>HydResSim_100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HydResSim!$E$68:$E$87</c:f>
              <c:numCache>
                <c:formatCode>0.0000E+00</c:formatCode>
                <c:ptCount val="20"/>
                <c:pt idx="0">
                  <c:v>22.868300000000001</c:v>
                </c:pt>
                <c:pt idx="1">
                  <c:v>23.058</c:v>
                </c:pt>
                <c:pt idx="2">
                  <c:v>23.420100000000001</c:v>
                </c:pt>
                <c:pt idx="3">
                  <c:v>23.9267</c:v>
                </c:pt>
                <c:pt idx="4">
                  <c:v>24.546600000000002</c:v>
                </c:pt>
                <c:pt idx="5">
                  <c:v>25.2502</c:v>
                </c:pt>
                <c:pt idx="6">
                  <c:v>26.012899999999998</c:v>
                </c:pt>
                <c:pt idx="7">
                  <c:v>26.816199999999998</c:v>
                </c:pt>
                <c:pt idx="8">
                  <c:v>27.647200000000002</c:v>
                </c:pt>
                <c:pt idx="9">
                  <c:v>28.497399999999999</c:v>
                </c:pt>
                <c:pt idx="10">
                  <c:v>29.361499999999999</c:v>
                </c:pt>
                <c:pt idx="11">
                  <c:v>30.235099999999999</c:v>
                </c:pt>
                <c:pt idx="12">
                  <c:v>31.1126</c:v>
                </c:pt>
                <c:pt idx="13">
                  <c:v>31.984000000000002</c:v>
                </c:pt>
                <c:pt idx="14">
                  <c:v>32.832299999999996</c:v>
                </c:pt>
                <c:pt idx="15">
                  <c:v>33.631900000000002</c:v>
                </c:pt>
                <c:pt idx="16">
                  <c:v>34.348199999999999</c:v>
                </c:pt>
                <c:pt idx="17">
                  <c:v>34.940100000000001</c:v>
                </c:pt>
                <c:pt idx="18">
                  <c:v>35.365600000000001</c:v>
                </c:pt>
                <c:pt idx="19">
                  <c:v>35.589300000000001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'TOUGH-FX'!$B$45:$B$64</c:f>
              <c:numCache>
                <c:formatCode>0.00E+00</c:formatCode>
                <c:ptCount val="20"/>
                <c:pt idx="0">
                  <c:v>22.931180000000001</c:v>
                </c:pt>
                <c:pt idx="1">
                  <c:v>23.117699999999999</c:v>
                </c:pt>
                <c:pt idx="2">
                  <c:v>23.474450000000001</c:v>
                </c:pt>
                <c:pt idx="3">
                  <c:v>23.974959999999999</c:v>
                </c:pt>
                <c:pt idx="4">
                  <c:v>24.588730000000002</c:v>
                </c:pt>
                <c:pt idx="5">
                  <c:v>25.286529999999999</c:v>
                </c:pt>
                <c:pt idx="6">
                  <c:v>26.043659999999999</c:v>
                </c:pt>
                <c:pt idx="7">
                  <c:v>26.8413</c:v>
                </c:pt>
                <c:pt idx="8">
                  <c:v>27.666350000000001</c:v>
                </c:pt>
                <c:pt idx="9">
                  <c:v>28.51052</c:v>
                </c:pt>
                <c:pt idx="10">
                  <c:v>29.368739999999999</c:v>
                </c:pt>
                <c:pt idx="11">
                  <c:v>30.237159999999999</c:v>
                </c:pt>
                <c:pt idx="12">
                  <c:v>31.11056</c:v>
                </c:pt>
                <c:pt idx="13">
                  <c:v>31.97944</c:v>
                </c:pt>
                <c:pt idx="14">
                  <c:v>32.827260000000003</c:v>
                </c:pt>
                <c:pt idx="15">
                  <c:v>33.628509999999999</c:v>
                </c:pt>
                <c:pt idx="16">
                  <c:v>34.348500000000001</c:v>
                </c:pt>
                <c:pt idx="17">
                  <c:v>34.945709999999998</c:v>
                </c:pt>
                <c:pt idx="18">
                  <c:v>35.37697</c:v>
                </c:pt>
                <c:pt idx="19">
                  <c:v>35.604779999999998</c:v>
                </c:pt>
              </c:numCache>
            </c:numRef>
          </c:yVal>
        </c:ser>
        <c:ser>
          <c:idx val="1"/>
          <c:order val="3"/>
          <c:tx>
            <c:v>MH21_100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'MH21'!$D$69:$D$88</c:f>
              <c:numCache>
                <c:formatCode>General</c:formatCode>
                <c:ptCount val="20"/>
                <c:pt idx="0">
                  <c:v>22.9312</c:v>
                </c:pt>
                <c:pt idx="1">
                  <c:v>23.104900000000001</c:v>
                </c:pt>
                <c:pt idx="2">
                  <c:v>23.440300000000001</c:v>
                </c:pt>
                <c:pt idx="3">
                  <c:v>23.917200000000001</c:v>
                </c:pt>
                <c:pt idx="4">
                  <c:v>24.5106</c:v>
                </c:pt>
                <c:pt idx="5">
                  <c:v>25.194600000000001</c:v>
                </c:pt>
                <c:pt idx="6">
                  <c:v>25.945699999999999</c:v>
                </c:pt>
                <c:pt idx="7">
                  <c:v>26.744499999999999</c:v>
                </c:pt>
                <c:pt idx="8">
                  <c:v>27.576599999999999</c:v>
                </c:pt>
                <c:pt idx="9">
                  <c:v>28.432200000000002</c:v>
                </c:pt>
                <c:pt idx="10">
                  <c:v>29.304400000000001</c:v>
                </c:pt>
                <c:pt idx="11">
                  <c:v>30.187200000000001</c:v>
                </c:pt>
                <c:pt idx="12">
                  <c:v>31.0731</c:v>
                </c:pt>
                <c:pt idx="13">
                  <c:v>31.950500000000002</c:v>
                </c:pt>
                <c:pt idx="14">
                  <c:v>32.801600000000001</c:v>
                </c:pt>
                <c:pt idx="15">
                  <c:v>33.600900000000003</c:v>
                </c:pt>
                <c:pt idx="16">
                  <c:v>34.315399999999997</c:v>
                </c:pt>
                <c:pt idx="17">
                  <c:v>34.906500000000001</c:v>
                </c:pt>
                <c:pt idx="18">
                  <c:v>35.333399999999997</c:v>
                </c:pt>
                <c:pt idx="19">
                  <c:v>35.5595</c:v>
                </c:pt>
              </c:numCache>
            </c:numRef>
          </c:yVal>
        </c:ser>
        <c:ser>
          <c:idx val="3"/>
          <c:order val="4"/>
          <c:tx>
            <c:v>STARS_100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STARS!$C$67:$C$86</c:f>
              <c:numCache>
                <c:formatCode>General</c:formatCode>
                <c:ptCount val="20"/>
                <c:pt idx="0">
                  <c:v>22.943899999999999</c:v>
                </c:pt>
                <c:pt idx="1">
                  <c:v>23.135999999999999</c:v>
                </c:pt>
                <c:pt idx="2">
                  <c:v>23.5029</c:v>
                </c:pt>
                <c:pt idx="3">
                  <c:v>24.0167</c:v>
                </c:pt>
                <c:pt idx="4">
                  <c:v>24.646100000000001</c:v>
                </c:pt>
                <c:pt idx="5">
                  <c:v>25.361599999999999</c:v>
                </c:pt>
                <c:pt idx="6">
                  <c:v>26.138400000000001</c:v>
                </c:pt>
                <c:pt idx="7">
                  <c:v>26.9575</c:v>
                </c:pt>
                <c:pt idx="8">
                  <c:v>27.805</c:v>
                </c:pt>
                <c:pt idx="9">
                  <c:v>28.6708</c:v>
                </c:pt>
                <c:pt idx="10">
                  <c:v>29.546700000000001</c:v>
                </c:pt>
                <c:pt idx="11">
                  <c:v>30.424299999999999</c:v>
                </c:pt>
                <c:pt idx="12">
                  <c:v>31.2928</c:v>
                </c:pt>
                <c:pt idx="13">
                  <c:v>32.137099999999997</c:v>
                </c:pt>
                <c:pt idx="14">
                  <c:v>32.9373</c:v>
                </c:pt>
                <c:pt idx="15">
                  <c:v>33.668300000000002</c:v>
                </c:pt>
                <c:pt idx="16">
                  <c:v>34.301499999999997</c:v>
                </c:pt>
                <c:pt idx="17">
                  <c:v>34.808199999999999</c:v>
                </c:pt>
                <c:pt idx="18">
                  <c:v>35.1633</c:v>
                </c:pt>
                <c:pt idx="19">
                  <c:v>35.344799999999999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'stars-Mehran'!$D$66:$D$85</c:f>
              <c:numCache>
                <c:formatCode>General</c:formatCode>
                <c:ptCount val="20"/>
                <c:pt idx="0">
                  <c:v>22.953600000000002</c:v>
                </c:pt>
                <c:pt idx="1">
                  <c:v>23.1297</c:v>
                </c:pt>
                <c:pt idx="2">
                  <c:v>23.4693</c:v>
                </c:pt>
                <c:pt idx="3">
                  <c:v>23.951599999999999</c:v>
                </c:pt>
                <c:pt idx="4">
                  <c:v>24.551100000000002</c:v>
                </c:pt>
                <c:pt idx="5">
                  <c:v>25.241499999999998</c:v>
                </c:pt>
                <c:pt idx="6">
                  <c:v>25.998699999999999</c:v>
                </c:pt>
                <c:pt idx="7">
                  <c:v>26.8033</c:v>
                </c:pt>
                <c:pt idx="8">
                  <c:v>27.6404</c:v>
                </c:pt>
                <c:pt idx="9">
                  <c:v>28.499400000000001</c:v>
                </c:pt>
                <c:pt idx="10">
                  <c:v>29.373000000000001</c:v>
                </c:pt>
                <c:pt idx="11">
                  <c:v>30.255099999999999</c:v>
                </c:pt>
                <c:pt idx="12">
                  <c:v>31.1419</c:v>
                </c:pt>
                <c:pt idx="13">
                  <c:v>32.0199</c:v>
                </c:pt>
                <c:pt idx="14">
                  <c:v>32.870199999999997</c:v>
                </c:pt>
                <c:pt idx="15">
                  <c:v>33.6678</c:v>
                </c:pt>
                <c:pt idx="16">
                  <c:v>34.379600000000003</c:v>
                </c:pt>
                <c:pt idx="17">
                  <c:v>34.967700000000001</c:v>
                </c:pt>
                <c:pt idx="18">
                  <c:v>35.391800000000003</c:v>
                </c:pt>
                <c:pt idx="19">
                  <c:v>35.616399999999999</c:v>
                </c:pt>
              </c:numCache>
            </c:numRef>
          </c:yVal>
        </c:ser>
        <c:ser>
          <c:idx val="5"/>
          <c:order val="6"/>
          <c:tx>
            <c:v>UH_100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Houston'!$A$51:$A$70</c:f>
              <c:numCache>
                <c:formatCode>0.00E+00</c:formatCode>
                <c:ptCount val="20"/>
                <c:pt idx="0">
                  <c:v>22.954000000000008</c:v>
                </c:pt>
                <c:pt idx="1">
                  <c:v>23.132000000000005</c:v>
                </c:pt>
                <c:pt idx="2">
                  <c:v>23.475000000000001</c:v>
                </c:pt>
                <c:pt idx="3">
                  <c:v>23.961000000000013</c:v>
                </c:pt>
                <c:pt idx="4">
                  <c:v>24.565999999999974</c:v>
                </c:pt>
                <c:pt idx="5">
                  <c:v>25.261000000000024</c:v>
                </c:pt>
                <c:pt idx="6">
                  <c:v>26.023000000000025</c:v>
                </c:pt>
                <c:pt idx="7">
                  <c:v>26.831999999999994</c:v>
                </c:pt>
                <c:pt idx="8">
                  <c:v>27.673000000000002</c:v>
                </c:pt>
                <c:pt idx="9">
                  <c:v>28.536999999999978</c:v>
                </c:pt>
                <c:pt idx="10">
                  <c:v>29.415999999999997</c:v>
                </c:pt>
                <c:pt idx="11">
                  <c:v>30.302999999999997</c:v>
                </c:pt>
                <c:pt idx="12">
                  <c:v>31.189000000000021</c:v>
                </c:pt>
                <c:pt idx="13">
                  <c:v>32.060999999999979</c:v>
                </c:pt>
                <c:pt idx="14">
                  <c:v>32.899000000000001</c:v>
                </c:pt>
                <c:pt idx="15">
                  <c:v>33.677000000000021</c:v>
                </c:pt>
                <c:pt idx="16">
                  <c:v>34.362000000000023</c:v>
                </c:pt>
                <c:pt idx="17">
                  <c:v>34.918999999999983</c:v>
                </c:pt>
                <c:pt idx="18">
                  <c:v>35.314000000000021</c:v>
                </c:pt>
                <c:pt idx="19">
                  <c:v>35.520000000000003</c:v>
                </c:pt>
              </c:numCache>
            </c:numRef>
          </c:yVal>
        </c:ser>
        <c:axId val="88770432"/>
        <c:axId val="88788992"/>
      </c:scatterChart>
      <c:valAx>
        <c:axId val="88770432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8291092610116126"/>
              <c:y val="0.91547518848830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88992"/>
        <c:crosses val="autoZero"/>
        <c:crossBetween val="midCat"/>
      </c:valAx>
      <c:valAx>
        <c:axId val="887889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4.1896361631753032E-2"/>
              <c:y val="0.377113406987975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704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48352532812786"/>
          <c:y val="5.1114056301487944E-2"/>
          <c:w val="0.77362678873346746"/>
          <c:h val="0.83355230276272652"/>
        </c:manualLayout>
      </c:layout>
      <c:scatterChart>
        <c:scatterStyle val="lineMarker"/>
        <c:ser>
          <c:idx val="1"/>
          <c:order val="0"/>
          <c:tx>
            <c:v>STOMP_10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'STOMP-HYD'!$A$45:$A$64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'STOMP-HYD'!$G$45:$G$64</c:f>
              <c:numCache>
                <c:formatCode>0.0000E+00</c:formatCode>
                <c:ptCount val="20"/>
                <c:pt idx="0">
                  <c:v>0.68244700000000003</c:v>
                </c:pt>
                <c:pt idx="1">
                  <c:v>0.66909700000000005</c:v>
                </c:pt>
                <c:pt idx="2">
                  <c:v>0.64553899999999997</c:v>
                </c:pt>
                <c:pt idx="3">
                  <c:v>0.61466600000000005</c:v>
                </c:pt>
                <c:pt idx="4">
                  <c:v>0.57829200000000003</c:v>
                </c:pt>
                <c:pt idx="5">
                  <c:v>0.53728699999999996</c:v>
                </c:pt>
                <c:pt idx="6">
                  <c:v>0.49190600000000001</c:v>
                </c:pt>
                <c:pt idx="7">
                  <c:v>0.44206699999999999</c:v>
                </c:pt>
                <c:pt idx="8">
                  <c:v>0.387575</c:v>
                </c:pt>
                <c:pt idx="9">
                  <c:v>0.32836500000000002</c:v>
                </c:pt>
                <c:pt idx="10">
                  <c:v>0.26484600000000003</c:v>
                </c:pt>
                <c:pt idx="11">
                  <c:v>0.19845299999999999</c:v>
                </c:pt>
                <c:pt idx="12">
                  <c:v>0.132498</c:v>
                </c:pt>
                <c:pt idx="13">
                  <c:v>7.3142799999999994E-2</c:v>
                </c:pt>
                <c:pt idx="14">
                  <c:v>2.9046800000000001E-2</c:v>
                </c:pt>
                <c:pt idx="15">
                  <c:v>6.4250499999999999E-3</c:v>
                </c:pt>
                <c:pt idx="16">
                  <c:v>5.7779800000000003E-4</c:v>
                </c:pt>
                <c:pt idx="17">
                  <c:v>5.4748399999999999E-5</c:v>
                </c:pt>
                <c:pt idx="18">
                  <c:v>1.93103E-5</c:v>
                </c:pt>
                <c:pt idx="19">
                  <c:v>9.3058800000000004E-6</c:v>
                </c:pt>
              </c:numCache>
            </c:numRef>
          </c:yVal>
        </c:ser>
        <c:ser>
          <c:idx val="5"/>
          <c:order val="1"/>
          <c:tx>
            <c:v>HydResSim_10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HydResSim!$AA$47:$AA$66</c:f>
              <c:numCache>
                <c:formatCode>0.0000E+00</c:formatCode>
                <c:ptCount val="20"/>
                <c:pt idx="0">
                  <c:v>0.69359000000000004</c:v>
                </c:pt>
                <c:pt idx="1">
                  <c:v>0.67896000000000001</c:v>
                </c:pt>
                <c:pt idx="2">
                  <c:v>0.65375000000000005</c:v>
                </c:pt>
                <c:pt idx="3">
                  <c:v>0.62134</c:v>
                </c:pt>
                <c:pt idx="4">
                  <c:v>0.58369000000000004</c:v>
                </c:pt>
                <c:pt idx="5">
                  <c:v>0.54164000000000001</c:v>
                </c:pt>
                <c:pt idx="6">
                  <c:v>0.49539</c:v>
                </c:pt>
                <c:pt idx="7">
                  <c:v>0.44477</c:v>
                </c:pt>
                <c:pt idx="8">
                  <c:v>0.38954</c:v>
                </c:pt>
                <c:pt idx="9">
                  <c:v>0.32954</c:v>
                </c:pt>
                <c:pt idx="10">
                  <c:v>0.26516000000000001</c:v>
                </c:pt>
                <c:pt idx="11">
                  <c:v>0.19786999999999999</c:v>
                </c:pt>
                <c:pt idx="12">
                  <c:v>0.13116</c:v>
                </c:pt>
                <c:pt idx="13">
                  <c:v>7.1528999999999995E-2</c:v>
                </c:pt>
                <c:pt idx="14">
                  <c:v>2.7886000000000001E-2</c:v>
                </c:pt>
                <c:pt idx="15">
                  <c:v>6.0746000000000003E-3</c:v>
                </c:pt>
                <c:pt idx="16">
                  <c:v>5.7582E-4</c:v>
                </c:pt>
                <c:pt idx="17">
                  <c:v>5.7105999999999998E-5</c:v>
                </c:pt>
                <c:pt idx="18">
                  <c:v>1.9375999999999999E-5</c:v>
                </c:pt>
                <c:pt idx="19">
                  <c:v>9.3222000000000003E-6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'TOUGH-FX'!$D$24:$D$43</c:f>
              <c:numCache>
                <c:formatCode>0.00E+00</c:formatCode>
                <c:ptCount val="20"/>
                <c:pt idx="0">
                  <c:v>0.68311679999999997</c:v>
                </c:pt>
                <c:pt idx="1">
                  <c:v>0.66890609999999995</c:v>
                </c:pt>
                <c:pt idx="2">
                  <c:v>0.64407190000000003</c:v>
                </c:pt>
                <c:pt idx="3">
                  <c:v>0.61187860000000005</c:v>
                </c:pt>
                <c:pt idx="4">
                  <c:v>0.57434470000000004</c:v>
                </c:pt>
                <c:pt idx="5">
                  <c:v>0.53244449999999999</c:v>
                </c:pt>
                <c:pt idx="6">
                  <c:v>0.48649910000000002</c:v>
                </c:pt>
                <c:pt idx="7">
                  <c:v>0.43648500000000001</c:v>
                </c:pt>
                <c:pt idx="8">
                  <c:v>0.38226969999999999</c:v>
                </c:pt>
                <c:pt idx="9">
                  <c:v>0.32384499999999999</c:v>
                </c:pt>
                <c:pt idx="10">
                  <c:v>0.26163609999999998</c:v>
                </c:pt>
                <c:pt idx="11">
                  <c:v>0.19699059999999999</c:v>
                </c:pt>
                <c:pt idx="12">
                  <c:v>0.1329244</c:v>
                </c:pt>
                <c:pt idx="13">
                  <c:v>7.4923379999999998E-2</c:v>
                </c:pt>
                <c:pt idx="14">
                  <c:v>3.0812869999999999E-2</c:v>
                </c:pt>
                <c:pt idx="15">
                  <c:v>7.0497260000000001E-3</c:v>
                </c:pt>
                <c:pt idx="16">
                  <c:v>5.6969210000000004E-4</c:v>
                </c:pt>
                <c:pt idx="17">
                  <c:v>5.1051860000000002E-5</c:v>
                </c:pt>
                <c:pt idx="18">
                  <c:v>1.925547E-5</c:v>
                </c:pt>
                <c:pt idx="19">
                  <c:v>9.3196279999999996E-6</c:v>
                </c:pt>
              </c:numCache>
            </c:numRef>
          </c:yVal>
        </c:ser>
        <c:ser>
          <c:idx val="2"/>
          <c:order val="3"/>
          <c:tx>
            <c:v>STARS_10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STARS!$F$46:$F$65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0.74019000000000001</c:v>
                </c:pt>
                <c:pt idx="3">
                  <c:v>0.64194700000000005</c:v>
                </c:pt>
                <c:pt idx="4">
                  <c:v>0.604433</c:v>
                </c:pt>
                <c:pt idx="5">
                  <c:v>0.56457900000000005</c:v>
                </c:pt>
                <c:pt idx="6">
                  <c:v>0.51972399999999996</c:v>
                </c:pt>
                <c:pt idx="7">
                  <c:v>0.46479199999999998</c:v>
                </c:pt>
                <c:pt idx="8">
                  <c:v>0.41326200000000002</c:v>
                </c:pt>
                <c:pt idx="9">
                  <c:v>0.34719499999999998</c:v>
                </c:pt>
                <c:pt idx="10">
                  <c:v>0.27888600000000002</c:v>
                </c:pt>
                <c:pt idx="11">
                  <c:v>0.20472899999999999</c:v>
                </c:pt>
                <c:pt idx="12">
                  <c:v>0.13228100000000001</c:v>
                </c:pt>
                <c:pt idx="13">
                  <c:v>6.7533300000000004E-2</c:v>
                </c:pt>
                <c:pt idx="14">
                  <c:v>2.3414399999999998E-2</c:v>
                </c:pt>
                <c:pt idx="15">
                  <c:v>4.4124799999999999E-3</c:v>
                </c:pt>
                <c:pt idx="16">
                  <c:v>4.3606E-4</c:v>
                </c:pt>
                <c:pt idx="17" formatCode="0.00E+00">
                  <c:v>8.6193700000000001E-5</c:v>
                </c:pt>
                <c:pt idx="18" formatCode="0.00E+00">
                  <c:v>4.5861600000000001E-5</c:v>
                </c:pt>
                <c:pt idx="19" formatCode="0.00E+00">
                  <c:v>2.1127500000000001E-5</c:v>
                </c:pt>
              </c:numCache>
            </c:numRef>
          </c:yVal>
        </c:ser>
        <c:ser>
          <c:idx val="3"/>
          <c:order val="4"/>
          <c:spPr>
            <a:ln w="12700">
              <a:solidFill>
                <a:srgbClr val="4EE257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4EE257"/>
                </a:solidFill>
                <a:prstDash val="solid"/>
              </a:ln>
            </c:spPr>
          </c:marker>
          <c:xVal>
            <c:numRef>
              <c:f>STARS!$E$25:$E$44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STARS!$I$46:$I$65</c:f>
              <c:numCache>
                <c:formatCode>General</c:formatCode>
                <c:ptCount val="20"/>
                <c:pt idx="0">
                  <c:v>5059.8900000000003</c:v>
                </c:pt>
                <c:pt idx="1">
                  <c:v>5059.88</c:v>
                </c:pt>
                <c:pt idx="2">
                  <c:v>5059.88</c:v>
                </c:pt>
                <c:pt idx="3">
                  <c:v>5058.93</c:v>
                </c:pt>
                <c:pt idx="4">
                  <c:v>5057.71</c:v>
                </c:pt>
                <c:pt idx="5">
                  <c:v>5056.1899999999996</c:v>
                </c:pt>
                <c:pt idx="6">
                  <c:v>5054.32</c:v>
                </c:pt>
                <c:pt idx="7">
                  <c:v>5051.9799999999996</c:v>
                </c:pt>
                <c:pt idx="8">
                  <c:v>5048.9799999999996</c:v>
                </c:pt>
                <c:pt idx="9">
                  <c:v>5045.21</c:v>
                </c:pt>
                <c:pt idx="10">
                  <c:v>5040.26</c:v>
                </c:pt>
                <c:pt idx="11">
                  <c:v>5033.6899999999996</c:v>
                </c:pt>
                <c:pt idx="12">
                  <c:v>5024.53</c:v>
                </c:pt>
                <c:pt idx="13">
                  <c:v>5011.08</c:v>
                </c:pt>
                <c:pt idx="14">
                  <c:v>4989.3900000000003</c:v>
                </c:pt>
                <c:pt idx="15">
                  <c:v>4950.7299999999996</c:v>
                </c:pt>
                <c:pt idx="16">
                  <c:v>4874.17</c:v>
                </c:pt>
                <c:pt idx="17" formatCode="0.00E+00">
                  <c:v>4757.08</c:v>
                </c:pt>
                <c:pt idx="18" formatCode="0.00E+00">
                  <c:v>4604.0200000000004</c:v>
                </c:pt>
                <c:pt idx="19" formatCode="0.00E+00">
                  <c:v>4510.16</c:v>
                </c:pt>
              </c:numCache>
            </c:numRef>
          </c:yVal>
        </c:ser>
        <c:axId val="88848256"/>
        <c:axId val="88850816"/>
      </c:scatterChart>
      <c:valAx>
        <c:axId val="88848256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67035274436849"/>
              <c:y val="0.951507758777859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50816"/>
        <c:crosses val="autoZero"/>
        <c:crossBetween val="midCat"/>
      </c:valAx>
      <c:valAx>
        <c:axId val="88850816"/>
        <c:scaling>
          <c:orientation val="minMax"/>
          <c:max val="1"/>
          <c:min val="8.0000000000000004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 Rel Perm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4023593839760855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482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879126716564387"/>
          <c:y val="5.5045906786217791E-2"/>
          <c:w val="0.82857187316056036"/>
          <c:h val="0.83486291959096981"/>
        </c:manualLayout>
      </c:layout>
      <c:scatterChart>
        <c:scatterStyle val="lineMarker"/>
        <c:ser>
          <c:idx val="2"/>
          <c:order val="0"/>
          <c:tx>
            <c:v>STOMP_100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'STOMP-HYD'!$G$66:$G$85</c:f>
              <c:numCache>
                <c:formatCode>0.0000E+00</c:formatCode>
                <c:ptCount val="20"/>
                <c:pt idx="0">
                  <c:v>0.217444</c:v>
                </c:pt>
                <c:pt idx="1">
                  <c:v>0.215725</c:v>
                </c:pt>
                <c:pt idx="2">
                  <c:v>0.21232000000000001</c:v>
                </c:pt>
                <c:pt idx="3">
                  <c:v>0.20727999999999999</c:v>
                </c:pt>
                <c:pt idx="4">
                  <c:v>0.20068</c:v>
                </c:pt>
                <c:pt idx="5">
                  <c:v>0.192607</c:v>
                </c:pt>
                <c:pt idx="6">
                  <c:v>0.18316199999999999</c:v>
                </c:pt>
                <c:pt idx="7">
                  <c:v>0.172456</c:v>
                </c:pt>
                <c:pt idx="8">
                  <c:v>0.16061700000000001</c:v>
                </c:pt>
                <c:pt idx="9">
                  <c:v>0.147789</c:v>
                </c:pt>
                <c:pt idx="10">
                  <c:v>0.13414400000000001</c:v>
                </c:pt>
                <c:pt idx="11">
                  <c:v>0.11988699999999999</c:v>
                </c:pt>
                <c:pt idx="12">
                  <c:v>0.105267</c:v>
                </c:pt>
                <c:pt idx="13">
                  <c:v>9.0590699999999996E-2</c:v>
                </c:pt>
                <c:pt idx="14">
                  <c:v>7.6227699999999995E-2</c:v>
                </c:pt>
                <c:pt idx="15">
                  <c:v>6.26245E-2</c:v>
                </c:pt>
                <c:pt idx="16">
                  <c:v>5.0305900000000001E-2</c:v>
                </c:pt>
                <c:pt idx="17">
                  <c:v>3.9874399999999997E-2</c:v>
                </c:pt>
                <c:pt idx="18">
                  <c:v>3.20142E-2</c:v>
                </c:pt>
                <c:pt idx="19">
                  <c:v>2.75467E-2</c:v>
                </c:pt>
              </c:numCache>
            </c:numRef>
          </c:yVal>
        </c:ser>
        <c:ser>
          <c:idx val="6"/>
          <c:order val="1"/>
          <c:tx>
            <c:v>HydResSim_100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HydResSim!$AA$68:$AA$87</c:f>
              <c:numCache>
                <c:formatCode>0.0000E+00</c:formatCode>
                <c:ptCount val="20"/>
                <c:pt idx="0">
                  <c:v>0.22674</c:v>
                </c:pt>
                <c:pt idx="1">
                  <c:v>0.22489000000000001</c:v>
                </c:pt>
                <c:pt idx="2">
                  <c:v>0.22122</c:v>
                </c:pt>
                <c:pt idx="3">
                  <c:v>0.21579999999999999</c:v>
                </c:pt>
                <c:pt idx="4">
                  <c:v>0.2087</c:v>
                </c:pt>
                <c:pt idx="5">
                  <c:v>0.20002</c:v>
                </c:pt>
                <c:pt idx="6">
                  <c:v>0.18987000000000001</c:v>
                </c:pt>
                <c:pt idx="7">
                  <c:v>0.17837</c:v>
                </c:pt>
                <c:pt idx="8">
                  <c:v>0.16564999999999999</c:v>
                </c:pt>
                <c:pt idx="9">
                  <c:v>0.15185999999999999</c:v>
                </c:pt>
                <c:pt idx="10">
                  <c:v>0.13719999999999999</c:v>
                </c:pt>
                <c:pt idx="11">
                  <c:v>0.12187000000000001</c:v>
                </c:pt>
                <c:pt idx="12">
                  <c:v>0.10616</c:v>
                </c:pt>
                <c:pt idx="13">
                  <c:v>9.0386999999999995E-2</c:v>
                </c:pt>
                <c:pt idx="14">
                  <c:v>7.4961E-2</c:v>
                </c:pt>
                <c:pt idx="15">
                  <c:v>6.0365000000000002E-2</c:v>
                </c:pt>
                <c:pt idx="16">
                  <c:v>4.7163999999999998E-2</c:v>
                </c:pt>
                <c:pt idx="17">
                  <c:v>3.5993999999999998E-2</c:v>
                </c:pt>
                <c:pt idx="18">
                  <c:v>2.7552E-2</c:v>
                </c:pt>
                <c:pt idx="19">
                  <c:v>2.2675000000000001E-2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'TOUGH-FX'!$D$45:$D$64</c:f>
              <c:numCache>
                <c:formatCode>0.00E+00</c:formatCode>
                <c:ptCount val="20"/>
                <c:pt idx="0">
                  <c:v>0.2207672</c:v>
                </c:pt>
                <c:pt idx="1">
                  <c:v>0.21900020000000001</c:v>
                </c:pt>
                <c:pt idx="2">
                  <c:v>0.21549850000000001</c:v>
                </c:pt>
                <c:pt idx="3">
                  <c:v>0.21031820000000001</c:v>
                </c:pt>
                <c:pt idx="4">
                  <c:v>0.20353479999999999</c:v>
                </c:pt>
                <c:pt idx="5">
                  <c:v>0.19523850000000001</c:v>
                </c:pt>
                <c:pt idx="6">
                  <c:v>0.18553210000000001</c:v>
                </c:pt>
                <c:pt idx="7">
                  <c:v>0.17453050000000001</c:v>
                </c:pt>
                <c:pt idx="8">
                  <c:v>0.1623636</c:v>
                </c:pt>
                <c:pt idx="9">
                  <c:v>0.1491808</c:v>
                </c:pt>
                <c:pt idx="10">
                  <c:v>0.1351589</c:v>
                </c:pt>
                <c:pt idx="11">
                  <c:v>0.12051050000000001</c:v>
                </c:pt>
                <c:pt idx="12">
                  <c:v>0.1054947</c:v>
                </c:pt>
                <c:pt idx="13">
                  <c:v>9.0428040000000001E-2</c:v>
                </c:pt>
                <c:pt idx="14">
                  <c:v>7.569476E-2</c:v>
                </c:pt>
                <c:pt idx="15">
                  <c:v>6.1754530000000002E-2</c:v>
                </c:pt>
                <c:pt idx="16">
                  <c:v>4.9145010000000003E-2</c:v>
                </c:pt>
                <c:pt idx="17">
                  <c:v>3.8477659999999997E-2</c:v>
                </c:pt>
                <c:pt idx="18">
                  <c:v>3.043862E-2</c:v>
                </c:pt>
                <c:pt idx="19">
                  <c:v>2.5850990000000001E-2</c:v>
                </c:pt>
              </c:numCache>
            </c:numRef>
          </c:yVal>
        </c:ser>
        <c:ser>
          <c:idx val="1"/>
          <c:order val="3"/>
          <c:tx>
            <c:v>STARS_100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STARS!$F$67:$F$86</c:f>
              <c:numCache>
                <c:formatCode>General</c:formatCode>
                <c:ptCount val="20"/>
                <c:pt idx="0">
                  <c:v>0.26055299999999998</c:v>
                </c:pt>
                <c:pt idx="1">
                  <c:v>0.25859500000000002</c:v>
                </c:pt>
                <c:pt idx="2">
                  <c:v>0.25468200000000002</c:v>
                </c:pt>
                <c:pt idx="3">
                  <c:v>0.248557</c:v>
                </c:pt>
                <c:pt idx="4">
                  <c:v>0.240207</c:v>
                </c:pt>
                <c:pt idx="5">
                  <c:v>0.229661</c:v>
                </c:pt>
                <c:pt idx="6">
                  <c:v>0.21677399999999999</c:v>
                </c:pt>
                <c:pt idx="7">
                  <c:v>0.201571</c:v>
                </c:pt>
                <c:pt idx="8">
                  <c:v>0.18724499999999999</c:v>
                </c:pt>
                <c:pt idx="9">
                  <c:v>0.17052200000000001</c:v>
                </c:pt>
                <c:pt idx="10">
                  <c:v>0.151197</c:v>
                </c:pt>
                <c:pt idx="11">
                  <c:v>0.13394200000000001</c:v>
                </c:pt>
                <c:pt idx="12">
                  <c:v>0.11392099999999999</c:v>
                </c:pt>
                <c:pt idx="13">
                  <c:v>9.5058799999999999E-2</c:v>
                </c:pt>
                <c:pt idx="14">
                  <c:v>7.5728299999999998E-2</c:v>
                </c:pt>
                <c:pt idx="15">
                  <c:v>5.77289E-2</c:v>
                </c:pt>
                <c:pt idx="16">
                  <c:v>4.1945200000000002E-2</c:v>
                </c:pt>
                <c:pt idx="17">
                  <c:v>2.89495E-2</c:v>
                </c:pt>
                <c:pt idx="18">
                  <c:v>1.9268400000000001E-2</c:v>
                </c:pt>
                <c:pt idx="19">
                  <c:v>1.37997E-2</c:v>
                </c:pt>
              </c:numCache>
            </c:numRef>
          </c:yVal>
        </c:ser>
        <c:ser>
          <c:idx val="3"/>
          <c:order val="4"/>
          <c:spPr>
            <a:ln w="12700">
              <a:solidFill>
                <a:srgbClr val="4EE257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4EE257"/>
                </a:solidFill>
                <a:prstDash val="solid"/>
              </a:ln>
            </c:spPr>
          </c:marker>
          <c:xVal>
            <c:numRef>
              <c:f>STARS!$E$25:$E$44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STARS!$I$67:$I$86</c:f>
              <c:numCache>
                <c:formatCode>General</c:formatCode>
                <c:ptCount val="20"/>
                <c:pt idx="0">
                  <c:v>4804.6000000000004</c:v>
                </c:pt>
                <c:pt idx="1">
                  <c:v>4804.41</c:v>
                </c:pt>
                <c:pt idx="2">
                  <c:v>4804.03</c:v>
                </c:pt>
                <c:pt idx="3">
                  <c:v>4803.47</c:v>
                </c:pt>
                <c:pt idx="4">
                  <c:v>4802.72</c:v>
                </c:pt>
                <c:pt idx="5">
                  <c:v>4801.7700000000004</c:v>
                </c:pt>
                <c:pt idx="6">
                  <c:v>4800.6000000000004</c:v>
                </c:pt>
                <c:pt idx="7">
                  <c:v>4799.2</c:v>
                </c:pt>
                <c:pt idx="8">
                  <c:v>4797.53</c:v>
                </c:pt>
                <c:pt idx="9">
                  <c:v>4795.57</c:v>
                </c:pt>
                <c:pt idx="10">
                  <c:v>4793.29</c:v>
                </c:pt>
                <c:pt idx="11">
                  <c:v>4790.59</c:v>
                </c:pt>
                <c:pt idx="12">
                  <c:v>4787.45</c:v>
                </c:pt>
                <c:pt idx="13">
                  <c:v>4783.71</c:v>
                </c:pt>
                <c:pt idx="14">
                  <c:v>4779.2700000000004</c:v>
                </c:pt>
                <c:pt idx="15">
                  <c:v>4773.91</c:v>
                </c:pt>
                <c:pt idx="16">
                  <c:v>4767.42</c:v>
                </c:pt>
                <c:pt idx="17">
                  <c:v>4759.68</c:v>
                </c:pt>
                <c:pt idx="18">
                  <c:v>4751.1000000000004</c:v>
                </c:pt>
                <c:pt idx="19">
                  <c:v>4743.8100000000004</c:v>
                </c:pt>
              </c:numCache>
            </c:numRef>
          </c:yVal>
        </c:ser>
        <c:axId val="88892928"/>
        <c:axId val="88903680"/>
      </c:scatterChart>
      <c:valAx>
        <c:axId val="88892928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560462634478381"/>
              <c:y val="0.9501971427883441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03680"/>
        <c:crosses val="autoZero"/>
        <c:crossBetween val="midCat"/>
      </c:valAx>
      <c:valAx>
        <c:axId val="88903680"/>
        <c:scaling>
          <c:orientation val="minMax"/>
          <c:max val="1"/>
          <c:min val="8.0000000000000004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 Rel Perm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40366999996560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929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48352532812786"/>
          <c:y val="5.3735289957974511E-2"/>
          <c:w val="0.77362678873346746"/>
          <c:h val="0.82962045227799663"/>
        </c:manualLayout>
      </c:layout>
      <c:scatterChart>
        <c:scatterStyle val="lineMarker"/>
        <c:ser>
          <c:idx val="3"/>
          <c:order val="0"/>
          <c:tx>
            <c:v>STOMP_1000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'STOMP-HYD'!$G$87:$G$106</c:f>
              <c:numCache>
                <c:formatCode>0.0000E+00</c:formatCode>
                <c:ptCount val="20"/>
                <c:pt idx="0">
                  <c:v>0.11514099999999999</c:v>
                </c:pt>
                <c:pt idx="1">
                  <c:v>0.11513900000000001</c:v>
                </c:pt>
                <c:pt idx="2">
                  <c:v>0.115134</c:v>
                </c:pt>
                <c:pt idx="3">
                  <c:v>0.11512799999999999</c:v>
                </c:pt>
                <c:pt idx="4">
                  <c:v>0.115119</c:v>
                </c:pt>
                <c:pt idx="5">
                  <c:v>0.115108</c:v>
                </c:pt>
                <c:pt idx="6">
                  <c:v>0.115097</c:v>
                </c:pt>
                <c:pt idx="7">
                  <c:v>0.115083</c:v>
                </c:pt>
                <c:pt idx="8">
                  <c:v>0.115069</c:v>
                </c:pt>
                <c:pt idx="9">
                  <c:v>0.115055</c:v>
                </c:pt>
                <c:pt idx="10">
                  <c:v>0.11504</c:v>
                </c:pt>
                <c:pt idx="11">
                  <c:v>0.115026</c:v>
                </c:pt>
                <c:pt idx="12">
                  <c:v>0.115012</c:v>
                </c:pt>
                <c:pt idx="13">
                  <c:v>0.114999</c:v>
                </c:pt>
                <c:pt idx="14">
                  <c:v>0.11498800000000001</c:v>
                </c:pt>
                <c:pt idx="15">
                  <c:v>0.114978</c:v>
                </c:pt>
                <c:pt idx="16">
                  <c:v>0.114969</c:v>
                </c:pt>
                <c:pt idx="17">
                  <c:v>0.114963</c:v>
                </c:pt>
                <c:pt idx="18">
                  <c:v>0.114958</c:v>
                </c:pt>
                <c:pt idx="19">
                  <c:v>0.114956</c:v>
                </c:pt>
              </c:numCache>
            </c:numRef>
          </c:yVal>
        </c:ser>
        <c:ser>
          <c:idx val="7"/>
          <c:order val="1"/>
          <c:tx>
            <c:v>HydResSim_1000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HydResSim!$AA$89:$AA$108</c:f>
              <c:numCache>
                <c:formatCode>0.0000E+00</c:formatCode>
                <c:ptCount val="20"/>
                <c:pt idx="0">
                  <c:v>0.11584</c:v>
                </c:pt>
                <c:pt idx="1">
                  <c:v>0.11582000000000001</c:v>
                </c:pt>
                <c:pt idx="2">
                  <c:v>0.11577999999999999</c:v>
                </c:pt>
                <c:pt idx="3">
                  <c:v>0.11573</c:v>
                </c:pt>
                <c:pt idx="4">
                  <c:v>0.11566</c:v>
                </c:pt>
                <c:pt idx="5">
                  <c:v>0.11557000000000001</c:v>
                </c:pt>
                <c:pt idx="6">
                  <c:v>0.11548</c:v>
                </c:pt>
                <c:pt idx="7">
                  <c:v>0.11537</c:v>
                </c:pt>
                <c:pt idx="8">
                  <c:v>0.11526</c:v>
                </c:pt>
                <c:pt idx="9">
                  <c:v>0.11514000000000001</c:v>
                </c:pt>
                <c:pt idx="10">
                  <c:v>0.11502</c:v>
                </c:pt>
                <c:pt idx="11">
                  <c:v>0.11491</c:v>
                </c:pt>
                <c:pt idx="12">
                  <c:v>0.11479</c:v>
                </c:pt>
                <c:pt idx="13">
                  <c:v>0.11469</c:v>
                </c:pt>
                <c:pt idx="14">
                  <c:v>0.11459</c:v>
                </c:pt>
                <c:pt idx="15">
                  <c:v>0.11451</c:v>
                </c:pt>
                <c:pt idx="16">
                  <c:v>0.11444</c:v>
                </c:pt>
                <c:pt idx="17">
                  <c:v>0.11438</c:v>
                </c:pt>
                <c:pt idx="18">
                  <c:v>0.11434999999999999</c:v>
                </c:pt>
                <c:pt idx="19">
                  <c:v>0.11433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'TOUGH-FX'!$D$66:$D$85</c:f>
              <c:numCache>
                <c:formatCode>0.00E+00</c:formatCode>
                <c:ptCount val="20"/>
                <c:pt idx="0">
                  <c:v>0.1156409</c:v>
                </c:pt>
                <c:pt idx="1">
                  <c:v>0.1156266</c:v>
                </c:pt>
                <c:pt idx="2">
                  <c:v>0.1155984</c:v>
                </c:pt>
                <c:pt idx="3">
                  <c:v>0.1155569</c:v>
                </c:pt>
                <c:pt idx="4">
                  <c:v>0.1155033</c:v>
                </c:pt>
                <c:pt idx="5">
                  <c:v>0.1154389</c:v>
                </c:pt>
                <c:pt idx="6">
                  <c:v>0.1153655</c:v>
                </c:pt>
                <c:pt idx="7">
                  <c:v>0.11528480000000001</c:v>
                </c:pt>
                <c:pt idx="8">
                  <c:v>0.115199</c:v>
                </c:pt>
                <c:pt idx="9">
                  <c:v>0.1151102</c:v>
                </c:pt>
                <c:pt idx="10">
                  <c:v>0.1150206</c:v>
                </c:pt>
                <c:pt idx="11">
                  <c:v>0.1149323</c:v>
                </c:pt>
                <c:pt idx="12">
                  <c:v>0.1148477</c:v>
                </c:pt>
                <c:pt idx="13">
                  <c:v>0.1147686</c:v>
                </c:pt>
                <c:pt idx="14">
                  <c:v>0.1146971</c:v>
                </c:pt>
                <c:pt idx="15">
                  <c:v>0.11463470000000001</c:v>
                </c:pt>
                <c:pt idx="16">
                  <c:v>0.114583</c:v>
                </c:pt>
                <c:pt idx="17">
                  <c:v>0.11454309999999999</c:v>
                </c:pt>
                <c:pt idx="18">
                  <c:v>0.11451600000000001</c:v>
                </c:pt>
                <c:pt idx="19">
                  <c:v>0.1145023</c:v>
                </c:pt>
              </c:numCache>
            </c:numRef>
          </c:yVal>
        </c:ser>
        <c:ser>
          <c:idx val="1"/>
          <c:order val="3"/>
          <c:tx>
            <c:v>STARS_1000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STARS!$F$88:$F$107</c:f>
              <c:numCache>
                <c:formatCode>General</c:formatCode>
                <c:ptCount val="20"/>
                <c:pt idx="0">
                  <c:v>0.121437</c:v>
                </c:pt>
                <c:pt idx="1">
                  <c:v>0.12141299999999999</c:v>
                </c:pt>
                <c:pt idx="2">
                  <c:v>0.121366</c:v>
                </c:pt>
                <c:pt idx="3">
                  <c:v>0.121296</c:v>
                </c:pt>
                <c:pt idx="4">
                  <c:v>0.12120599999999999</c:v>
                </c:pt>
                <c:pt idx="5">
                  <c:v>0.121098</c:v>
                </c:pt>
                <c:pt idx="6">
                  <c:v>0.120974</c:v>
                </c:pt>
                <c:pt idx="7">
                  <c:v>0.120838</c:v>
                </c:pt>
                <c:pt idx="8">
                  <c:v>0.12069299999999999</c:v>
                </c:pt>
                <c:pt idx="9">
                  <c:v>0.120541</c:v>
                </c:pt>
                <c:pt idx="10">
                  <c:v>0.120388</c:v>
                </c:pt>
                <c:pt idx="11">
                  <c:v>0.120237</c:v>
                </c:pt>
                <c:pt idx="12">
                  <c:v>0.120091</c:v>
                </c:pt>
                <c:pt idx="13">
                  <c:v>0.11995400000000001</c:v>
                </c:pt>
                <c:pt idx="14">
                  <c:v>0.119829</c:v>
                </c:pt>
                <c:pt idx="15">
                  <c:v>0.11972099999999999</c:v>
                </c:pt>
                <c:pt idx="16">
                  <c:v>0.11963</c:v>
                </c:pt>
                <c:pt idx="17">
                  <c:v>0.11956</c:v>
                </c:pt>
                <c:pt idx="18">
                  <c:v>0.11951299999999999</c:v>
                </c:pt>
                <c:pt idx="19">
                  <c:v>0.119489</c:v>
                </c:pt>
              </c:numCache>
            </c:numRef>
          </c:yVal>
        </c:ser>
        <c:ser>
          <c:idx val="2"/>
          <c:order val="4"/>
          <c:spPr>
            <a:ln w="12700">
              <a:solidFill>
                <a:srgbClr val="FFF58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</c:spPr>
          </c:marker>
          <c:xVal>
            <c:numRef>
              <c:f>STARS!$E$25:$E$44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STARS!$I$88:$I$107</c:f>
              <c:numCache>
                <c:formatCode>General</c:formatCode>
                <c:ptCount val="20"/>
                <c:pt idx="0">
                  <c:v>4753.3500000000004</c:v>
                </c:pt>
                <c:pt idx="1">
                  <c:v>4753.34</c:v>
                </c:pt>
                <c:pt idx="2">
                  <c:v>4753.33</c:v>
                </c:pt>
                <c:pt idx="3">
                  <c:v>4753.32</c:v>
                </c:pt>
                <c:pt idx="4">
                  <c:v>4753.3100000000004</c:v>
                </c:pt>
                <c:pt idx="5">
                  <c:v>4753.29</c:v>
                </c:pt>
                <c:pt idx="6">
                  <c:v>4753.2700000000004</c:v>
                </c:pt>
                <c:pt idx="7">
                  <c:v>4753.25</c:v>
                </c:pt>
                <c:pt idx="8">
                  <c:v>4753.2299999999996</c:v>
                </c:pt>
                <c:pt idx="9">
                  <c:v>4753.2</c:v>
                </c:pt>
                <c:pt idx="10">
                  <c:v>4753.18</c:v>
                </c:pt>
                <c:pt idx="11">
                  <c:v>4753.16</c:v>
                </c:pt>
                <c:pt idx="12">
                  <c:v>4753.13</c:v>
                </c:pt>
                <c:pt idx="13">
                  <c:v>4753.1099999999997</c:v>
                </c:pt>
                <c:pt idx="14">
                  <c:v>4753.09</c:v>
                </c:pt>
                <c:pt idx="15">
                  <c:v>4753.08</c:v>
                </c:pt>
                <c:pt idx="16">
                  <c:v>4753.0600000000004</c:v>
                </c:pt>
                <c:pt idx="17">
                  <c:v>4753.05</c:v>
                </c:pt>
                <c:pt idx="18">
                  <c:v>4753.04</c:v>
                </c:pt>
                <c:pt idx="19">
                  <c:v>4753.04</c:v>
                </c:pt>
              </c:numCache>
            </c:numRef>
          </c:yVal>
        </c:ser>
        <c:axId val="88942080"/>
        <c:axId val="88948736"/>
      </c:scatterChart>
      <c:valAx>
        <c:axId val="88942080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67035274436849"/>
              <c:y val="0.9501971427883441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8736"/>
        <c:crosses val="autoZero"/>
        <c:crossBetween val="midCat"/>
      </c:valAx>
      <c:valAx>
        <c:axId val="88948736"/>
        <c:scaling>
          <c:orientation val="minMax"/>
          <c:max val="1"/>
          <c:min val="8.0000000000000004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 Rel Perm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4023593839760855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20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29675872293458"/>
          <c:y val="4.3250355332028263E-2"/>
          <c:w val="0.839560890045979"/>
          <c:h val="0.84272662056042946"/>
        </c:manualLayout>
      </c:layout>
      <c:scatterChart>
        <c:scatterStyle val="lineMarker"/>
        <c:ser>
          <c:idx val="0"/>
          <c:order val="0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'TOUGH-FX'!$D$87:$D$106</c:f>
              <c:numCache>
                <c:formatCode>0.00E+00</c:formatCode>
                <c:ptCount val="20"/>
                <c:pt idx="0">
                  <c:v>0.1150656</c:v>
                </c:pt>
                <c:pt idx="1">
                  <c:v>0.1150656</c:v>
                </c:pt>
                <c:pt idx="2">
                  <c:v>0.1150656</c:v>
                </c:pt>
                <c:pt idx="3">
                  <c:v>0.1150656</c:v>
                </c:pt>
                <c:pt idx="4">
                  <c:v>0.1150656</c:v>
                </c:pt>
                <c:pt idx="5">
                  <c:v>0.1150656</c:v>
                </c:pt>
                <c:pt idx="6">
                  <c:v>0.1150656</c:v>
                </c:pt>
                <c:pt idx="7">
                  <c:v>0.1150656</c:v>
                </c:pt>
                <c:pt idx="8">
                  <c:v>0.1150656</c:v>
                </c:pt>
                <c:pt idx="9">
                  <c:v>0.1150656</c:v>
                </c:pt>
                <c:pt idx="10">
                  <c:v>0.1150656</c:v>
                </c:pt>
                <c:pt idx="11">
                  <c:v>0.1150656</c:v>
                </c:pt>
                <c:pt idx="12">
                  <c:v>0.1150656</c:v>
                </c:pt>
                <c:pt idx="13">
                  <c:v>0.1150656</c:v>
                </c:pt>
                <c:pt idx="14">
                  <c:v>0.1150656</c:v>
                </c:pt>
                <c:pt idx="15">
                  <c:v>0.1150656</c:v>
                </c:pt>
                <c:pt idx="16">
                  <c:v>0.1150656</c:v>
                </c:pt>
                <c:pt idx="17">
                  <c:v>0.1150656</c:v>
                </c:pt>
                <c:pt idx="18">
                  <c:v>0.1150656</c:v>
                </c:pt>
                <c:pt idx="19">
                  <c:v>0.1150656</c:v>
                </c:pt>
              </c:numCache>
            </c:numRef>
          </c:yVal>
        </c:ser>
        <c:ser>
          <c:idx val="1"/>
          <c:order val="1"/>
          <c:tx>
            <c:v>STARS_10000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STARS!$F$109:$F$128</c:f>
              <c:numCache>
                <c:formatCode>General</c:formatCode>
                <c:ptCount val="20"/>
                <c:pt idx="0">
                  <c:v>0.120464</c:v>
                </c:pt>
                <c:pt idx="1">
                  <c:v>0.120464</c:v>
                </c:pt>
                <c:pt idx="2">
                  <c:v>0.120464</c:v>
                </c:pt>
                <c:pt idx="3">
                  <c:v>0.120464</c:v>
                </c:pt>
                <c:pt idx="4">
                  <c:v>0.120464</c:v>
                </c:pt>
                <c:pt idx="5">
                  <c:v>0.120464</c:v>
                </c:pt>
                <c:pt idx="6">
                  <c:v>0.120464</c:v>
                </c:pt>
                <c:pt idx="7">
                  <c:v>0.120464</c:v>
                </c:pt>
                <c:pt idx="8">
                  <c:v>0.120464</c:v>
                </c:pt>
                <c:pt idx="9">
                  <c:v>0.120464</c:v>
                </c:pt>
                <c:pt idx="10">
                  <c:v>0.120464</c:v>
                </c:pt>
                <c:pt idx="11">
                  <c:v>0.120464</c:v>
                </c:pt>
                <c:pt idx="12">
                  <c:v>0.120464</c:v>
                </c:pt>
                <c:pt idx="13">
                  <c:v>0.120464</c:v>
                </c:pt>
                <c:pt idx="14">
                  <c:v>0.120464</c:v>
                </c:pt>
                <c:pt idx="15">
                  <c:v>0.120464</c:v>
                </c:pt>
                <c:pt idx="16">
                  <c:v>0.120464</c:v>
                </c:pt>
                <c:pt idx="17">
                  <c:v>0.120464</c:v>
                </c:pt>
                <c:pt idx="18">
                  <c:v>0.120464</c:v>
                </c:pt>
                <c:pt idx="19">
                  <c:v>0.120464</c:v>
                </c:pt>
              </c:numCache>
            </c:numRef>
          </c:yVal>
        </c:ser>
        <c:ser>
          <c:idx val="2"/>
          <c:order val="2"/>
          <c:spPr>
            <a:ln w="12700">
              <a:solidFill>
                <a:srgbClr val="FFF58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</c:spPr>
          </c:marker>
          <c:xVal>
            <c:numRef>
              <c:f>STARS!$E$25:$E$44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STARS!$I$109:$I$128</c:f>
              <c:numCache>
                <c:formatCode>General</c:formatCode>
                <c:ptCount val="20"/>
                <c:pt idx="0">
                  <c:v>4753.13</c:v>
                </c:pt>
                <c:pt idx="1">
                  <c:v>4753.13</c:v>
                </c:pt>
                <c:pt idx="2">
                  <c:v>4753.13</c:v>
                </c:pt>
                <c:pt idx="3">
                  <c:v>4753.13</c:v>
                </c:pt>
                <c:pt idx="4">
                  <c:v>4753.13</c:v>
                </c:pt>
                <c:pt idx="5">
                  <c:v>4753.13</c:v>
                </c:pt>
                <c:pt idx="6">
                  <c:v>4753.13</c:v>
                </c:pt>
                <c:pt idx="7">
                  <c:v>4753.13</c:v>
                </c:pt>
                <c:pt idx="8">
                  <c:v>4753.13</c:v>
                </c:pt>
                <c:pt idx="9">
                  <c:v>4753.13</c:v>
                </c:pt>
                <c:pt idx="10">
                  <c:v>4753.13</c:v>
                </c:pt>
                <c:pt idx="11">
                  <c:v>4753.13</c:v>
                </c:pt>
                <c:pt idx="12">
                  <c:v>4753.13</c:v>
                </c:pt>
                <c:pt idx="13">
                  <c:v>4753.13</c:v>
                </c:pt>
                <c:pt idx="14">
                  <c:v>4753.13</c:v>
                </c:pt>
                <c:pt idx="15">
                  <c:v>4753.13</c:v>
                </c:pt>
                <c:pt idx="16">
                  <c:v>4753.13</c:v>
                </c:pt>
                <c:pt idx="17">
                  <c:v>4753.13</c:v>
                </c:pt>
                <c:pt idx="18">
                  <c:v>4753.13</c:v>
                </c:pt>
                <c:pt idx="19">
                  <c:v>4753.13</c:v>
                </c:pt>
              </c:numCache>
            </c:numRef>
          </c:yVal>
        </c:ser>
        <c:axId val="72417664"/>
        <c:axId val="72419968"/>
      </c:scatterChart>
      <c:valAx>
        <c:axId val="7241766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67035274436849"/>
              <c:y val="0.9541289907568892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9968"/>
        <c:crosses val="autoZero"/>
        <c:crossBetween val="midCat"/>
      </c:valAx>
      <c:valAx>
        <c:axId val="72419968"/>
        <c:scaling>
          <c:orientation val="minMax"/>
          <c:max val="1"/>
          <c:min val="8.0000000000000004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 Rel Perm</a:t>
                </a:r>
              </a:p>
            </c:rich>
          </c:tx>
          <c:layout>
            <c:manualLayout>
              <c:xMode val="edge"/>
              <c:yMode val="edge"/>
              <c:x val="6.5934065934065934E-3"/>
              <c:y val="0.401048767986570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7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72693575706086"/>
          <c:y val="5.5989654527860679E-2"/>
          <c:w val="0.79562926446087823"/>
          <c:h val="0.80989686317044984"/>
        </c:manualLayout>
      </c:layout>
      <c:scatterChart>
        <c:scatterStyle val="lineMarker"/>
        <c:ser>
          <c:idx val="1"/>
          <c:order val="0"/>
          <c:tx>
            <c:v>STOMP_10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'STOMP-HYD'!$A$45:$A$64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'STOMP-HYD'!$H$45:$H$64</c:f>
              <c:numCache>
                <c:formatCode>0.0000E+00</c:formatCode>
                <c:ptCount val="20"/>
                <c:pt idx="0">
                  <c:v>1.0657900000000001E-3</c:v>
                </c:pt>
                <c:pt idx="1">
                  <c:v>1.05383E-3</c:v>
                </c:pt>
                <c:pt idx="2">
                  <c:v>1.0369000000000001E-3</c:v>
                </c:pt>
                <c:pt idx="3">
                  <c:v>1.01902E-3</c:v>
                </c:pt>
                <c:pt idx="4">
                  <c:v>1.0014799999999999E-3</c:v>
                </c:pt>
                <c:pt idx="5">
                  <c:v>9.8458500000000006E-4</c:v>
                </c:pt>
                <c:pt idx="6">
                  <c:v>9.6838499999999999E-4</c:v>
                </c:pt>
                <c:pt idx="7">
                  <c:v>9.5281499999999998E-4</c:v>
                </c:pt>
                <c:pt idx="8">
                  <c:v>9.3789700000000004E-4</c:v>
                </c:pt>
                <c:pt idx="9">
                  <c:v>9.2375200000000001E-4</c:v>
                </c:pt>
                <c:pt idx="10">
                  <c:v>9.1052600000000004E-4</c:v>
                </c:pt>
                <c:pt idx="11">
                  <c:v>8.9825699999999996E-4</c:v>
                </c:pt>
                <c:pt idx="12">
                  <c:v>8.8635299999999999E-4</c:v>
                </c:pt>
                <c:pt idx="13">
                  <c:v>8.7393300000000002E-4</c:v>
                </c:pt>
                <c:pt idx="14">
                  <c:v>8.6058100000000002E-4</c:v>
                </c:pt>
                <c:pt idx="15">
                  <c:v>8.4659500000000001E-4</c:v>
                </c:pt>
                <c:pt idx="16">
                  <c:v>8.3295199999999998E-4</c:v>
                </c:pt>
                <c:pt idx="17">
                  <c:v>8.2115599999999997E-4</c:v>
                </c:pt>
                <c:pt idx="18">
                  <c:v>8.1217099999999999E-4</c:v>
                </c:pt>
                <c:pt idx="19">
                  <c:v>8.0693099999999999E-4</c:v>
                </c:pt>
              </c:numCache>
            </c:numRef>
          </c:yVal>
        </c:ser>
        <c:ser>
          <c:idx val="5"/>
          <c:order val="1"/>
          <c:tx>
            <c:v>HydResSim_10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HydResSim!$AD$47:$AD$66</c:f>
              <c:numCache>
                <c:formatCode>0.0000E+00</c:formatCode>
                <c:ptCount val="20"/>
                <c:pt idx="0">
                  <c:v>1.0799423550369286E-3</c:v>
                </c:pt>
                <c:pt idx="1">
                  <c:v>1.0679611650485437E-3</c:v>
                </c:pt>
                <c:pt idx="2">
                  <c:v>1.0510456397473246E-3</c:v>
                </c:pt>
                <c:pt idx="3">
                  <c:v>1.0332432161810354E-3</c:v>
                </c:pt>
                <c:pt idx="4">
                  <c:v>1.0158542570132302E-3</c:v>
                </c:pt>
                <c:pt idx="5">
                  <c:v>9.9917854602646675E-4</c:v>
                </c:pt>
                <c:pt idx="6">
                  <c:v>9.8317618413010146E-4</c:v>
                </c:pt>
                <c:pt idx="7">
                  <c:v>9.6791717198039552E-4</c:v>
                </c:pt>
                <c:pt idx="8">
                  <c:v>9.5336247343305125E-4</c:v>
                </c:pt>
                <c:pt idx="9">
                  <c:v>9.3953129230553239E-4</c:v>
                </c:pt>
                <c:pt idx="10">
                  <c:v>9.2634461452043254E-4</c:v>
                </c:pt>
                <c:pt idx="11">
                  <c:v>9.1360142877209877E-4</c:v>
                </c:pt>
                <c:pt idx="12">
                  <c:v>9.0088019510824288E-4</c:v>
                </c:pt>
                <c:pt idx="13">
                  <c:v>8.8786594915866838E-4</c:v>
                </c:pt>
                <c:pt idx="14">
                  <c:v>8.7456939408852154E-4</c:v>
                </c:pt>
                <c:pt idx="15">
                  <c:v>8.614301072027811E-4</c:v>
                </c:pt>
                <c:pt idx="16">
                  <c:v>8.4912506407485962E-4</c:v>
                </c:pt>
                <c:pt idx="17">
                  <c:v>8.3842263490754799E-4</c:v>
                </c:pt>
                <c:pt idx="18">
                  <c:v>8.299573560767591E-4</c:v>
                </c:pt>
                <c:pt idx="19">
                  <c:v>8.249152491223128E-4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'TOUGH-FX'!$E$24:$E$43</c:f>
              <c:numCache>
                <c:formatCode>0.00E+00</c:formatCode>
                <c:ptCount val="20"/>
                <c:pt idx="0">
                  <c:v>1.078493E-3</c:v>
                </c:pt>
                <c:pt idx="1">
                  <c:v>1.0667389999999999E-3</c:v>
                </c:pt>
                <c:pt idx="2">
                  <c:v>1.0498700000000001E-3</c:v>
                </c:pt>
                <c:pt idx="3">
                  <c:v>1.032147E-3</c:v>
                </c:pt>
                <c:pt idx="4">
                  <c:v>1.0148329999999999E-3</c:v>
                </c:pt>
                <c:pt idx="5">
                  <c:v>9.9819509999999993E-4</c:v>
                </c:pt>
                <c:pt idx="6">
                  <c:v>9.8228069999999989E-4</c:v>
                </c:pt>
                <c:pt idx="7">
                  <c:v>9.6709910000000005E-4</c:v>
                </c:pt>
                <c:pt idx="8">
                  <c:v>9.5267319999999998E-4</c:v>
                </c:pt>
                <c:pt idx="9">
                  <c:v>9.3904600000000002E-4</c:v>
                </c:pt>
                <c:pt idx="10">
                  <c:v>9.2616520000000002E-4</c:v>
                </c:pt>
                <c:pt idx="11">
                  <c:v>9.1365550000000004E-4</c:v>
                </c:pt>
                <c:pt idx="12">
                  <c:v>9.010655E-4</c:v>
                </c:pt>
                <c:pt idx="13">
                  <c:v>8.8808929999999999E-4</c:v>
                </c:pt>
                <c:pt idx="14">
                  <c:v>8.7477080000000003E-4</c:v>
                </c:pt>
                <c:pt idx="15">
                  <c:v>8.6152120000000003E-4</c:v>
                </c:pt>
                <c:pt idx="16">
                  <c:v>8.4903539999999997E-4</c:v>
                </c:pt>
                <c:pt idx="17">
                  <c:v>8.3822279999999996E-4</c:v>
                </c:pt>
                <c:pt idx="18">
                  <c:v>8.2982550000000003E-4</c:v>
                </c:pt>
                <c:pt idx="19">
                  <c:v>8.2491319999999999E-4</c:v>
                </c:pt>
              </c:numCache>
            </c:numRef>
          </c:yVal>
        </c:ser>
        <c:ser>
          <c:idx val="2"/>
          <c:order val="3"/>
          <c:tx>
            <c:v>MH21_10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'MH21'!$F$47:$F$66</c:f>
              <c:numCache>
                <c:formatCode>General</c:formatCode>
                <c:ptCount val="20"/>
                <c:pt idx="0">
                  <c:v>9.6848799999999999E-4</c:v>
                </c:pt>
                <c:pt idx="1">
                  <c:v>9.5922599999999998E-4</c:v>
                </c:pt>
                <c:pt idx="2">
                  <c:v>9.4578800000000003E-4</c:v>
                </c:pt>
                <c:pt idx="3">
                  <c:v>9.3133199999999999E-4</c:v>
                </c:pt>
                <c:pt idx="4">
                  <c:v>9.1692800000000001E-4</c:v>
                </c:pt>
                <c:pt idx="5">
                  <c:v>9.0283500000000005E-4</c:v>
                </c:pt>
                <c:pt idx="6">
                  <c:v>8.8910599999999997E-4</c:v>
                </c:pt>
                <c:pt idx="7">
                  <c:v>8.7575700000000001E-4</c:v>
                </c:pt>
                <c:pt idx="8">
                  <c:v>8.6280199999999997E-4</c:v>
                </c:pt>
                <c:pt idx="9">
                  <c:v>8.50251E-4</c:v>
                </c:pt>
                <c:pt idx="10">
                  <c:v>8.3806600000000005E-4</c:v>
                </c:pt>
                <c:pt idx="11">
                  <c:v>8.2606400000000005E-4</c:v>
                </c:pt>
                <c:pt idx="12">
                  <c:v>8.1386499999999999E-4</c:v>
                </c:pt>
                <c:pt idx="13">
                  <c:v>8.01127E-4</c:v>
                </c:pt>
                <c:pt idx="14">
                  <c:v>7.8782799999999997E-4</c:v>
                </c:pt>
                <c:pt idx="15">
                  <c:v>7.7434400000000005E-4</c:v>
                </c:pt>
                <c:pt idx="16">
                  <c:v>7.6138400000000004E-4</c:v>
                </c:pt>
                <c:pt idx="17">
                  <c:v>7.4994000000000005E-4</c:v>
                </c:pt>
                <c:pt idx="18">
                  <c:v>7.4087100000000004E-4</c:v>
                </c:pt>
                <c:pt idx="19">
                  <c:v>7.3549599999999998E-4</c:v>
                </c:pt>
              </c:numCache>
            </c:numRef>
          </c:yVal>
        </c:ser>
        <c:ser>
          <c:idx val="3"/>
          <c:order val="4"/>
          <c:tx>
            <c:v>STARS_10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STARS!$H$46:$H$65</c:f>
              <c:numCache>
                <c:formatCode>General</c:formatCode>
                <c:ptCount val="20"/>
                <c:pt idx="0">
                  <c:v>8.6751911111111106E-4</c:v>
                </c:pt>
                <c:pt idx="1">
                  <c:v>8.479368888888888E-4</c:v>
                </c:pt>
                <c:pt idx="2">
                  <c:v>1.0901155555555556E-3</c:v>
                </c:pt>
                <c:pt idx="3">
                  <c:v>1.0777244444444443E-3</c:v>
                </c:pt>
                <c:pt idx="4">
                  <c:v>1.0653155555555556E-3</c:v>
                </c:pt>
                <c:pt idx="5">
                  <c:v>1.0531288888888889E-3</c:v>
                </c:pt>
                <c:pt idx="6">
                  <c:v>1.0412088888888888E-3</c:v>
                </c:pt>
                <c:pt idx="7">
                  <c:v>1.029591111111111E-3</c:v>
                </c:pt>
                <c:pt idx="8">
                  <c:v>1.0182399999999999E-3</c:v>
                </c:pt>
                <c:pt idx="9">
                  <c:v>1.0071022222222221E-3</c:v>
                </c:pt>
                <c:pt idx="10">
                  <c:v>9.9603555555555548E-4</c:v>
                </c:pt>
                <c:pt idx="11">
                  <c:v>9.8503999999999996E-4</c:v>
                </c:pt>
                <c:pt idx="12">
                  <c:v>9.7390222222222219E-4</c:v>
                </c:pt>
                <c:pt idx="13">
                  <c:v>9.6250666666666666E-4</c:v>
                </c:pt>
                <c:pt idx="14">
                  <c:v>9.490933333333334E-4</c:v>
                </c:pt>
                <c:pt idx="15">
                  <c:v>9.3573333333333327E-4</c:v>
                </c:pt>
                <c:pt idx="16">
                  <c:v>9.2120888888888889E-4</c:v>
                </c:pt>
                <c:pt idx="17">
                  <c:v>8.9902222222222215E-4</c:v>
                </c:pt>
                <c:pt idx="18">
                  <c:v>8.7003911111111117E-4</c:v>
                </c:pt>
                <c:pt idx="19">
                  <c:v>8.5226666666666671E-4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'stars-Mehran'!$F$45:$F$64</c:f>
              <c:numCache>
                <c:formatCode>General</c:formatCode>
                <c:ptCount val="20"/>
                <c:pt idx="0">
                  <c:v>9.75657E-4</c:v>
                </c:pt>
                <c:pt idx="1">
                  <c:v>1.045675E-3</c:v>
                </c:pt>
                <c:pt idx="2">
                  <c:v>1.024982E-3</c:v>
                </c:pt>
                <c:pt idx="3">
                  <c:v>1.0018259999999999E-3</c:v>
                </c:pt>
                <c:pt idx="4">
                  <c:v>9.7890999999999994E-4</c:v>
                </c:pt>
                <c:pt idx="5">
                  <c:v>9.5591399999999998E-4</c:v>
                </c:pt>
                <c:pt idx="6">
                  <c:v>9.3370900000000001E-4</c:v>
                </c:pt>
                <c:pt idx="7">
                  <c:v>9.1232300000000004E-4</c:v>
                </c:pt>
                <c:pt idx="8">
                  <c:v>8.9173599999999996E-4</c:v>
                </c:pt>
                <c:pt idx="9">
                  <c:v>8.7209400000000002E-4</c:v>
                </c:pt>
                <c:pt idx="10">
                  <c:v>8.5310300000000002E-4</c:v>
                </c:pt>
                <c:pt idx="11">
                  <c:v>8.3440399999999996E-4</c:v>
                </c:pt>
                <c:pt idx="12">
                  <c:v>8.1539899999999996E-4</c:v>
                </c:pt>
                <c:pt idx="13">
                  <c:v>7.9596500000000004E-4</c:v>
                </c:pt>
                <c:pt idx="14">
                  <c:v>7.7594999999999997E-4</c:v>
                </c:pt>
                <c:pt idx="15">
                  <c:v>7.5580099999999996E-4</c:v>
                </c:pt>
                <c:pt idx="16">
                  <c:v>7.3656199999999996E-4</c:v>
                </c:pt>
                <c:pt idx="17">
                  <c:v>7.1962700000000003E-4</c:v>
                </c:pt>
                <c:pt idx="18">
                  <c:v>7.06294E-4</c:v>
                </c:pt>
                <c:pt idx="19">
                  <c:v>6.9834599999999997E-4</c:v>
                </c:pt>
              </c:numCache>
            </c:numRef>
          </c:yVal>
        </c:ser>
        <c:ser>
          <c:idx val="6"/>
          <c:order val="6"/>
          <c:tx>
            <c:v>UH_10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Houston'!$F$27:$F$46</c:f>
              <c:numCache>
                <c:formatCode>0.00E+00</c:formatCode>
                <c:ptCount val="20"/>
                <c:pt idx="0">
                  <c:v>1.1544999999999999E-3</c:v>
                </c:pt>
                <c:pt idx="1">
                  <c:v>1.14131E-3</c:v>
                </c:pt>
                <c:pt idx="2">
                  <c:v>1.1225E-3</c:v>
                </c:pt>
                <c:pt idx="3">
                  <c:v>1.1026600000000001E-3</c:v>
                </c:pt>
                <c:pt idx="4">
                  <c:v>1.0832699999999999E-3</c:v>
                </c:pt>
                <c:pt idx="5">
                  <c:v>1.06467E-3</c:v>
                </c:pt>
                <c:pt idx="6">
                  <c:v>1.04689E-3</c:v>
                </c:pt>
                <c:pt idx="7">
                  <c:v>1.0299300000000001E-3</c:v>
                </c:pt>
                <c:pt idx="8">
                  <c:v>1.0137799999999999E-3</c:v>
                </c:pt>
                <c:pt idx="9">
                  <c:v>9.9840600000000008E-4</c:v>
                </c:pt>
                <c:pt idx="10">
                  <c:v>9.8375999999999997E-4</c:v>
                </c:pt>
                <c:pt idx="11">
                  <c:v>9.6960799999999995E-4</c:v>
                </c:pt>
                <c:pt idx="12">
                  <c:v>9.5549199999999995E-4</c:v>
                </c:pt>
                <c:pt idx="13">
                  <c:v>9.4104799999999999E-4</c:v>
                </c:pt>
                <c:pt idx="14">
                  <c:v>9.2634100000000001E-4</c:v>
                </c:pt>
                <c:pt idx="15">
                  <c:v>9.1188599999999999E-4</c:v>
                </c:pt>
                <c:pt idx="16">
                  <c:v>8.9849799999999996E-4</c:v>
                </c:pt>
                <c:pt idx="17">
                  <c:v>8.8706099999999997E-4</c:v>
                </c:pt>
                <c:pt idx="18">
                  <c:v>8.7807800000000002E-4</c:v>
                </c:pt>
                <c:pt idx="19">
                  <c:v>8.7283900000000004E-4</c:v>
                </c:pt>
              </c:numCache>
            </c:numRef>
          </c:yVal>
        </c:ser>
        <c:axId val="89090304"/>
        <c:axId val="89104768"/>
      </c:scatterChart>
      <c:valAx>
        <c:axId val="8909030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50547045951859959"/>
              <c:y val="0.933594980314960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04768"/>
        <c:crosses val="autoZero"/>
        <c:crossBetween val="midCat"/>
      </c:valAx>
      <c:valAx>
        <c:axId val="89104768"/>
        <c:scaling>
          <c:orientation val="minMax"/>
          <c:max val="2.5500000000000002E-3"/>
          <c:min val="7.5000000000000002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CH4_Aq (mass fraction)</a:t>
                </a:r>
              </a:p>
            </c:rich>
          </c:tx>
          <c:layout>
            <c:manualLayout>
              <c:xMode val="edge"/>
              <c:yMode val="edge"/>
              <c:x val="2.4070021881838075E-2"/>
              <c:y val="0.33984416010498686"/>
            </c:manualLayout>
          </c:layout>
          <c:spPr>
            <a:noFill/>
            <a:ln w="25400">
              <a:noFill/>
            </a:ln>
          </c:spPr>
        </c:title>
        <c:numFmt formatCode="0.0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903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72693575706086"/>
          <c:y val="5.8593824505900706E-2"/>
          <c:w val="0.79562926446087823"/>
          <c:h val="0.8072926931924097"/>
        </c:manualLayout>
      </c:layout>
      <c:scatterChart>
        <c:scatterStyle val="lineMarker"/>
        <c:ser>
          <c:idx val="2"/>
          <c:order val="0"/>
          <c:tx>
            <c:v>STOMP_100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'STOMP-HYD'!$H$66:$H$85</c:f>
              <c:numCache>
                <c:formatCode>0.0000E+00</c:formatCode>
                <c:ptCount val="20"/>
                <c:pt idx="0">
                  <c:v>1.01278E-3</c:v>
                </c:pt>
                <c:pt idx="1">
                  <c:v>1.0094100000000001E-3</c:v>
                </c:pt>
                <c:pt idx="2">
                  <c:v>1.003E-3</c:v>
                </c:pt>
                <c:pt idx="3">
                  <c:v>9.9412200000000006E-4</c:v>
                </c:pt>
                <c:pt idx="4">
                  <c:v>9.8342700000000004E-4</c:v>
                </c:pt>
                <c:pt idx="5">
                  <c:v>9.7154399999999997E-4</c:v>
                </c:pt>
                <c:pt idx="6">
                  <c:v>9.5900200000000003E-4</c:v>
                </c:pt>
                <c:pt idx="7">
                  <c:v>9.4619400000000003E-4</c:v>
                </c:pt>
                <c:pt idx="8">
                  <c:v>9.3331700000000002E-4</c:v>
                </c:pt>
                <c:pt idx="9">
                  <c:v>9.2063599999999996E-4</c:v>
                </c:pt>
                <c:pt idx="10">
                  <c:v>9.0825900000000002E-4</c:v>
                </c:pt>
                <c:pt idx="11">
                  <c:v>8.9625200000000005E-4</c:v>
                </c:pt>
                <c:pt idx="12">
                  <c:v>8.8468300000000004E-4</c:v>
                </c:pt>
                <c:pt idx="13">
                  <c:v>8.7365399999999997E-4</c:v>
                </c:pt>
                <c:pt idx="14">
                  <c:v>8.6333199999999997E-4</c:v>
                </c:pt>
                <c:pt idx="15">
                  <c:v>8.5396300000000001E-4</c:v>
                </c:pt>
                <c:pt idx="16">
                  <c:v>8.4586500000000001E-4</c:v>
                </c:pt>
                <c:pt idx="17">
                  <c:v>8.3938999999999997E-4</c:v>
                </c:pt>
                <c:pt idx="18">
                  <c:v>8.34868E-4</c:v>
                </c:pt>
                <c:pt idx="19">
                  <c:v>8.3254399999999995E-4</c:v>
                </c:pt>
              </c:numCache>
            </c:numRef>
          </c:yVal>
        </c:ser>
        <c:ser>
          <c:idx val="6"/>
          <c:order val="1"/>
          <c:tx>
            <c:v>HydResSim_100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HydResSim!$AD$68:$AD$87</c:f>
              <c:numCache>
                <c:formatCode>0.0000E+00</c:formatCode>
                <c:ptCount val="20"/>
                <c:pt idx="0">
                  <c:v>1.0285239434927565E-3</c:v>
                </c:pt>
                <c:pt idx="1">
                  <c:v>1.0249607016630457E-3</c:v>
                </c:pt>
                <c:pt idx="2">
                  <c:v>1.018344214362959E-3</c:v>
                </c:pt>
                <c:pt idx="3">
                  <c:v>1.0091430745966731E-3</c:v>
                </c:pt>
                <c:pt idx="4">
                  <c:v>9.9824723062438641E-4</c:v>
                </c:pt>
                <c:pt idx="5">
                  <c:v>9.8617580766341092E-4</c:v>
                </c:pt>
                <c:pt idx="6">
                  <c:v>9.7349832172736843E-4</c:v>
                </c:pt>
                <c:pt idx="7">
                  <c:v>9.6056482001122419E-4</c:v>
                </c:pt>
                <c:pt idx="8">
                  <c:v>9.4762534832902308E-4</c:v>
                </c:pt>
                <c:pt idx="9">
                  <c:v>9.3484995839140158E-4</c:v>
                </c:pt>
                <c:pt idx="10">
                  <c:v>9.2231782899091408E-4</c:v>
                </c:pt>
                <c:pt idx="11">
                  <c:v>9.1009038108517482E-4</c:v>
                </c:pt>
                <c:pt idx="12">
                  <c:v>8.9824607172242174E-4</c:v>
                </c:pt>
                <c:pt idx="13">
                  <c:v>8.8690721132132278E-4</c:v>
                </c:pt>
                <c:pt idx="14">
                  <c:v>8.7623608308486176E-4</c:v>
                </c:pt>
                <c:pt idx="15">
                  <c:v>8.6652340258879521E-4</c:v>
                </c:pt>
                <c:pt idx="16">
                  <c:v>8.5809419540172161E-4</c:v>
                </c:pt>
                <c:pt idx="17">
                  <c:v>8.5130451380865794E-4</c:v>
                </c:pt>
                <c:pt idx="18">
                  <c:v>8.4653102235619185E-4</c:v>
                </c:pt>
                <c:pt idx="19">
                  <c:v>8.4405679431654888E-4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'TOUGH-FX'!$E$45:$E$64</c:f>
              <c:numCache>
                <c:formatCode>0.00E+00</c:formatCode>
                <c:ptCount val="20"/>
                <c:pt idx="0">
                  <c:v>1.027254E-3</c:v>
                </c:pt>
                <c:pt idx="1">
                  <c:v>1.023794E-3</c:v>
                </c:pt>
                <c:pt idx="2">
                  <c:v>1.017251E-3</c:v>
                </c:pt>
                <c:pt idx="3">
                  <c:v>1.0082349999999999E-3</c:v>
                </c:pt>
                <c:pt idx="4">
                  <c:v>9.9743399999999995E-4</c:v>
                </c:pt>
                <c:pt idx="5">
                  <c:v>9.8548660000000003E-4</c:v>
                </c:pt>
                <c:pt idx="6">
                  <c:v>9.7291100000000002E-4</c:v>
                </c:pt>
                <c:pt idx="7">
                  <c:v>9.6008490000000003E-4</c:v>
                </c:pt>
                <c:pt idx="8">
                  <c:v>9.4725799999999998E-4</c:v>
                </c:pt>
                <c:pt idx="9">
                  <c:v>9.3458069999999998E-4</c:v>
                </c:pt>
                <c:pt idx="10">
                  <c:v>9.2213859999999996E-4</c:v>
                </c:pt>
                <c:pt idx="11">
                  <c:v>9.0998979999999999E-4</c:v>
                </c:pt>
                <c:pt idx="12">
                  <c:v>8.9820239999999999E-4</c:v>
                </c:pt>
                <c:pt idx="13">
                  <c:v>8.8688929999999997E-4</c:v>
                </c:pt>
                <c:pt idx="14">
                  <c:v>8.7623319999999998E-4</c:v>
                </c:pt>
                <c:pt idx="15">
                  <c:v>8.6649790000000002E-4</c:v>
                </c:pt>
                <c:pt idx="16">
                  <c:v>8.5801889999999998E-4</c:v>
                </c:pt>
                <c:pt idx="17">
                  <c:v>8.5117340000000002E-4</c:v>
                </c:pt>
                <c:pt idx="18">
                  <c:v>8.463333E-4</c:v>
                </c:pt>
                <c:pt idx="19">
                  <c:v>8.4381090000000005E-4</c:v>
                </c:pt>
              </c:numCache>
            </c:numRef>
          </c:yVal>
        </c:ser>
        <c:ser>
          <c:idx val="1"/>
          <c:order val="3"/>
          <c:tx>
            <c:v>MH21_100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'MH21'!$F$69:$F$88</c:f>
              <c:numCache>
                <c:formatCode>General</c:formatCode>
                <c:ptCount val="20"/>
                <c:pt idx="0">
                  <c:v>9.2679500000000001E-4</c:v>
                </c:pt>
                <c:pt idx="1">
                  <c:v>9.2416899999999997E-4</c:v>
                </c:pt>
                <c:pt idx="2">
                  <c:v>9.1912600000000004E-4</c:v>
                </c:pt>
                <c:pt idx="3">
                  <c:v>9.1202199999999996E-4</c:v>
                </c:pt>
                <c:pt idx="4">
                  <c:v>9.0328900000000005E-4</c:v>
                </c:pt>
                <c:pt idx="5">
                  <c:v>8.9336400000000001E-4</c:v>
                </c:pt>
                <c:pt idx="6">
                  <c:v>8.8263999999999997E-4</c:v>
                </c:pt>
                <c:pt idx="7">
                  <c:v>8.7142999999999997E-4</c:v>
                </c:pt>
                <c:pt idx="8">
                  <c:v>8.5996100000000002E-4</c:v>
                </c:pt>
                <c:pt idx="9">
                  <c:v>8.4838700000000003E-4</c:v>
                </c:pt>
                <c:pt idx="10">
                  <c:v>8.3681000000000001E-4</c:v>
                </c:pt>
                <c:pt idx="11">
                  <c:v>8.2531599999999998E-4</c:v>
                </c:pt>
                <c:pt idx="12">
                  <c:v>8.1400000000000005E-4</c:v>
                </c:pt>
                <c:pt idx="13">
                  <c:v>8.0300599999999999E-4</c:v>
                </c:pt>
                <c:pt idx="14">
                  <c:v>7.9253799999999997E-4</c:v>
                </c:pt>
                <c:pt idx="15">
                  <c:v>7.8288000000000001E-4</c:v>
                </c:pt>
                <c:pt idx="16">
                  <c:v>7.7438500000000005E-4</c:v>
                </c:pt>
                <c:pt idx="17">
                  <c:v>7.67455E-4</c:v>
                </c:pt>
                <c:pt idx="18">
                  <c:v>7.6250199999999997E-4</c:v>
                </c:pt>
                <c:pt idx="19">
                  <c:v>7.5989899999999997E-4</c:v>
                </c:pt>
              </c:numCache>
            </c:numRef>
          </c:yVal>
        </c:ser>
        <c:ser>
          <c:idx val="3"/>
          <c:order val="4"/>
          <c:tx>
            <c:v>STARS_100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STARS!$H$67:$H$86</c:f>
              <c:numCache>
                <c:formatCode>General</c:formatCode>
                <c:ptCount val="20"/>
                <c:pt idx="0">
                  <c:v>1.0432711111111111E-3</c:v>
                </c:pt>
                <c:pt idx="1">
                  <c:v>1.0408355555555557E-3</c:v>
                </c:pt>
                <c:pt idx="2">
                  <c:v>1.0362044444444446E-3</c:v>
                </c:pt>
                <c:pt idx="3">
                  <c:v>1.0297688888888891E-3</c:v>
                </c:pt>
                <c:pt idx="4">
                  <c:v>1.0219555555555555E-3</c:v>
                </c:pt>
                <c:pt idx="5">
                  <c:v>1.0131644444444443E-3</c:v>
                </c:pt>
                <c:pt idx="6">
                  <c:v>1.0037155555555556E-3</c:v>
                </c:pt>
                <c:pt idx="7">
                  <c:v>9.9386666666666668E-4</c:v>
                </c:pt>
                <c:pt idx="8">
                  <c:v>9.837866666666667E-4</c:v>
                </c:pt>
                <c:pt idx="9">
                  <c:v>9.7359111111111119E-4</c:v>
                </c:pt>
                <c:pt idx="10">
                  <c:v>9.6338666666666664E-4</c:v>
                </c:pt>
                <c:pt idx="11">
                  <c:v>9.5323555555555564E-4</c:v>
                </c:pt>
                <c:pt idx="12">
                  <c:v>9.4325333333333339E-4</c:v>
                </c:pt>
                <c:pt idx="13">
                  <c:v>9.3355555555555553E-4</c:v>
                </c:pt>
                <c:pt idx="14">
                  <c:v>9.2433777777777774E-4</c:v>
                </c:pt>
                <c:pt idx="15">
                  <c:v>9.1577777777777773E-4</c:v>
                </c:pt>
                <c:pt idx="16">
                  <c:v>9.080977777777778E-4</c:v>
                </c:pt>
                <c:pt idx="17">
                  <c:v>9.0153777777777784E-4</c:v>
                </c:pt>
                <c:pt idx="18">
                  <c:v>8.9799111111111109E-4</c:v>
                </c:pt>
                <c:pt idx="19">
                  <c:v>8.9660444444444453E-4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'stars-Mehran'!$F$66:$F$85</c:f>
              <c:numCache>
                <c:formatCode>General</c:formatCode>
                <c:ptCount val="20"/>
                <c:pt idx="0">
                  <c:v>1.0043770000000001E-3</c:v>
                </c:pt>
                <c:pt idx="1">
                  <c:v>9.9989700000000003E-4</c:v>
                </c:pt>
                <c:pt idx="2">
                  <c:v>9.9131900000000005E-4</c:v>
                </c:pt>
                <c:pt idx="3">
                  <c:v>9.7930999999999995E-4</c:v>
                </c:pt>
                <c:pt idx="4">
                  <c:v>9.6463400000000002E-4</c:v>
                </c:pt>
                <c:pt idx="5">
                  <c:v>9.4808299999999996E-4</c:v>
                </c:pt>
                <c:pt idx="6">
                  <c:v>9.3033199999999997E-4</c:v>
                </c:pt>
                <c:pt idx="7">
                  <c:v>9.1193100000000005E-4</c:v>
                </c:pt>
                <c:pt idx="8">
                  <c:v>8.9328200000000002E-4</c:v>
                </c:pt>
                <c:pt idx="9">
                  <c:v>8.7463099999999995E-4</c:v>
                </c:pt>
                <c:pt idx="10">
                  <c:v>8.56166E-4</c:v>
                </c:pt>
                <c:pt idx="11">
                  <c:v>8.3802200000000001E-4</c:v>
                </c:pt>
                <c:pt idx="12">
                  <c:v>8.2026699999999996E-4</c:v>
                </c:pt>
                <c:pt idx="13">
                  <c:v>8.0315400000000004E-4</c:v>
                </c:pt>
                <c:pt idx="14">
                  <c:v>7.8700700000000005E-4</c:v>
                </c:pt>
                <c:pt idx="15">
                  <c:v>7.7223500000000002E-4</c:v>
                </c:pt>
                <c:pt idx="16">
                  <c:v>7.5934500000000003E-4</c:v>
                </c:pt>
                <c:pt idx="17">
                  <c:v>7.4890099999999995E-4</c:v>
                </c:pt>
                <c:pt idx="18">
                  <c:v>7.4147899999999997E-4</c:v>
                </c:pt>
                <c:pt idx="19">
                  <c:v>7.3758899999999997E-4</c:v>
                </c:pt>
              </c:numCache>
            </c:numRef>
          </c:yVal>
        </c:ser>
        <c:ser>
          <c:idx val="5"/>
          <c:order val="6"/>
          <c:tx>
            <c:v>UH_100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Houston'!$F$51:$F$70</c:f>
              <c:numCache>
                <c:formatCode>0.00E+00</c:formatCode>
                <c:ptCount val="20"/>
                <c:pt idx="0">
                  <c:v>1.0967500000000001E-3</c:v>
                </c:pt>
                <c:pt idx="1">
                  <c:v>1.09307E-3</c:v>
                </c:pt>
                <c:pt idx="2">
                  <c:v>1.08607E-3</c:v>
                </c:pt>
                <c:pt idx="3">
                  <c:v>1.07632E-3</c:v>
                </c:pt>
                <c:pt idx="4">
                  <c:v>1.06448E-3</c:v>
                </c:pt>
                <c:pt idx="5">
                  <c:v>1.0512500000000001E-3</c:v>
                </c:pt>
                <c:pt idx="6">
                  <c:v>1.0372000000000001E-3</c:v>
                </c:pt>
                <c:pt idx="7">
                  <c:v>1.0227700000000001E-3</c:v>
                </c:pt>
                <c:pt idx="8">
                  <c:v>1.0082800000000001E-3</c:v>
                </c:pt>
                <c:pt idx="9">
                  <c:v>9.9393200000000011E-4</c:v>
                </c:pt>
                <c:pt idx="10">
                  <c:v>9.798649999999999E-4</c:v>
                </c:pt>
                <c:pt idx="11">
                  <c:v>9.6618599999999995E-4</c:v>
                </c:pt>
                <c:pt idx="12">
                  <c:v>9.5301800000000003E-4</c:v>
                </c:pt>
                <c:pt idx="13">
                  <c:v>9.4052800000000005E-4</c:v>
                </c:pt>
                <c:pt idx="14">
                  <c:v>9.2893999999999995E-4</c:v>
                </c:pt>
                <c:pt idx="15">
                  <c:v>9.1854100000000004E-4</c:v>
                </c:pt>
                <c:pt idx="16">
                  <c:v>9.0965499999999999E-4</c:v>
                </c:pt>
                <c:pt idx="17">
                  <c:v>9.0261499999999995E-4</c:v>
                </c:pt>
                <c:pt idx="18">
                  <c:v>8.9771800000000004E-4</c:v>
                </c:pt>
                <c:pt idx="19">
                  <c:v>8.9519600000000001E-4</c:v>
                </c:pt>
              </c:numCache>
            </c:numRef>
          </c:yVal>
        </c:ser>
        <c:axId val="89162112"/>
        <c:axId val="89164032"/>
      </c:scatterChart>
      <c:valAx>
        <c:axId val="89162112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50547045951859959"/>
              <c:y val="0.933594980314960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032"/>
        <c:crosses val="autoZero"/>
        <c:crossBetween val="midCat"/>
      </c:valAx>
      <c:valAx>
        <c:axId val="89164032"/>
        <c:scaling>
          <c:orientation val="minMax"/>
          <c:max val="2.5500000000000002E-3"/>
          <c:min val="7.5000000000000002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CH4_Aq (mass fraction)</a:t>
                </a:r>
              </a:p>
            </c:rich>
          </c:tx>
          <c:layout>
            <c:manualLayout>
              <c:xMode val="edge"/>
              <c:yMode val="edge"/>
              <c:x val="2.4070021881838075E-2"/>
              <c:y val="0.34244832677165354"/>
            </c:manualLayout>
          </c:layout>
          <c:spPr>
            <a:noFill/>
            <a:ln w="25400">
              <a:noFill/>
            </a:ln>
          </c:spPr>
        </c:title>
        <c:numFmt formatCode="0.0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2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568319424862773"/>
          <c:y val="4.8177144593740583E-2"/>
          <c:w val="0.83715936342998998"/>
          <c:h val="0.85286566780811035"/>
        </c:manualLayout>
      </c:layout>
      <c:scatterChart>
        <c:scatterStyle val="lineMarker"/>
        <c:ser>
          <c:idx val="3"/>
          <c:order val="0"/>
          <c:tx>
            <c:v>STOMP_1000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'STOMP-HYD'!$H$87:$H$106</c:f>
              <c:numCache>
                <c:formatCode>0.0000E+00</c:formatCode>
                <c:ptCount val="20"/>
                <c:pt idx="0">
                  <c:v>9.2921500000000005E-4</c:v>
                </c:pt>
                <c:pt idx="1">
                  <c:v>9.2880399999999998E-4</c:v>
                </c:pt>
                <c:pt idx="2">
                  <c:v>9.27993E-4</c:v>
                </c:pt>
                <c:pt idx="3">
                  <c:v>9.2680400000000004E-4</c:v>
                </c:pt>
                <c:pt idx="4">
                  <c:v>9.2526999999999996E-4</c:v>
                </c:pt>
                <c:pt idx="5">
                  <c:v>9.2343199999999996E-4</c:v>
                </c:pt>
                <c:pt idx="6">
                  <c:v>9.2133899999999997E-4</c:v>
                </c:pt>
                <c:pt idx="7">
                  <c:v>9.1904599999999997E-4</c:v>
                </c:pt>
                <c:pt idx="8">
                  <c:v>9.1661300000000004E-4</c:v>
                </c:pt>
                <c:pt idx="9">
                  <c:v>9.1410000000000005E-4</c:v>
                </c:pt>
                <c:pt idx="10">
                  <c:v>9.1157200000000003E-4</c:v>
                </c:pt>
                <c:pt idx="11">
                  <c:v>9.0908999999999998E-4</c:v>
                </c:pt>
                <c:pt idx="12">
                  <c:v>9.0671399999999998E-4</c:v>
                </c:pt>
                <c:pt idx="13">
                  <c:v>9.0450100000000005E-4</c:v>
                </c:pt>
                <c:pt idx="14">
                  <c:v>9.0250200000000001E-4</c:v>
                </c:pt>
                <c:pt idx="15">
                  <c:v>9.0076200000000005E-4</c:v>
                </c:pt>
                <c:pt idx="16">
                  <c:v>8.9932200000000003E-4</c:v>
                </c:pt>
                <c:pt idx="17">
                  <c:v>8.9821300000000003E-4</c:v>
                </c:pt>
                <c:pt idx="18">
                  <c:v>8.9745999999999999E-4</c:v>
                </c:pt>
                <c:pt idx="19">
                  <c:v>8.9707899999999995E-4</c:v>
                </c:pt>
              </c:numCache>
            </c:numRef>
          </c:yVal>
        </c:ser>
        <c:ser>
          <c:idx val="7"/>
          <c:order val="1"/>
          <c:tx>
            <c:v>HydResSim_1000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HydResSim!$AD$89:$AD$108</c:f>
              <c:numCache>
                <c:formatCode>0.0000E+00</c:formatCode>
                <c:ptCount val="20"/>
                <c:pt idx="0">
                  <c:v>9.4549299868694058E-4</c:v>
                </c:pt>
                <c:pt idx="1">
                  <c:v>9.4498125613936613E-4</c:v>
                </c:pt>
                <c:pt idx="2">
                  <c:v>9.4398781123451346E-4</c:v>
                </c:pt>
                <c:pt idx="3">
                  <c:v>9.4252262908350968E-4</c:v>
                </c:pt>
                <c:pt idx="4">
                  <c:v>9.4062631568395518E-4</c:v>
                </c:pt>
                <c:pt idx="5">
                  <c:v>9.3836838623012619E-4</c:v>
                </c:pt>
                <c:pt idx="6">
                  <c:v>9.3578882996320765E-4</c:v>
                </c:pt>
                <c:pt idx="7">
                  <c:v>9.3296839910170031E-4</c:v>
                </c:pt>
                <c:pt idx="8">
                  <c:v>9.2998656479977536E-4</c:v>
                </c:pt>
                <c:pt idx="9">
                  <c:v>9.2690410299602934E-4</c:v>
                </c:pt>
                <c:pt idx="10">
                  <c:v>9.2380121533000429E-4</c:v>
                </c:pt>
                <c:pt idx="11">
                  <c:v>9.2076815082230232E-4</c:v>
                </c:pt>
                <c:pt idx="12">
                  <c:v>9.1785506548729362E-4</c:v>
                </c:pt>
                <c:pt idx="13">
                  <c:v>9.1514306632299982E-4</c:v>
                </c:pt>
                <c:pt idx="14">
                  <c:v>9.1269156703843377E-4</c:v>
                </c:pt>
                <c:pt idx="15">
                  <c:v>9.1057081816266964E-4</c:v>
                </c:pt>
                <c:pt idx="16">
                  <c:v>9.0881187622247851E-4</c:v>
                </c:pt>
                <c:pt idx="17">
                  <c:v>9.0744585878647455E-4</c:v>
                </c:pt>
                <c:pt idx="18">
                  <c:v>9.0652115035459572E-4</c:v>
                </c:pt>
                <c:pt idx="19">
                  <c:v>9.0605878222489722E-4</c:v>
                </c:pt>
              </c:numCache>
            </c:numRef>
          </c:yVal>
        </c:ser>
        <c:ser>
          <c:idx val="0"/>
          <c:order val="2"/>
          <c:tx>
            <c:v>TOUGH_1000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'TOUGH-FX'!$E$66:$E$85</c:f>
              <c:numCache>
                <c:formatCode>0.00E+00</c:formatCode>
                <c:ptCount val="20"/>
                <c:pt idx="0">
                  <c:v>9.4611040000000003E-4</c:v>
                </c:pt>
                <c:pt idx="1">
                  <c:v>9.4558019999999997E-4</c:v>
                </c:pt>
                <c:pt idx="2">
                  <c:v>9.445349E-4</c:v>
                </c:pt>
                <c:pt idx="3">
                  <c:v>9.4300389999999997E-4</c:v>
                </c:pt>
                <c:pt idx="4">
                  <c:v>9.410299E-4</c:v>
                </c:pt>
                <c:pt idx="5">
                  <c:v>9.3866719999999998E-4</c:v>
                </c:pt>
                <c:pt idx="6">
                  <c:v>9.359797E-4</c:v>
                </c:pt>
                <c:pt idx="7">
                  <c:v>9.3303869999999999E-4</c:v>
                </c:pt>
                <c:pt idx="8">
                  <c:v>9.2992070000000001E-4</c:v>
                </c:pt>
                <c:pt idx="9">
                  <c:v>9.26705E-4</c:v>
                </c:pt>
                <c:pt idx="10">
                  <c:v>9.2347179999999998E-4</c:v>
                </c:pt>
                <c:pt idx="11">
                  <c:v>9.2029999999999998E-4</c:v>
                </c:pt>
                <c:pt idx="12">
                  <c:v>9.1726549999999996E-4</c:v>
                </c:pt>
                <c:pt idx="13">
                  <c:v>9.1443939999999999E-4</c:v>
                </c:pt>
                <c:pt idx="14">
                  <c:v>9.1188719999999997E-4</c:v>
                </c:pt>
                <c:pt idx="15">
                  <c:v>9.0966690000000004E-4</c:v>
                </c:pt>
                <c:pt idx="16">
                  <c:v>9.0782839999999998E-4</c:v>
                </c:pt>
                <c:pt idx="17">
                  <c:v>9.0641280000000005E-4</c:v>
                </c:pt>
                <c:pt idx="18">
                  <c:v>9.0545139999999996E-4</c:v>
                </c:pt>
                <c:pt idx="19">
                  <c:v>9.0496529999999997E-4</c:v>
                </c:pt>
              </c:numCache>
            </c:numRef>
          </c:yVal>
        </c:ser>
        <c:ser>
          <c:idx val="1"/>
          <c:order val="3"/>
          <c:tx>
            <c:v>MH21_1000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'MH21'!$F$91:$F$110</c:f>
              <c:numCache>
                <c:formatCode>General</c:formatCode>
                <c:ptCount val="20"/>
                <c:pt idx="0">
                  <c:v>8.5292099999999997E-4</c:v>
                </c:pt>
                <c:pt idx="1">
                  <c:v>8.5259799999999998E-4</c:v>
                </c:pt>
                <c:pt idx="2">
                  <c:v>8.5195900000000001E-4</c:v>
                </c:pt>
                <c:pt idx="3">
                  <c:v>8.5102300000000001E-4</c:v>
                </c:pt>
                <c:pt idx="4">
                  <c:v>8.4981200000000003E-4</c:v>
                </c:pt>
                <c:pt idx="5">
                  <c:v>8.4835800000000001E-4</c:v>
                </c:pt>
                <c:pt idx="6">
                  <c:v>8.4669900000000002E-4</c:v>
                </c:pt>
                <c:pt idx="7">
                  <c:v>8.4487699999999995E-4</c:v>
                </c:pt>
                <c:pt idx="8">
                  <c:v>8.4293699999999998E-4</c:v>
                </c:pt>
                <c:pt idx="9">
                  <c:v>8.4092900000000003E-4</c:v>
                </c:pt>
                <c:pt idx="10">
                  <c:v>8.3890199999999999E-4</c:v>
                </c:pt>
                <c:pt idx="11">
                  <c:v>8.3690700000000002E-4</c:v>
                </c:pt>
                <c:pt idx="12">
                  <c:v>8.3499099999999999E-4</c:v>
                </c:pt>
                <c:pt idx="13">
                  <c:v>8.3320099999999999E-4</c:v>
                </c:pt>
                <c:pt idx="14">
                  <c:v>8.3158099999999997E-4</c:v>
                </c:pt>
                <c:pt idx="15">
                  <c:v>8.3016700000000004E-4</c:v>
                </c:pt>
                <c:pt idx="16">
                  <c:v>8.2899500000000001E-4</c:v>
                </c:pt>
                <c:pt idx="17">
                  <c:v>8.2809099999999998E-4</c:v>
                </c:pt>
                <c:pt idx="18">
                  <c:v>8.2747699999999997E-4</c:v>
                </c:pt>
                <c:pt idx="19">
                  <c:v>8.2716599999999995E-4</c:v>
                </c:pt>
              </c:numCache>
            </c:numRef>
          </c:yVal>
        </c:ser>
        <c:ser>
          <c:idx val="2"/>
          <c:order val="4"/>
          <c:tx>
            <c:v>STARS_1000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STARS!$H$88:$H$107</c:f>
              <c:numCache>
                <c:formatCode>General</c:formatCode>
                <c:ptCount val="20"/>
                <c:pt idx="0">
                  <c:v>9.7616888888888884E-4</c:v>
                </c:pt>
                <c:pt idx="1">
                  <c:v>9.7584888888888879E-4</c:v>
                </c:pt>
                <c:pt idx="2">
                  <c:v>9.7521777777777785E-4</c:v>
                </c:pt>
                <c:pt idx="3">
                  <c:v>9.7428444444444442E-4</c:v>
                </c:pt>
                <c:pt idx="4">
                  <c:v>9.7308444444444439E-4</c:v>
                </c:pt>
                <c:pt idx="5">
                  <c:v>9.7164444444444449E-4</c:v>
                </c:pt>
                <c:pt idx="6">
                  <c:v>9.6999111111111111E-4</c:v>
                </c:pt>
                <c:pt idx="7">
                  <c:v>9.6818666666666664E-4</c:v>
                </c:pt>
                <c:pt idx="8">
                  <c:v>9.6625777777777783E-4</c:v>
                </c:pt>
                <c:pt idx="9">
                  <c:v>9.6426666666666661E-4</c:v>
                </c:pt>
                <c:pt idx="10">
                  <c:v>9.6225777777777784E-4</c:v>
                </c:pt>
                <c:pt idx="11">
                  <c:v>9.6027555555555546E-4</c:v>
                </c:pt>
                <c:pt idx="12">
                  <c:v>9.5836444444444453E-4</c:v>
                </c:pt>
                <c:pt idx="13">
                  <c:v>9.5658666666666669E-4</c:v>
                </c:pt>
                <c:pt idx="14">
                  <c:v>9.549777777777777E-4</c:v>
                </c:pt>
                <c:pt idx="15">
                  <c:v>9.5357333333333336E-4</c:v>
                </c:pt>
                <c:pt idx="16">
                  <c:v>9.5240000000000006E-4</c:v>
                </c:pt>
                <c:pt idx="17">
                  <c:v>9.5150222222222219E-4</c:v>
                </c:pt>
                <c:pt idx="18">
                  <c:v>9.5088888888888881E-4</c:v>
                </c:pt>
                <c:pt idx="19">
                  <c:v>9.5057777777777781E-4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'stars-Mehran'!$F$87:$F$106</c:f>
              <c:numCache>
                <c:formatCode>General</c:formatCode>
                <c:ptCount val="20"/>
                <c:pt idx="0">
                  <c:v>8.8367800000000005E-4</c:v>
                </c:pt>
                <c:pt idx="1">
                  <c:v>8.8316200000000005E-4</c:v>
                </c:pt>
                <c:pt idx="2">
                  <c:v>8.8214499999999998E-4</c:v>
                </c:pt>
                <c:pt idx="3">
                  <c:v>8.8065400000000003E-4</c:v>
                </c:pt>
                <c:pt idx="4">
                  <c:v>8.7872700000000005E-4</c:v>
                </c:pt>
                <c:pt idx="5">
                  <c:v>8.7641599999999998E-4</c:v>
                </c:pt>
                <c:pt idx="6">
                  <c:v>8.7378200000000003E-4</c:v>
                </c:pt>
                <c:pt idx="7">
                  <c:v>8.7089100000000005E-4</c:v>
                </c:pt>
                <c:pt idx="8">
                  <c:v>8.6781800000000002E-4</c:v>
                </c:pt>
                <c:pt idx="9">
                  <c:v>8.6463899999999995E-4</c:v>
                </c:pt>
                <c:pt idx="10">
                  <c:v>8.6143600000000004E-4</c:v>
                </c:pt>
                <c:pt idx="11">
                  <c:v>8.5828499999999997E-4</c:v>
                </c:pt>
                <c:pt idx="12">
                  <c:v>8.5526500000000002E-4</c:v>
                </c:pt>
                <c:pt idx="13">
                  <c:v>8.5244599999999998E-4</c:v>
                </c:pt>
                <c:pt idx="14">
                  <c:v>8.4989699999999996E-4</c:v>
                </c:pt>
                <c:pt idx="15">
                  <c:v>8.4767499999999999E-4</c:v>
                </c:pt>
                <c:pt idx="16">
                  <c:v>8.4583499999999997E-4</c:v>
                </c:pt>
                <c:pt idx="17">
                  <c:v>8.4441599999999996E-4</c:v>
                </c:pt>
                <c:pt idx="18">
                  <c:v>8.4345100000000005E-4</c:v>
                </c:pt>
                <c:pt idx="19">
                  <c:v>8.4296399999999997E-4</c:v>
                </c:pt>
              </c:numCache>
            </c:numRef>
          </c:yVal>
        </c:ser>
        <c:ser>
          <c:idx val="5"/>
          <c:order val="6"/>
          <c:tx>
            <c:v>UH_1000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Houston'!$F$75:$F$94</c:f>
              <c:numCache>
                <c:formatCode>0.00E+00</c:formatCode>
                <c:ptCount val="20"/>
                <c:pt idx="0">
                  <c:v>9.9958100000000004E-4</c:v>
                </c:pt>
                <c:pt idx="1">
                  <c:v>9.9918300000000006E-4</c:v>
                </c:pt>
                <c:pt idx="2">
                  <c:v>9.9839700000000004E-4</c:v>
                </c:pt>
                <c:pt idx="3">
                  <c:v>9.9724600000000003E-4</c:v>
                </c:pt>
                <c:pt idx="4">
                  <c:v>9.9576099999999996E-4</c:v>
                </c:pt>
                <c:pt idx="5">
                  <c:v>9.939809999999999E-4</c:v>
                </c:pt>
                <c:pt idx="6">
                  <c:v>9.9195399999999997E-4</c:v>
                </c:pt>
                <c:pt idx="7">
                  <c:v>9.8973199999999989E-4</c:v>
                </c:pt>
                <c:pt idx="8">
                  <c:v>9.8737499999999997E-4</c:v>
                </c:pt>
                <c:pt idx="9">
                  <c:v>9.8494199999999994E-4</c:v>
                </c:pt>
                <c:pt idx="10">
                  <c:v>9.8249199999999996E-4</c:v>
                </c:pt>
                <c:pt idx="11">
                  <c:v>9.8008800000000005E-4</c:v>
                </c:pt>
                <c:pt idx="12">
                  <c:v>9.7778600000000002E-4</c:v>
                </c:pt>
                <c:pt idx="13">
                  <c:v>9.7564199999999998E-4</c:v>
                </c:pt>
                <c:pt idx="14">
                  <c:v>9.7370400000000004E-4</c:v>
                </c:pt>
                <c:pt idx="15">
                  <c:v>9.7201899999999996E-4</c:v>
                </c:pt>
                <c:pt idx="16">
                  <c:v>9.7062299999999999E-4</c:v>
                </c:pt>
                <c:pt idx="17">
                  <c:v>9.69549E-4</c:v>
                </c:pt>
                <c:pt idx="18">
                  <c:v>9.68819E-4</c:v>
                </c:pt>
                <c:pt idx="19">
                  <c:v>9.6845000000000004E-4</c:v>
                </c:pt>
              </c:numCache>
            </c:numRef>
          </c:yVal>
        </c:ser>
        <c:axId val="89233664"/>
        <c:axId val="89256320"/>
      </c:scatterChart>
      <c:valAx>
        <c:axId val="8923366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50547045951859959"/>
              <c:y val="0.933594980314960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6320"/>
        <c:crosses val="autoZero"/>
        <c:crossBetween val="midCat"/>
      </c:valAx>
      <c:valAx>
        <c:axId val="89256320"/>
        <c:scaling>
          <c:orientation val="minMax"/>
          <c:max val="2.5500000000000002E-3"/>
          <c:min val="7.5000000000000002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CH4_Aq (mass fraction)</a:t>
                </a:r>
              </a:p>
            </c:rich>
          </c:tx>
          <c:layout>
            <c:manualLayout>
              <c:xMode val="edge"/>
              <c:yMode val="edge"/>
              <c:x val="2.4070021881838075E-2"/>
              <c:y val="0.34244832677165354"/>
            </c:manualLayout>
          </c:layout>
          <c:spPr>
            <a:noFill/>
            <a:ln w="25400">
              <a:noFill/>
            </a:ln>
          </c:spPr>
        </c:title>
        <c:numFmt formatCode="0.0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33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22466960352423"/>
          <c:y val="7.3369613892672256E-2"/>
          <c:w val="0.83480176211453749"/>
          <c:h val="0.83695707699789101"/>
        </c:manualLayout>
      </c:layout>
      <c:scatterChart>
        <c:scatterStyle val="lineMarker"/>
        <c:ser>
          <c:idx val="0"/>
          <c:order val="0"/>
          <c:tx>
            <c:v>STOPM_1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'STOMP-HYD'!$B$24:$B$43</c:f>
              <c:numCache>
                <c:formatCode>0.0000E+00</c:formatCode>
                <c:ptCount val="20"/>
                <c:pt idx="0">
                  <c:v>20.576499999999999</c:v>
                </c:pt>
                <c:pt idx="1">
                  <c:v>21.508700000000001</c:v>
                </c:pt>
                <c:pt idx="2">
                  <c:v>22.504300000000001</c:v>
                </c:pt>
                <c:pt idx="3">
                  <c:v>23.502400000000002</c:v>
                </c:pt>
                <c:pt idx="4">
                  <c:v>24.500599999999999</c:v>
                </c:pt>
                <c:pt idx="5">
                  <c:v>25.499600000000001</c:v>
                </c:pt>
                <c:pt idx="6">
                  <c:v>26.501100000000001</c:v>
                </c:pt>
                <c:pt idx="7">
                  <c:v>27.502600000000001</c:v>
                </c:pt>
                <c:pt idx="8">
                  <c:v>28.501200000000001</c:v>
                </c:pt>
                <c:pt idx="9">
                  <c:v>29.4953</c:v>
                </c:pt>
                <c:pt idx="10">
                  <c:v>30.473600000000001</c:v>
                </c:pt>
                <c:pt idx="11">
                  <c:v>31.356999999999999</c:v>
                </c:pt>
                <c:pt idx="12">
                  <c:v>32.267600000000002</c:v>
                </c:pt>
                <c:pt idx="13">
                  <c:v>33.3566</c:v>
                </c:pt>
                <c:pt idx="14">
                  <c:v>34.473599999999998</c:v>
                </c:pt>
                <c:pt idx="15">
                  <c:v>35.497799999999998</c:v>
                </c:pt>
                <c:pt idx="16">
                  <c:v>36.496499999999997</c:v>
                </c:pt>
                <c:pt idx="17">
                  <c:v>37.491500000000002</c:v>
                </c:pt>
                <c:pt idx="18">
                  <c:v>38.479399999999998</c:v>
                </c:pt>
                <c:pt idx="19">
                  <c:v>39.368299999999998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HydResSim!$E$26:$E$45</c:f>
              <c:numCache>
                <c:formatCode>0.0000E+00</c:formatCode>
                <c:ptCount val="20"/>
                <c:pt idx="0">
                  <c:v>20.592600000000001</c:v>
                </c:pt>
                <c:pt idx="1">
                  <c:v>21.503599999999999</c:v>
                </c:pt>
                <c:pt idx="2">
                  <c:v>22.499300000000002</c:v>
                </c:pt>
                <c:pt idx="3">
                  <c:v>23.499400000000001</c:v>
                </c:pt>
                <c:pt idx="4">
                  <c:v>24.500499999999999</c:v>
                </c:pt>
                <c:pt idx="5">
                  <c:v>25.500800000000002</c:v>
                </c:pt>
                <c:pt idx="6">
                  <c:v>26.4984</c:v>
                </c:pt>
                <c:pt idx="7">
                  <c:v>27.490500000000001</c:v>
                </c:pt>
                <c:pt idx="8">
                  <c:v>28.474799999999998</c:v>
                </c:pt>
                <c:pt idx="9">
                  <c:v>29.448399999999999</c:v>
                </c:pt>
                <c:pt idx="10">
                  <c:v>30.405100000000001</c:v>
                </c:pt>
                <c:pt idx="11">
                  <c:v>31.346299999999999</c:v>
                </c:pt>
                <c:pt idx="12">
                  <c:v>32.331000000000003</c:v>
                </c:pt>
                <c:pt idx="13">
                  <c:v>33.397500000000001</c:v>
                </c:pt>
                <c:pt idx="14">
                  <c:v>34.475099999999998</c:v>
                </c:pt>
                <c:pt idx="15">
                  <c:v>35.496600000000001</c:v>
                </c:pt>
                <c:pt idx="16">
                  <c:v>36.495399999999997</c:v>
                </c:pt>
                <c:pt idx="17">
                  <c:v>37.490099999999998</c:v>
                </c:pt>
                <c:pt idx="18">
                  <c:v>38.472999999999999</c:v>
                </c:pt>
                <c:pt idx="19">
                  <c:v>39.328000000000003</c:v>
                </c:pt>
              </c:numCache>
            </c:numRef>
          </c:yVal>
        </c:ser>
        <c:ser>
          <c:idx val="1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'TOUGH-FX'!$B$3:$B$22</c:f>
              <c:numCache>
                <c:formatCode>0.00E+00</c:formatCode>
                <c:ptCount val="20"/>
                <c:pt idx="0">
                  <c:v>20.63711</c:v>
                </c:pt>
                <c:pt idx="1">
                  <c:v>21.56653</c:v>
                </c:pt>
                <c:pt idx="2">
                  <c:v>22.50357</c:v>
                </c:pt>
                <c:pt idx="3">
                  <c:v>23.49945</c:v>
                </c:pt>
                <c:pt idx="4">
                  <c:v>24.501090000000001</c:v>
                </c:pt>
                <c:pt idx="5">
                  <c:v>25.56664</c:v>
                </c:pt>
                <c:pt idx="6">
                  <c:v>26.565539999999999</c:v>
                </c:pt>
                <c:pt idx="7">
                  <c:v>27.561039999999998</c:v>
                </c:pt>
                <c:pt idx="8">
                  <c:v>28.549189999999999</c:v>
                </c:pt>
                <c:pt idx="9">
                  <c:v>29.523409999999998</c:v>
                </c:pt>
                <c:pt idx="10">
                  <c:v>30.436450000000001</c:v>
                </c:pt>
                <c:pt idx="11">
                  <c:v>31.373439999999999</c:v>
                </c:pt>
                <c:pt idx="12">
                  <c:v>32.361849999999997</c:v>
                </c:pt>
                <c:pt idx="13">
                  <c:v>33.429510000000001</c:v>
                </c:pt>
                <c:pt idx="14">
                  <c:v>34.489449999999998</c:v>
                </c:pt>
                <c:pt idx="15">
                  <c:v>35.499290000000002</c:v>
                </c:pt>
                <c:pt idx="16">
                  <c:v>36.496339999999996</c:v>
                </c:pt>
                <c:pt idx="17">
                  <c:v>37.491250000000001</c:v>
                </c:pt>
                <c:pt idx="18">
                  <c:v>38.479689999999998</c:v>
                </c:pt>
                <c:pt idx="19">
                  <c:v>39.37068</c:v>
                </c:pt>
              </c:numCache>
            </c:numRef>
          </c:yVal>
        </c:ser>
        <c:ser>
          <c:idx val="2"/>
          <c:order val="3"/>
          <c:tx>
            <c:v>MH21_1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'MH21'!$D$25:$D$44</c:f>
              <c:numCache>
                <c:formatCode>General</c:formatCode>
                <c:ptCount val="20"/>
                <c:pt idx="0">
                  <c:v>20.566600000000001</c:v>
                </c:pt>
                <c:pt idx="1">
                  <c:v>21.501000000000001</c:v>
                </c:pt>
                <c:pt idx="2">
                  <c:v>22.498699999999999</c:v>
                </c:pt>
                <c:pt idx="3">
                  <c:v>23.498799999999999</c:v>
                </c:pt>
                <c:pt idx="4">
                  <c:v>24.498999999999999</c:v>
                </c:pt>
                <c:pt idx="5">
                  <c:v>25.499400000000001</c:v>
                </c:pt>
                <c:pt idx="6">
                  <c:v>26.499199999999998</c:v>
                </c:pt>
                <c:pt idx="7">
                  <c:v>27.4953</c:v>
                </c:pt>
                <c:pt idx="8">
                  <c:v>28.484500000000001</c:v>
                </c:pt>
                <c:pt idx="9">
                  <c:v>29.4636</c:v>
                </c:pt>
                <c:pt idx="10">
                  <c:v>30.427099999999999</c:v>
                </c:pt>
                <c:pt idx="11">
                  <c:v>31.373200000000001</c:v>
                </c:pt>
                <c:pt idx="12">
                  <c:v>32.3643</c:v>
                </c:pt>
                <c:pt idx="13">
                  <c:v>33.432400000000001</c:v>
                </c:pt>
                <c:pt idx="14">
                  <c:v>34.490600000000001</c:v>
                </c:pt>
                <c:pt idx="15">
                  <c:v>35.499899999999997</c:v>
                </c:pt>
                <c:pt idx="16">
                  <c:v>36.496899999999997</c:v>
                </c:pt>
                <c:pt idx="17">
                  <c:v>37.491900000000001</c:v>
                </c:pt>
                <c:pt idx="18">
                  <c:v>38.4803</c:v>
                </c:pt>
                <c:pt idx="19">
                  <c:v>39.370899999999999</c:v>
                </c:pt>
              </c:numCache>
            </c:numRef>
          </c:yVal>
        </c:ser>
        <c:ser>
          <c:idx val="3"/>
          <c:order val="4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STARS!$C$25:$C$44</c:f>
              <c:numCache>
                <c:formatCode>General</c:formatCode>
                <c:ptCount val="20"/>
                <c:pt idx="0">
                  <c:v>20.585100000000001</c:v>
                </c:pt>
                <c:pt idx="1">
                  <c:v>21.5244</c:v>
                </c:pt>
                <c:pt idx="2">
                  <c:v>22.524699999999999</c:v>
                </c:pt>
                <c:pt idx="3">
                  <c:v>23.527899999999999</c:v>
                </c:pt>
                <c:pt idx="4">
                  <c:v>24.531199999999998</c:v>
                </c:pt>
                <c:pt idx="5">
                  <c:v>25.535299999999999</c:v>
                </c:pt>
                <c:pt idx="6">
                  <c:v>26.542000000000002</c:v>
                </c:pt>
                <c:pt idx="7">
                  <c:v>27.604099999999999</c:v>
                </c:pt>
                <c:pt idx="8">
                  <c:v>28.598800000000001</c:v>
                </c:pt>
                <c:pt idx="9">
                  <c:v>29.580400000000001</c:v>
                </c:pt>
                <c:pt idx="10">
                  <c:v>30.609200000000001</c:v>
                </c:pt>
                <c:pt idx="11">
                  <c:v>31.606100000000001</c:v>
                </c:pt>
                <c:pt idx="12">
                  <c:v>32.645299999999999</c:v>
                </c:pt>
                <c:pt idx="13">
                  <c:v>33.722700000000003</c:v>
                </c:pt>
                <c:pt idx="14">
                  <c:v>34.745699999999999</c:v>
                </c:pt>
                <c:pt idx="15">
                  <c:v>35.6873</c:v>
                </c:pt>
                <c:pt idx="16">
                  <c:v>36.621200000000002</c:v>
                </c:pt>
                <c:pt idx="17">
                  <c:v>37.423000000000002</c:v>
                </c:pt>
                <c:pt idx="18">
                  <c:v>38.205599999999997</c:v>
                </c:pt>
                <c:pt idx="19">
                  <c:v>38.918199999999999</c:v>
                </c:pt>
              </c:numCache>
            </c:numRef>
          </c:yVal>
        </c:ser>
        <c:ser>
          <c:idx val="5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'stars-Mehran'!$D$24:$D$43</c:f>
              <c:numCache>
                <c:formatCode>General</c:formatCode>
                <c:ptCount val="20"/>
                <c:pt idx="0">
                  <c:v>20.566299999999998</c:v>
                </c:pt>
                <c:pt idx="1">
                  <c:v>21.503</c:v>
                </c:pt>
                <c:pt idx="2">
                  <c:v>22.503</c:v>
                </c:pt>
                <c:pt idx="3">
                  <c:v>23.513400000000001</c:v>
                </c:pt>
                <c:pt idx="4">
                  <c:v>24.508700000000001</c:v>
                </c:pt>
                <c:pt idx="5">
                  <c:v>25.527200000000001</c:v>
                </c:pt>
                <c:pt idx="6">
                  <c:v>26.5214</c:v>
                </c:pt>
                <c:pt idx="7">
                  <c:v>27.516100000000002</c:v>
                </c:pt>
                <c:pt idx="8">
                  <c:v>28.541599999999999</c:v>
                </c:pt>
                <c:pt idx="9">
                  <c:v>29.5031</c:v>
                </c:pt>
                <c:pt idx="10">
                  <c:v>30.4787</c:v>
                </c:pt>
                <c:pt idx="11">
                  <c:v>31.4178</c:v>
                </c:pt>
                <c:pt idx="12">
                  <c:v>32.4617</c:v>
                </c:pt>
                <c:pt idx="13">
                  <c:v>33.471299999999999</c:v>
                </c:pt>
                <c:pt idx="14">
                  <c:v>34.503599999999999</c:v>
                </c:pt>
                <c:pt idx="15">
                  <c:v>35.5137</c:v>
                </c:pt>
                <c:pt idx="16">
                  <c:v>36.526200000000003</c:v>
                </c:pt>
                <c:pt idx="17">
                  <c:v>37.5779</c:v>
                </c:pt>
                <c:pt idx="18">
                  <c:v>38.494900000000001</c:v>
                </c:pt>
                <c:pt idx="19">
                  <c:v>39.386099999999999</c:v>
                </c:pt>
              </c:numCache>
            </c:numRef>
          </c:yVal>
        </c:ser>
        <c:ser>
          <c:idx val="6"/>
          <c:order val="6"/>
          <c:tx>
            <c:v>UH_1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Houston'!$A$3:$A$22</c:f>
              <c:numCache>
                <c:formatCode>0.00E+00</c:formatCode>
                <c:ptCount val="20"/>
                <c:pt idx="0">
                  <c:v>20.576000000000022</c:v>
                </c:pt>
                <c:pt idx="1">
                  <c:v>21.502999999999986</c:v>
                </c:pt>
                <c:pt idx="2">
                  <c:v>22.5</c:v>
                </c:pt>
                <c:pt idx="3">
                  <c:v>23.5</c:v>
                </c:pt>
                <c:pt idx="4">
                  <c:v>24.499000000000024</c:v>
                </c:pt>
                <c:pt idx="5">
                  <c:v>25.499000000000024</c:v>
                </c:pt>
                <c:pt idx="6">
                  <c:v>26.49799999999999</c:v>
                </c:pt>
                <c:pt idx="7">
                  <c:v>27.492999999999995</c:v>
                </c:pt>
                <c:pt idx="8">
                  <c:v>28.483000000000004</c:v>
                </c:pt>
                <c:pt idx="9">
                  <c:v>29.463999999999999</c:v>
                </c:pt>
                <c:pt idx="10">
                  <c:v>30.430999999999983</c:v>
                </c:pt>
                <c:pt idx="11">
                  <c:v>31.377999999999986</c:v>
                </c:pt>
                <c:pt idx="12">
                  <c:v>32.369999999999997</c:v>
                </c:pt>
                <c:pt idx="13">
                  <c:v>33.435000000000002</c:v>
                </c:pt>
                <c:pt idx="14">
                  <c:v>34.488</c:v>
                </c:pt>
                <c:pt idx="15">
                  <c:v>35.499000000000024</c:v>
                </c:pt>
                <c:pt idx="16">
                  <c:v>36.499000000000024</c:v>
                </c:pt>
                <c:pt idx="17">
                  <c:v>37.49799999999999</c:v>
                </c:pt>
                <c:pt idx="18">
                  <c:v>38.487000000000023</c:v>
                </c:pt>
                <c:pt idx="19">
                  <c:v>39.363999999999976</c:v>
                </c:pt>
              </c:numCache>
            </c:numRef>
          </c:yVal>
        </c:ser>
        <c:axId val="87957888"/>
        <c:axId val="87959808"/>
      </c:scatterChart>
      <c:valAx>
        <c:axId val="87957888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2400881057268724"/>
              <c:y val="0.9551636771583074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59808"/>
        <c:crosses val="autoZero"/>
        <c:crossBetween val="midCat"/>
      </c:valAx>
      <c:valAx>
        <c:axId val="879598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4.1896361631753032E-2"/>
              <c:y val="0.377284869417432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578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411378555798686"/>
          <c:y val="5.3385484549820644E-2"/>
          <c:w val="0.79212253829321666"/>
          <c:h val="0.81640728811554986"/>
        </c:manualLayout>
      </c:layout>
      <c:scatterChart>
        <c:scatterStyle val="lineMarker"/>
        <c:ser>
          <c:idx val="8"/>
          <c:order val="0"/>
          <c:tx>
            <c:v>STOMP_10000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'STOMP-HYD'!$H$108:$H$127</c:f>
              <c:numCache>
                <c:formatCode>0.0000E+00</c:formatCode>
                <c:ptCount val="20"/>
                <c:pt idx="0">
                  <c:v>9.1282099999999997E-4</c:v>
                </c:pt>
                <c:pt idx="1">
                  <c:v>9.1282099999999997E-4</c:v>
                </c:pt>
                <c:pt idx="2">
                  <c:v>9.1282099999999997E-4</c:v>
                </c:pt>
                <c:pt idx="3">
                  <c:v>9.1282099999999997E-4</c:v>
                </c:pt>
                <c:pt idx="4">
                  <c:v>9.1282099999999997E-4</c:v>
                </c:pt>
                <c:pt idx="5">
                  <c:v>9.1282099999999997E-4</c:v>
                </c:pt>
                <c:pt idx="6">
                  <c:v>9.1282099999999997E-4</c:v>
                </c:pt>
                <c:pt idx="7">
                  <c:v>9.1282099999999997E-4</c:v>
                </c:pt>
                <c:pt idx="8">
                  <c:v>9.1282099999999997E-4</c:v>
                </c:pt>
                <c:pt idx="9">
                  <c:v>9.1282099999999997E-4</c:v>
                </c:pt>
                <c:pt idx="10">
                  <c:v>9.1282099999999997E-4</c:v>
                </c:pt>
                <c:pt idx="11">
                  <c:v>9.1282099999999997E-4</c:v>
                </c:pt>
                <c:pt idx="12">
                  <c:v>9.1282099999999997E-4</c:v>
                </c:pt>
                <c:pt idx="13">
                  <c:v>9.1282099999999997E-4</c:v>
                </c:pt>
                <c:pt idx="14">
                  <c:v>9.1282099999999997E-4</c:v>
                </c:pt>
                <c:pt idx="15">
                  <c:v>9.1282099999999997E-4</c:v>
                </c:pt>
                <c:pt idx="16">
                  <c:v>9.1282099999999997E-4</c:v>
                </c:pt>
                <c:pt idx="17">
                  <c:v>9.1282099999999997E-4</c:v>
                </c:pt>
                <c:pt idx="18">
                  <c:v>9.1282099999999997E-4</c:v>
                </c:pt>
                <c:pt idx="19">
                  <c:v>9.1282099999999997E-4</c:v>
                </c:pt>
              </c:numCache>
            </c:numRef>
          </c:yVal>
        </c:ser>
        <c:ser>
          <c:idx val="9"/>
          <c:order val="1"/>
          <c:tx>
            <c:v>HydResSim_10000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HydResSim!$AD$110:$AD$129</c:f>
              <c:numCache>
                <c:formatCode>0.0000E+00</c:formatCode>
                <c:ptCount val="20"/>
                <c:pt idx="0">
                  <c:v>9.2533766507234608E-4</c:v>
                </c:pt>
                <c:pt idx="1">
                  <c:v>9.2533766507234608E-4</c:v>
                </c:pt>
                <c:pt idx="2">
                  <c:v>9.2533766507234608E-4</c:v>
                </c:pt>
                <c:pt idx="3">
                  <c:v>9.2533766507234608E-4</c:v>
                </c:pt>
                <c:pt idx="4">
                  <c:v>9.2533766507234608E-4</c:v>
                </c:pt>
                <c:pt idx="5">
                  <c:v>9.2532763789870552E-4</c:v>
                </c:pt>
                <c:pt idx="6">
                  <c:v>9.2532763789870552E-4</c:v>
                </c:pt>
                <c:pt idx="7">
                  <c:v>9.2531761072506497E-4</c:v>
                </c:pt>
                <c:pt idx="8">
                  <c:v>9.2531761072506497E-4</c:v>
                </c:pt>
                <c:pt idx="9">
                  <c:v>9.2531761072506497E-4</c:v>
                </c:pt>
                <c:pt idx="10">
                  <c:v>9.253075835514243E-4</c:v>
                </c:pt>
                <c:pt idx="11">
                  <c:v>9.253075835514243E-4</c:v>
                </c:pt>
                <c:pt idx="12">
                  <c:v>9.2529755637778385E-4</c:v>
                </c:pt>
                <c:pt idx="13">
                  <c:v>9.2529755637778385E-4</c:v>
                </c:pt>
                <c:pt idx="14">
                  <c:v>9.252875292041433E-4</c:v>
                </c:pt>
                <c:pt idx="15">
                  <c:v>9.252875292041433E-4</c:v>
                </c:pt>
                <c:pt idx="16">
                  <c:v>9.252875292041433E-4</c:v>
                </c:pt>
                <c:pt idx="17">
                  <c:v>9.252875292041433E-4</c:v>
                </c:pt>
                <c:pt idx="18">
                  <c:v>9.2527750203050263E-4</c:v>
                </c:pt>
                <c:pt idx="19">
                  <c:v>9.2527750203050263E-4</c:v>
                </c:pt>
              </c:numCache>
            </c:numRef>
          </c:yVal>
        </c:ser>
        <c:ser>
          <c:idx val="0"/>
          <c:order val="2"/>
          <c:tx>
            <c:v>TOUGH_10000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'TOUGH-FX'!$E$87:$E$106</c:f>
              <c:numCache>
                <c:formatCode>0.00E+00</c:formatCode>
                <c:ptCount val="20"/>
                <c:pt idx="0">
                  <c:v>9.250355E-4</c:v>
                </c:pt>
                <c:pt idx="1">
                  <c:v>9.250355E-4</c:v>
                </c:pt>
                <c:pt idx="2">
                  <c:v>9.250355E-4</c:v>
                </c:pt>
                <c:pt idx="3">
                  <c:v>9.2503539999999997E-4</c:v>
                </c:pt>
                <c:pt idx="4">
                  <c:v>9.2503539999999997E-4</c:v>
                </c:pt>
                <c:pt idx="5">
                  <c:v>9.2503530000000004E-4</c:v>
                </c:pt>
                <c:pt idx="6">
                  <c:v>9.2503530000000004E-4</c:v>
                </c:pt>
                <c:pt idx="7">
                  <c:v>9.2503520000000001E-4</c:v>
                </c:pt>
                <c:pt idx="8">
                  <c:v>9.2503509999999998E-4</c:v>
                </c:pt>
                <c:pt idx="9">
                  <c:v>9.2503500000000005E-4</c:v>
                </c:pt>
                <c:pt idx="10">
                  <c:v>9.2503490000000002E-4</c:v>
                </c:pt>
                <c:pt idx="11">
                  <c:v>9.2503490000000002E-4</c:v>
                </c:pt>
                <c:pt idx="12">
                  <c:v>9.2503479999999998E-4</c:v>
                </c:pt>
                <c:pt idx="13">
                  <c:v>9.2503469999999995E-4</c:v>
                </c:pt>
                <c:pt idx="14">
                  <c:v>9.2503460000000002E-4</c:v>
                </c:pt>
                <c:pt idx="15">
                  <c:v>9.2503460000000002E-4</c:v>
                </c:pt>
                <c:pt idx="16">
                  <c:v>9.2503449999999999E-4</c:v>
                </c:pt>
                <c:pt idx="17">
                  <c:v>9.2503449999999999E-4</c:v>
                </c:pt>
                <c:pt idx="18">
                  <c:v>9.2503449999999999E-4</c:v>
                </c:pt>
                <c:pt idx="19">
                  <c:v>9.2503439999999995E-4</c:v>
                </c:pt>
              </c:numCache>
            </c:numRef>
          </c:yVal>
        </c:ser>
        <c:ser>
          <c:idx val="1"/>
          <c:order val="3"/>
          <c:tx>
            <c:v>MH21_10000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'MH21'!$F$113:$F$132</c:f>
              <c:numCache>
                <c:formatCode>General</c:formatCode>
                <c:ptCount val="20"/>
                <c:pt idx="0">
                  <c:v>8.3991800000000004E-4</c:v>
                </c:pt>
                <c:pt idx="1">
                  <c:v>8.3991800000000004E-4</c:v>
                </c:pt>
                <c:pt idx="2">
                  <c:v>8.3991800000000004E-4</c:v>
                </c:pt>
                <c:pt idx="3">
                  <c:v>8.3991800000000004E-4</c:v>
                </c:pt>
                <c:pt idx="4">
                  <c:v>8.3991800000000004E-4</c:v>
                </c:pt>
                <c:pt idx="5">
                  <c:v>8.3991800000000004E-4</c:v>
                </c:pt>
                <c:pt idx="6">
                  <c:v>8.3991800000000004E-4</c:v>
                </c:pt>
                <c:pt idx="7">
                  <c:v>8.3991800000000004E-4</c:v>
                </c:pt>
                <c:pt idx="8">
                  <c:v>8.3991800000000004E-4</c:v>
                </c:pt>
                <c:pt idx="9">
                  <c:v>8.3991800000000004E-4</c:v>
                </c:pt>
                <c:pt idx="10">
                  <c:v>8.3991800000000004E-4</c:v>
                </c:pt>
                <c:pt idx="11">
                  <c:v>8.3991800000000004E-4</c:v>
                </c:pt>
                <c:pt idx="12">
                  <c:v>8.3991800000000004E-4</c:v>
                </c:pt>
                <c:pt idx="13">
                  <c:v>8.3991800000000004E-4</c:v>
                </c:pt>
                <c:pt idx="14">
                  <c:v>8.3991800000000004E-4</c:v>
                </c:pt>
                <c:pt idx="15">
                  <c:v>8.3991800000000004E-4</c:v>
                </c:pt>
                <c:pt idx="16">
                  <c:v>8.3991800000000004E-4</c:v>
                </c:pt>
                <c:pt idx="17">
                  <c:v>8.3991800000000004E-4</c:v>
                </c:pt>
                <c:pt idx="18">
                  <c:v>8.3991800000000004E-4</c:v>
                </c:pt>
                <c:pt idx="19">
                  <c:v>8.3991800000000004E-4</c:v>
                </c:pt>
              </c:numCache>
            </c:numRef>
          </c:yVal>
        </c:ser>
        <c:ser>
          <c:idx val="2"/>
          <c:order val="4"/>
          <c:tx>
            <c:v>STARS_10000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STARS!$H$109:$H$128</c:f>
              <c:numCache>
                <c:formatCode>General</c:formatCode>
                <c:ptCount val="20"/>
                <c:pt idx="0">
                  <c:v>9.6326222222222217E-4</c:v>
                </c:pt>
                <c:pt idx="1">
                  <c:v>9.6326222222222217E-4</c:v>
                </c:pt>
                <c:pt idx="2">
                  <c:v>9.6326222222222217E-4</c:v>
                </c:pt>
                <c:pt idx="3">
                  <c:v>9.6326222222222217E-4</c:v>
                </c:pt>
                <c:pt idx="4">
                  <c:v>9.6326222222222217E-4</c:v>
                </c:pt>
                <c:pt idx="5">
                  <c:v>9.6325333333333334E-4</c:v>
                </c:pt>
                <c:pt idx="6">
                  <c:v>9.6325333333333334E-4</c:v>
                </c:pt>
                <c:pt idx="7">
                  <c:v>9.6325333333333334E-4</c:v>
                </c:pt>
                <c:pt idx="8">
                  <c:v>9.6325333333333334E-4</c:v>
                </c:pt>
                <c:pt idx="9">
                  <c:v>9.632444444444445E-4</c:v>
                </c:pt>
                <c:pt idx="10">
                  <c:v>9.632444444444445E-4</c:v>
                </c:pt>
                <c:pt idx="11">
                  <c:v>9.632444444444445E-4</c:v>
                </c:pt>
                <c:pt idx="12">
                  <c:v>9.632444444444445E-4</c:v>
                </c:pt>
                <c:pt idx="13">
                  <c:v>9.632444444444445E-4</c:v>
                </c:pt>
                <c:pt idx="14">
                  <c:v>9.6323555555555566E-4</c:v>
                </c:pt>
                <c:pt idx="15">
                  <c:v>9.6323555555555566E-4</c:v>
                </c:pt>
                <c:pt idx="16">
                  <c:v>9.6323555555555566E-4</c:v>
                </c:pt>
                <c:pt idx="17">
                  <c:v>9.6323555555555566E-4</c:v>
                </c:pt>
                <c:pt idx="18">
                  <c:v>9.6323555555555566E-4</c:v>
                </c:pt>
                <c:pt idx="19">
                  <c:v>9.6323555555555566E-4</c:v>
                </c:pt>
              </c:numCache>
            </c:numRef>
          </c:yVal>
        </c:ser>
        <c:ser>
          <c:idx val="3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'stars-Mehran'!$F$108:$F$127</c:f>
              <c:numCache>
                <c:formatCode>General</c:formatCode>
                <c:ptCount val="20"/>
                <c:pt idx="0">
                  <c:v>8.6304100000000005E-4</c:v>
                </c:pt>
                <c:pt idx="1">
                  <c:v>8.6304100000000005E-4</c:v>
                </c:pt>
                <c:pt idx="2">
                  <c:v>8.6304100000000005E-4</c:v>
                </c:pt>
                <c:pt idx="3">
                  <c:v>8.6304100000000005E-4</c:v>
                </c:pt>
                <c:pt idx="4">
                  <c:v>8.6304100000000005E-4</c:v>
                </c:pt>
                <c:pt idx="5">
                  <c:v>8.6304100000000005E-4</c:v>
                </c:pt>
                <c:pt idx="6">
                  <c:v>8.6304100000000005E-4</c:v>
                </c:pt>
                <c:pt idx="7">
                  <c:v>8.6304100000000005E-4</c:v>
                </c:pt>
                <c:pt idx="8">
                  <c:v>8.6304100000000005E-4</c:v>
                </c:pt>
                <c:pt idx="9">
                  <c:v>8.6304100000000005E-4</c:v>
                </c:pt>
                <c:pt idx="10">
                  <c:v>8.6304100000000005E-4</c:v>
                </c:pt>
                <c:pt idx="11">
                  <c:v>8.6304100000000005E-4</c:v>
                </c:pt>
                <c:pt idx="12">
                  <c:v>8.6304100000000005E-4</c:v>
                </c:pt>
                <c:pt idx="13">
                  <c:v>8.6304100000000005E-4</c:v>
                </c:pt>
                <c:pt idx="14">
                  <c:v>8.6304100000000005E-4</c:v>
                </c:pt>
                <c:pt idx="15">
                  <c:v>8.6304100000000005E-4</c:v>
                </c:pt>
                <c:pt idx="16">
                  <c:v>8.6304100000000005E-4</c:v>
                </c:pt>
                <c:pt idx="17">
                  <c:v>8.6304100000000005E-4</c:v>
                </c:pt>
                <c:pt idx="18">
                  <c:v>8.6304100000000005E-4</c:v>
                </c:pt>
                <c:pt idx="19">
                  <c:v>8.6304100000000005E-4</c:v>
                </c:pt>
              </c:numCache>
            </c:numRef>
          </c:yVal>
        </c:ser>
        <c:ser>
          <c:idx val="4"/>
          <c:order val="6"/>
          <c:tx>
            <c:v>UH_10000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Houston'!$F$105:$F$124</c:f>
              <c:numCache>
                <c:formatCode>General</c:formatCode>
                <c:ptCount val="20"/>
                <c:pt idx="0">
                  <c:v>9.8377699999999992E-4</c:v>
                </c:pt>
                <c:pt idx="1">
                  <c:v>9.8377600000000001E-4</c:v>
                </c:pt>
                <c:pt idx="2">
                  <c:v>9.8377399999999998E-4</c:v>
                </c:pt>
                <c:pt idx="3">
                  <c:v>9.8376999999999991E-4</c:v>
                </c:pt>
                <c:pt idx="4">
                  <c:v>9.8376499999999994E-4</c:v>
                </c:pt>
                <c:pt idx="5">
                  <c:v>9.8375999999999997E-4</c:v>
                </c:pt>
                <c:pt idx="6">
                  <c:v>9.8375299999999997E-4</c:v>
                </c:pt>
                <c:pt idx="7">
                  <c:v>9.8374599999999997E-4</c:v>
                </c:pt>
                <c:pt idx="8">
                  <c:v>9.8373899999999997E-4</c:v>
                </c:pt>
                <c:pt idx="9">
                  <c:v>9.8373100000000006E-4</c:v>
                </c:pt>
                <c:pt idx="10">
                  <c:v>9.8372299999999993E-4</c:v>
                </c:pt>
                <c:pt idx="11">
                  <c:v>9.8371500000000002E-4</c:v>
                </c:pt>
                <c:pt idx="12">
                  <c:v>9.837069999999999E-4</c:v>
                </c:pt>
                <c:pt idx="13">
                  <c:v>9.836999999999999E-4</c:v>
                </c:pt>
                <c:pt idx="14">
                  <c:v>9.8369400000000002E-4</c:v>
                </c:pt>
                <c:pt idx="15">
                  <c:v>9.8368799999999992E-4</c:v>
                </c:pt>
                <c:pt idx="16">
                  <c:v>9.8368299999999995E-4</c:v>
                </c:pt>
                <c:pt idx="17">
                  <c:v>9.8368000000000001E-4</c:v>
                </c:pt>
                <c:pt idx="18">
                  <c:v>9.8367700000000008E-4</c:v>
                </c:pt>
                <c:pt idx="19">
                  <c:v>9.8367599999999995E-4</c:v>
                </c:pt>
              </c:numCache>
            </c:numRef>
          </c:yVal>
        </c:ser>
        <c:axId val="89318144"/>
        <c:axId val="89320064"/>
      </c:scatterChart>
      <c:valAx>
        <c:axId val="8931814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50547045951859959"/>
              <c:y val="0.937501230314960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20064"/>
        <c:crosses val="autoZero"/>
        <c:crossBetween val="midCat"/>
      </c:valAx>
      <c:valAx>
        <c:axId val="89320064"/>
        <c:scaling>
          <c:orientation val="minMax"/>
          <c:max val="2.5500000000000002E-3"/>
          <c:min val="7.5000000000000002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CH4_Aq (mass fraction)</a:t>
                </a:r>
              </a:p>
            </c:rich>
          </c:tx>
          <c:layout>
            <c:manualLayout>
              <c:xMode val="edge"/>
              <c:yMode val="edge"/>
              <c:x val="1.4223194748358862E-2"/>
              <c:y val="0.33984416010498686"/>
            </c:manualLayout>
          </c:layout>
          <c:spPr>
            <a:noFill/>
            <a:ln w="25400">
              <a:noFill/>
            </a:ln>
          </c:spPr>
        </c:title>
        <c:numFmt formatCode="0.0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81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62014203874588"/>
          <c:y val="6.1038961038961038E-2"/>
          <c:w val="0.8296947654196476"/>
          <c:h val="0.82987012987012987"/>
        </c:manualLayout>
      </c:layout>
      <c:scatterChart>
        <c:scatterStyle val="lineMarker"/>
        <c:ser>
          <c:idx val="0"/>
          <c:order val="0"/>
          <c:tx>
            <c:v>STOMP_1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'STOMP-HYD'!$D$24:$D$43</c:f>
              <c:numCache>
                <c:formatCode>0.0000E+00</c:formatCode>
                <c:ptCount val="20"/>
                <c:pt idx="0">
                  <c:v>4.8936599999999997</c:v>
                </c:pt>
                <c:pt idx="1">
                  <c:v>4.8931100000000001</c:v>
                </c:pt>
                <c:pt idx="2">
                  <c:v>4.8925299999999998</c:v>
                </c:pt>
                <c:pt idx="3">
                  <c:v>4.8918400000000002</c:v>
                </c:pt>
                <c:pt idx="4">
                  <c:v>4.89161</c:v>
                </c:pt>
                <c:pt idx="5">
                  <c:v>4.8972699999999998</c:v>
                </c:pt>
                <c:pt idx="6">
                  <c:v>4.9043099999999997</c:v>
                </c:pt>
                <c:pt idx="7">
                  <c:v>4.9097099999999996</c:v>
                </c:pt>
                <c:pt idx="8">
                  <c:v>4.9133300000000002</c:v>
                </c:pt>
                <c:pt idx="9">
                  <c:v>4.9156000000000004</c:v>
                </c:pt>
                <c:pt idx="10">
                  <c:v>4.9168799999999999</c:v>
                </c:pt>
                <c:pt idx="11">
                  <c:v>4.91751</c:v>
                </c:pt>
                <c:pt idx="12">
                  <c:v>4.9177799999999996</c:v>
                </c:pt>
                <c:pt idx="13">
                  <c:v>4.9178699999999997</c:v>
                </c:pt>
                <c:pt idx="14">
                  <c:v>4.9178800000000003</c:v>
                </c:pt>
                <c:pt idx="15">
                  <c:v>4.9178800000000003</c:v>
                </c:pt>
                <c:pt idx="16">
                  <c:v>4.9178800000000003</c:v>
                </c:pt>
                <c:pt idx="17">
                  <c:v>4.9178800000000003</c:v>
                </c:pt>
                <c:pt idx="18">
                  <c:v>4.9178899999999999</c:v>
                </c:pt>
                <c:pt idx="19">
                  <c:v>4.9178899999999999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HydResSim!$AE$26:$AE$45</c:f>
              <c:numCache>
                <c:formatCode>0.0000E+00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</c:ser>
        <c:ser>
          <c:idx val="8"/>
          <c:order val="2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STARS!$B$25:$B$44</c:f>
              <c:numCache>
                <c:formatCode>General</c:formatCode>
                <c:ptCount val="20"/>
                <c:pt idx="0">
                  <c:v>5.1475799999999996</c:v>
                </c:pt>
                <c:pt idx="1">
                  <c:v>5.1475900000000001</c:v>
                </c:pt>
                <c:pt idx="2">
                  <c:v>5.1476000000000006</c:v>
                </c:pt>
                <c:pt idx="3">
                  <c:v>5.1476199999999999</c:v>
                </c:pt>
                <c:pt idx="4">
                  <c:v>5.1476499999999996</c:v>
                </c:pt>
                <c:pt idx="5">
                  <c:v>5.1476800000000003</c:v>
                </c:pt>
                <c:pt idx="6">
                  <c:v>5.1477200000000005</c:v>
                </c:pt>
                <c:pt idx="7">
                  <c:v>5.1477599999999999</c:v>
                </c:pt>
                <c:pt idx="8">
                  <c:v>5.1439700000000004</c:v>
                </c:pt>
                <c:pt idx="9">
                  <c:v>5.1395299999999997</c:v>
                </c:pt>
                <c:pt idx="10">
                  <c:v>5.1320399999999999</c:v>
                </c:pt>
                <c:pt idx="11">
                  <c:v>5.1192399999999996</c:v>
                </c:pt>
                <c:pt idx="12">
                  <c:v>5.0966800000000001</c:v>
                </c:pt>
                <c:pt idx="13">
                  <c:v>5.0576400000000001</c:v>
                </c:pt>
                <c:pt idx="14">
                  <c:v>5.00732</c:v>
                </c:pt>
                <c:pt idx="15">
                  <c:v>4.9548399999999999</c:v>
                </c:pt>
                <c:pt idx="16">
                  <c:v>4.9219200000000001</c:v>
                </c:pt>
                <c:pt idx="17">
                  <c:v>4.79047</c:v>
                </c:pt>
                <c:pt idx="18">
                  <c:v>4.6701600000000001</c:v>
                </c:pt>
                <c:pt idx="19">
                  <c:v>4.5824499999999997</c:v>
                </c:pt>
              </c:numCache>
            </c:numRef>
          </c:yVal>
        </c:ser>
        <c:ser>
          <c:idx val="15"/>
          <c:order val="3"/>
          <c:tx>
            <c:v>TOUGH_1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'TOUGH-FX'!$G$3:$G$22</c:f>
              <c:numCache>
                <c:formatCode>0.00E+00</c:formatCode>
                <c:ptCount val="20"/>
                <c:pt idx="0">
                  <c:v>4.8868029999999996</c:v>
                </c:pt>
                <c:pt idx="1">
                  <c:v>4.8859279999999998</c:v>
                </c:pt>
                <c:pt idx="2">
                  <c:v>4.8855240000000002</c:v>
                </c:pt>
                <c:pt idx="3">
                  <c:v>4.8855209999999998</c:v>
                </c:pt>
                <c:pt idx="4">
                  <c:v>4.8855180000000002</c:v>
                </c:pt>
                <c:pt idx="5">
                  <c:v>4.8940910000000004</c:v>
                </c:pt>
                <c:pt idx="6">
                  <c:v>4.901967</c:v>
                </c:pt>
                <c:pt idx="7">
                  <c:v>4.9077840000000004</c:v>
                </c:pt>
                <c:pt idx="8">
                  <c:v>4.9115869999999999</c:v>
                </c:pt>
                <c:pt idx="9">
                  <c:v>4.9139439999999999</c:v>
                </c:pt>
                <c:pt idx="10">
                  <c:v>4.9152820000000004</c:v>
                </c:pt>
                <c:pt idx="11">
                  <c:v>4.9159439999999996</c:v>
                </c:pt>
                <c:pt idx="12">
                  <c:v>4.9162220000000003</c:v>
                </c:pt>
                <c:pt idx="13">
                  <c:v>4.916315</c:v>
                </c:pt>
                <c:pt idx="14">
                  <c:v>4.9163319999999997</c:v>
                </c:pt>
                <c:pt idx="15">
                  <c:v>4.916334</c:v>
                </c:pt>
                <c:pt idx="16">
                  <c:v>4.9163360000000003</c:v>
                </c:pt>
                <c:pt idx="17">
                  <c:v>4.9163360000000003</c:v>
                </c:pt>
                <c:pt idx="18">
                  <c:v>4.9163370000000004</c:v>
                </c:pt>
                <c:pt idx="19">
                  <c:v>4.9163370000000004</c:v>
                </c:pt>
              </c:numCache>
            </c:numRef>
          </c:yVal>
        </c:ser>
        <c:ser>
          <c:idx val="1"/>
          <c:order val="4"/>
          <c:tx>
            <c:v>MH21_1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'MH21'!$B$25:$B$44</c:f>
              <c:numCache>
                <c:formatCode>General</c:formatCode>
                <c:ptCount val="20"/>
                <c:pt idx="0">
                  <c:v>4.8935199999999996</c:v>
                </c:pt>
                <c:pt idx="1">
                  <c:v>4.8929600000000004</c:v>
                </c:pt>
                <c:pt idx="2">
                  <c:v>4.8924200000000004</c:v>
                </c:pt>
                <c:pt idx="3">
                  <c:v>4.8917799999999998</c:v>
                </c:pt>
                <c:pt idx="4">
                  <c:v>4.8911600000000002</c:v>
                </c:pt>
                <c:pt idx="5">
                  <c:v>4.8963599999999996</c:v>
                </c:pt>
                <c:pt idx="6">
                  <c:v>4.9039999999999999</c:v>
                </c:pt>
                <c:pt idx="7">
                  <c:v>4.9097799999999996</c:v>
                </c:pt>
                <c:pt idx="8">
                  <c:v>4.9136199999999999</c:v>
                </c:pt>
                <c:pt idx="9">
                  <c:v>4.91601</c:v>
                </c:pt>
                <c:pt idx="10">
                  <c:v>4.91737</c:v>
                </c:pt>
                <c:pt idx="11">
                  <c:v>4.9180299999999999</c:v>
                </c:pt>
                <c:pt idx="12">
                  <c:v>4.91831</c:v>
                </c:pt>
                <c:pt idx="13">
                  <c:v>4.9184000000000001</c:v>
                </c:pt>
                <c:pt idx="14">
                  <c:v>4.9184200000000002</c:v>
                </c:pt>
                <c:pt idx="15">
                  <c:v>4.9184200000000002</c:v>
                </c:pt>
                <c:pt idx="16">
                  <c:v>4.9184200000000002</c:v>
                </c:pt>
                <c:pt idx="17">
                  <c:v>4.9184200000000002</c:v>
                </c:pt>
                <c:pt idx="18">
                  <c:v>4.9184200000000002</c:v>
                </c:pt>
                <c:pt idx="19">
                  <c:v>4.9184200000000002</c:v>
                </c:pt>
              </c:numCache>
            </c:numRef>
          </c:yVal>
        </c:ser>
        <c:ser>
          <c:idx val="2"/>
          <c:order val="5"/>
          <c:tx>
            <c:v>stars-solid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'stars-Mehran'!$B$24:$B$43</c:f>
              <c:numCache>
                <c:formatCode>General</c:formatCode>
                <c:ptCount val="20"/>
                <c:pt idx="0">
                  <c:v>4881.84</c:v>
                </c:pt>
                <c:pt idx="1">
                  <c:v>4881.84</c:v>
                </c:pt>
                <c:pt idx="2">
                  <c:v>4881.84</c:v>
                </c:pt>
                <c:pt idx="3">
                  <c:v>4881.84</c:v>
                </c:pt>
                <c:pt idx="4">
                  <c:v>4881.84</c:v>
                </c:pt>
                <c:pt idx="5">
                  <c:v>4881.84</c:v>
                </c:pt>
                <c:pt idx="6">
                  <c:v>4881.84</c:v>
                </c:pt>
                <c:pt idx="7">
                  <c:v>4884.55</c:v>
                </c:pt>
                <c:pt idx="8">
                  <c:v>4901.46</c:v>
                </c:pt>
                <c:pt idx="9">
                  <c:v>4913.7299999999996</c:v>
                </c:pt>
                <c:pt idx="10">
                  <c:v>4921.34</c:v>
                </c:pt>
                <c:pt idx="11">
                  <c:v>4925.43</c:v>
                </c:pt>
                <c:pt idx="12">
                  <c:v>4927.2700000000004</c:v>
                </c:pt>
                <c:pt idx="13">
                  <c:v>4927.88</c:v>
                </c:pt>
                <c:pt idx="14">
                  <c:v>4927.99</c:v>
                </c:pt>
                <c:pt idx="15">
                  <c:v>4928.01</c:v>
                </c:pt>
                <c:pt idx="16">
                  <c:v>4928.0200000000004</c:v>
                </c:pt>
                <c:pt idx="17">
                  <c:v>4928.03</c:v>
                </c:pt>
                <c:pt idx="18">
                  <c:v>4928.03</c:v>
                </c:pt>
                <c:pt idx="19">
                  <c:v>4928.03</c:v>
                </c:pt>
              </c:numCache>
            </c:numRef>
          </c:yVal>
        </c:ser>
        <c:ser>
          <c:idx val="3"/>
          <c:order val="6"/>
          <c:tx>
            <c:v>UH_1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Houston'!$C$3:$C$22</c:f>
              <c:numCache>
                <c:formatCode>General</c:formatCode>
                <c:ptCount val="20"/>
                <c:pt idx="0">
                  <c:v>4.8942500000000004</c:v>
                </c:pt>
                <c:pt idx="1">
                  <c:v>4.8936000000000002</c:v>
                </c:pt>
                <c:pt idx="2">
                  <c:v>4.8929799999999997</c:v>
                </c:pt>
                <c:pt idx="3">
                  <c:v>4.8922400000000001</c:v>
                </c:pt>
                <c:pt idx="4">
                  <c:v>4.8919600000000001</c:v>
                </c:pt>
                <c:pt idx="5">
                  <c:v>4.8973699999999996</c:v>
                </c:pt>
                <c:pt idx="6">
                  <c:v>4.9039799999999998</c:v>
                </c:pt>
                <c:pt idx="7">
                  <c:v>4.9092200000000004</c:v>
                </c:pt>
                <c:pt idx="8">
                  <c:v>4.9128999999999996</c:v>
                </c:pt>
                <c:pt idx="9">
                  <c:v>4.9152399999999998</c:v>
                </c:pt>
                <c:pt idx="10">
                  <c:v>4.91655</c:v>
                </c:pt>
                <c:pt idx="11">
                  <c:v>4.9171699999999996</c:v>
                </c:pt>
                <c:pt idx="12">
                  <c:v>4.9173999999999998</c:v>
                </c:pt>
                <c:pt idx="13">
                  <c:v>4.9174699999999998</c:v>
                </c:pt>
                <c:pt idx="14">
                  <c:v>4.9174899999999999</c:v>
                </c:pt>
                <c:pt idx="15">
                  <c:v>4.9174899999999999</c:v>
                </c:pt>
                <c:pt idx="16">
                  <c:v>4.9174899999999999</c:v>
                </c:pt>
                <c:pt idx="17">
                  <c:v>4.9174899999999999</c:v>
                </c:pt>
                <c:pt idx="18">
                  <c:v>4.9174899999999999</c:v>
                </c:pt>
                <c:pt idx="19">
                  <c:v>4.9174899999999999</c:v>
                </c:pt>
              </c:numCache>
            </c:numRef>
          </c:yVal>
        </c:ser>
        <c:axId val="89365504"/>
        <c:axId val="89388160"/>
      </c:scatterChart>
      <c:valAx>
        <c:axId val="8936550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288232529885731"/>
              <c:y val="0.9376623376623376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88160"/>
        <c:crosses val="autoZero"/>
        <c:crossBetween val="midCat"/>
      </c:valAx>
      <c:valAx>
        <c:axId val="89388160"/>
        <c:scaling>
          <c:orientation val="minMax"/>
          <c:max val="12"/>
          <c:min val="3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Gas Pressure (MPa)</a:t>
                </a:r>
              </a:p>
            </c:rich>
          </c:tx>
          <c:layout>
            <c:manualLayout>
              <c:xMode val="edge"/>
              <c:yMode val="edge"/>
              <c:x val="9.8253275109170309E-3"/>
              <c:y val="0.374025974025974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55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59869138495092"/>
          <c:y val="5.8365832682079739E-2"/>
          <c:w val="0.83206106870229013"/>
          <c:h val="0.83268587959767093"/>
        </c:manualLayout>
      </c:layout>
      <c:scatterChart>
        <c:scatterStyle val="lineMarker"/>
        <c:ser>
          <c:idx val="12"/>
          <c:order val="0"/>
          <c:tx>
            <c:v>STOMP_10000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'STOMP-HYD'!$D$108:$D$127</c:f>
              <c:numCache>
                <c:formatCode>0.0000E+00</c:formatCode>
                <c:ptCount val="20"/>
                <c:pt idx="0">
                  <c:v>4.7964200000000003</c:v>
                </c:pt>
                <c:pt idx="1">
                  <c:v>4.7964200000000003</c:v>
                </c:pt>
                <c:pt idx="2">
                  <c:v>4.7964200000000003</c:v>
                </c:pt>
                <c:pt idx="3">
                  <c:v>4.7964200000000003</c:v>
                </c:pt>
                <c:pt idx="4">
                  <c:v>4.7964200000000003</c:v>
                </c:pt>
                <c:pt idx="5">
                  <c:v>4.7964200000000003</c:v>
                </c:pt>
                <c:pt idx="6">
                  <c:v>4.7964200000000003</c:v>
                </c:pt>
                <c:pt idx="7">
                  <c:v>4.7964200000000003</c:v>
                </c:pt>
                <c:pt idx="8">
                  <c:v>4.7964200000000003</c:v>
                </c:pt>
                <c:pt idx="9">
                  <c:v>4.7964200000000003</c:v>
                </c:pt>
                <c:pt idx="10">
                  <c:v>4.7964200000000003</c:v>
                </c:pt>
                <c:pt idx="11">
                  <c:v>4.7964200000000003</c:v>
                </c:pt>
                <c:pt idx="12">
                  <c:v>4.7964200000000003</c:v>
                </c:pt>
                <c:pt idx="13">
                  <c:v>4.7964200000000003</c:v>
                </c:pt>
                <c:pt idx="14">
                  <c:v>4.7964200000000003</c:v>
                </c:pt>
                <c:pt idx="15">
                  <c:v>4.7964200000000003</c:v>
                </c:pt>
                <c:pt idx="16">
                  <c:v>4.7964200000000003</c:v>
                </c:pt>
                <c:pt idx="17">
                  <c:v>4.7964200000000003</c:v>
                </c:pt>
                <c:pt idx="18">
                  <c:v>4.7964200000000003</c:v>
                </c:pt>
                <c:pt idx="19">
                  <c:v>4.7964200000000003</c:v>
                </c:pt>
              </c:numCache>
            </c:numRef>
          </c:yVal>
        </c:ser>
        <c:ser>
          <c:idx val="13"/>
          <c:order val="1"/>
          <c:tx>
            <c:v>HydResSim_10000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HydResSim!$AE$110:$AE$129</c:f>
              <c:numCache>
                <c:formatCode>0.0000E+00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</c:ser>
        <c:ser>
          <c:idx val="14"/>
          <c:order val="2"/>
          <c:tx>
            <c:v>STARS_10000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STARS!$B$109:$B$128</c:f>
              <c:numCache>
                <c:formatCode>General</c:formatCode>
                <c:ptCount val="20"/>
                <c:pt idx="0">
                  <c:v>4.7531300000000005</c:v>
                </c:pt>
                <c:pt idx="1">
                  <c:v>4.7531300000000005</c:v>
                </c:pt>
                <c:pt idx="2">
                  <c:v>4.7531300000000005</c:v>
                </c:pt>
                <c:pt idx="3">
                  <c:v>4.7531300000000005</c:v>
                </c:pt>
                <c:pt idx="4">
                  <c:v>4.7531300000000005</c:v>
                </c:pt>
                <c:pt idx="5">
                  <c:v>4.7531300000000005</c:v>
                </c:pt>
                <c:pt idx="6">
                  <c:v>4.7531300000000005</c:v>
                </c:pt>
                <c:pt idx="7">
                  <c:v>4.7531300000000005</c:v>
                </c:pt>
                <c:pt idx="8">
                  <c:v>4.7531300000000005</c:v>
                </c:pt>
                <c:pt idx="9">
                  <c:v>4.7531300000000005</c:v>
                </c:pt>
                <c:pt idx="10">
                  <c:v>4.7531300000000005</c:v>
                </c:pt>
                <c:pt idx="11">
                  <c:v>4.7531300000000005</c:v>
                </c:pt>
                <c:pt idx="12">
                  <c:v>4.7531300000000005</c:v>
                </c:pt>
                <c:pt idx="13">
                  <c:v>4.7531300000000005</c:v>
                </c:pt>
                <c:pt idx="14">
                  <c:v>4.7531300000000005</c:v>
                </c:pt>
                <c:pt idx="15">
                  <c:v>4.7531300000000005</c:v>
                </c:pt>
                <c:pt idx="16">
                  <c:v>4.7531300000000005</c:v>
                </c:pt>
                <c:pt idx="17">
                  <c:v>4.7531300000000005</c:v>
                </c:pt>
                <c:pt idx="18">
                  <c:v>4.7531300000000005</c:v>
                </c:pt>
                <c:pt idx="19">
                  <c:v>4.7531300000000005</c:v>
                </c:pt>
              </c:numCache>
            </c:numRef>
          </c:yVal>
        </c:ser>
        <c:ser>
          <c:idx val="19"/>
          <c:order val="3"/>
          <c:tx>
            <c:v>TOUGH_10000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'TOUGH-FX'!$G$87:$G$106</c:f>
              <c:numCache>
                <c:formatCode>0.00E+00</c:formatCode>
                <c:ptCount val="20"/>
                <c:pt idx="0">
                  <c:v>4.7921670000000001</c:v>
                </c:pt>
                <c:pt idx="1">
                  <c:v>4.7921670000000001</c:v>
                </c:pt>
                <c:pt idx="2">
                  <c:v>4.7921670000000001</c:v>
                </c:pt>
                <c:pt idx="3">
                  <c:v>4.7921670000000001</c:v>
                </c:pt>
                <c:pt idx="4">
                  <c:v>4.7921670000000001</c:v>
                </c:pt>
                <c:pt idx="5">
                  <c:v>4.7921670000000001</c:v>
                </c:pt>
                <c:pt idx="6">
                  <c:v>4.7921670000000001</c:v>
                </c:pt>
                <c:pt idx="7">
                  <c:v>4.7921670000000001</c:v>
                </c:pt>
                <c:pt idx="8">
                  <c:v>4.7921670000000001</c:v>
                </c:pt>
                <c:pt idx="9">
                  <c:v>4.7921670000000001</c:v>
                </c:pt>
                <c:pt idx="10">
                  <c:v>4.7921670000000001</c:v>
                </c:pt>
                <c:pt idx="11">
                  <c:v>4.7921670000000001</c:v>
                </c:pt>
                <c:pt idx="12">
                  <c:v>4.7921670000000001</c:v>
                </c:pt>
                <c:pt idx="13">
                  <c:v>4.7921670000000001</c:v>
                </c:pt>
                <c:pt idx="14">
                  <c:v>4.7921670000000001</c:v>
                </c:pt>
                <c:pt idx="15">
                  <c:v>4.7921670000000001</c:v>
                </c:pt>
                <c:pt idx="16">
                  <c:v>4.7921670000000001</c:v>
                </c:pt>
                <c:pt idx="17">
                  <c:v>4.7921670000000001</c:v>
                </c:pt>
                <c:pt idx="18">
                  <c:v>4.7921670000000001</c:v>
                </c:pt>
                <c:pt idx="19">
                  <c:v>4.7921670000000001</c:v>
                </c:pt>
              </c:numCache>
            </c:numRef>
          </c:yVal>
        </c:ser>
        <c:ser>
          <c:idx val="0"/>
          <c:order val="4"/>
          <c:tx>
            <c:v>MH21_10000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'MH21'!$B$113:$B$132</c:f>
              <c:numCache>
                <c:formatCode>General</c:formatCode>
                <c:ptCount val="20"/>
                <c:pt idx="0">
                  <c:v>4.7931499999999998</c:v>
                </c:pt>
                <c:pt idx="1">
                  <c:v>4.7931499999999998</c:v>
                </c:pt>
                <c:pt idx="2">
                  <c:v>4.7931499999999998</c:v>
                </c:pt>
                <c:pt idx="3">
                  <c:v>4.7931499999999998</c:v>
                </c:pt>
                <c:pt idx="4">
                  <c:v>4.7931499999999998</c:v>
                </c:pt>
                <c:pt idx="5">
                  <c:v>4.7931499999999998</c:v>
                </c:pt>
                <c:pt idx="6">
                  <c:v>4.7931499999999998</c:v>
                </c:pt>
                <c:pt idx="7">
                  <c:v>4.7931499999999998</c:v>
                </c:pt>
                <c:pt idx="8">
                  <c:v>4.7931499999999998</c:v>
                </c:pt>
                <c:pt idx="9">
                  <c:v>4.7931499999999998</c:v>
                </c:pt>
                <c:pt idx="10">
                  <c:v>4.7931499999999998</c:v>
                </c:pt>
                <c:pt idx="11">
                  <c:v>4.7931499999999998</c:v>
                </c:pt>
                <c:pt idx="12">
                  <c:v>4.7931499999999998</c:v>
                </c:pt>
                <c:pt idx="13">
                  <c:v>4.7931499999999998</c:v>
                </c:pt>
                <c:pt idx="14">
                  <c:v>4.7931499999999998</c:v>
                </c:pt>
                <c:pt idx="15">
                  <c:v>4.7931499999999998</c:v>
                </c:pt>
                <c:pt idx="16">
                  <c:v>4.7931499999999998</c:v>
                </c:pt>
                <c:pt idx="17">
                  <c:v>4.7931499999999998</c:v>
                </c:pt>
                <c:pt idx="18">
                  <c:v>4.7931499999999998</c:v>
                </c:pt>
                <c:pt idx="19">
                  <c:v>4.7931499999999998</c:v>
                </c:pt>
              </c:numCache>
            </c:numRef>
          </c:yVal>
        </c:ser>
        <c:ser>
          <c:idx val="1"/>
          <c:order val="5"/>
          <c:tx>
            <c:v>stars-solid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'stars-Mehran'!$A$108:$A$127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'stars-Mehran'!$B$108:$B$127</c:f>
              <c:numCache>
                <c:formatCode>General</c:formatCode>
                <c:ptCount val="20"/>
                <c:pt idx="0">
                  <c:v>4792.1400000000003</c:v>
                </c:pt>
                <c:pt idx="1">
                  <c:v>4792.1400000000003</c:v>
                </c:pt>
                <c:pt idx="2">
                  <c:v>4792.1400000000003</c:v>
                </c:pt>
                <c:pt idx="3">
                  <c:v>4792.1400000000003</c:v>
                </c:pt>
                <c:pt idx="4">
                  <c:v>4792.1400000000003</c:v>
                </c:pt>
                <c:pt idx="5">
                  <c:v>4792.1400000000003</c:v>
                </c:pt>
                <c:pt idx="6">
                  <c:v>4792.1400000000003</c:v>
                </c:pt>
                <c:pt idx="7">
                  <c:v>4792.1400000000003</c:v>
                </c:pt>
                <c:pt idx="8">
                  <c:v>4792.1400000000003</c:v>
                </c:pt>
                <c:pt idx="9">
                  <c:v>4792.1400000000003</c:v>
                </c:pt>
                <c:pt idx="10">
                  <c:v>4792.1400000000003</c:v>
                </c:pt>
                <c:pt idx="11">
                  <c:v>4792.1400000000003</c:v>
                </c:pt>
                <c:pt idx="12">
                  <c:v>4792.1400000000003</c:v>
                </c:pt>
                <c:pt idx="13">
                  <c:v>4792.1400000000003</c:v>
                </c:pt>
                <c:pt idx="14">
                  <c:v>4792.1400000000003</c:v>
                </c:pt>
                <c:pt idx="15">
                  <c:v>4792.1400000000003</c:v>
                </c:pt>
                <c:pt idx="16">
                  <c:v>4792.1400000000003</c:v>
                </c:pt>
                <c:pt idx="17">
                  <c:v>4792.1400000000003</c:v>
                </c:pt>
                <c:pt idx="18">
                  <c:v>4792.1400000000003</c:v>
                </c:pt>
                <c:pt idx="19">
                  <c:v>4792.1400000000003</c:v>
                </c:pt>
              </c:numCache>
            </c:numRef>
          </c:yVal>
        </c:ser>
        <c:ser>
          <c:idx val="2"/>
          <c:order val="6"/>
          <c:tx>
            <c:v>UH_10000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Houston'!$C$105:$C$124</c:f>
              <c:numCache>
                <c:formatCode>General</c:formatCode>
                <c:ptCount val="20"/>
                <c:pt idx="0">
                  <c:v>4.79481</c:v>
                </c:pt>
                <c:pt idx="1">
                  <c:v>4.79481</c:v>
                </c:pt>
                <c:pt idx="2">
                  <c:v>4.79481</c:v>
                </c:pt>
                <c:pt idx="3">
                  <c:v>4.79481</c:v>
                </c:pt>
                <c:pt idx="4">
                  <c:v>4.79481</c:v>
                </c:pt>
                <c:pt idx="5">
                  <c:v>4.79481</c:v>
                </c:pt>
                <c:pt idx="6">
                  <c:v>4.79481</c:v>
                </c:pt>
                <c:pt idx="7">
                  <c:v>4.79481</c:v>
                </c:pt>
                <c:pt idx="8">
                  <c:v>4.79481</c:v>
                </c:pt>
                <c:pt idx="9">
                  <c:v>4.79481</c:v>
                </c:pt>
                <c:pt idx="10">
                  <c:v>4.79481</c:v>
                </c:pt>
                <c:pt idx="11">
                  <c:v>4.79481</c:v>
                </c:pt>
                <c:pt idx="12">
                  <c:v>4.79481</c:v>
                </c:pt>
                <c:pt idx="13">
                  <c:v>4.79481</c:v>
                </c:pt>
                <c:pt idx="14">
                  <c:v>4.79481</c:v>
                </c:pt>
                <c:pt idx="15">
                  <c:v>4.79481</c:v>
                </c:pt>
                <c:pt idx="16">
                  <c:v>4.79481</c:v>
                </c:pt>
                <c:pt idx="17">
                  <c:v>4.79481</c:v>
                </c:pt>
                <c:pt idx="18">
                  <c:v>4.79481</c:v>
                </c:pt>
                <c:pt idx="19">
                  <c:v>4.79481</c:v>
                </c:pt>
              </c:numCache>
            </c:numRef>
          </c:yVal>
        </c:ser>
        <c:axId val="89465984"/>
        <c:axId val="89467904"/>
      </c:scatterChart>
      <c:valAx>
        <c:axId val="8946598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Distance (m)</a:t>
                </a:r>
              </a:p>
            </c:rich>
          </c:tx>
          <c:layout>
            <c:manualLayout>
              <c:xMode val="edge"/>
              <c:yMode val="edge"/>
              <c:x val="0.46455834242093785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67904"/>
        <c:crosses val="autoZero"/>
        <c:crossBetween val="midCat"/>
      </c:valAx>
      <c:valAx>
        <c:axId val="89467904"/>
        <c:scaling>
          <c:orientation val="minMax"/>
          <c:max val="12"/>
          <c:min val="3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Gas Pressure (MPa)</a:t>
                </a:r>
              </a:p>
            </c:rich>
          </c:tx>
          <c:layout>
            <c:manualLayout>
              <c:xMode val="edge"/>
              <c:yMode val="edge"/>
              <c:x val="1.0905125408942203E-2"/>
              <c:y val="0.373541264540376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659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59869138495092"/>
          <c:y val="5.9662851186125958E-2"/>
          <c:w val="0.83206106870229013"/>
          <c:h val="0.83138886109362475"/>
        </c:manualLayout>
      </c:layout>
      <c:scatterChart>
        <c:scatterStyle val="lineMarker"/>
        <c:ser>
          <c:idx val="3"/>
          <c:order val="0"/>
          <c:tx>
            <c:v>STOMP_1000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'STOMP-HYD'!$D$87:$D$106</c:f>
              <c:numCache>
                <c:formatCode>0.0000E+00</c:formatCode>
                <c:ptCount val="20"/>
                <c:pt idx="0">
                  <c:v>4.7964000000000002</c:v>
                </c:pt>
                <c:pt idx="1">
                  <c:v>4.7964000000000002</c:v>
                </c:pt>
                <c:pt idx="2">
                  <c:v>4.7964000000000002</c:v>
                </c:pt>
                <c:pt idx="3">
                  <c:v>4.7964000000000002</c:v>
                </c:pt>
                <c:pt idx="4">
                  <c:v>4.7964000000000002</c:v>
                </c:pt>
                <c:pt idx="5">
                  <c:v>4.7964000000000002</c:v>
                </c:pt>
                <c:pt idx="6">
                  <c:v>4.7964000000000002</c:v>
                </c:pt>
                <c:pt idx="7">
                  <c:v>4.7964000000000002</c:v>
                </c:pt>
                <c:pt idx="8">
                  <c:v>4.7964000000000002</c:v>
                </c:pt>
                <c:pt idx="9">
                  <c:v>4.7964000000000002</c:v>
                </c:pt>
                <c:pt idx="10">
                  <c:v>4.7964000000000002</c:v>
                </c:pt>
                <c:pt idx="11">
                  <c:v>4.7964000000000002</c:v>
                </c:pt>
                <c:pt idx="12">
                  <c:v>4.7964000000000002</c:v>
                </c:pt>
                <c:pt idx="13">
                  <c:v>4.7964000000000002</c:v>
                </c:pt>
                <c:pt idx="14">
                  <c:v>4.7964000000000002</c:v>
                </c:pt>
                <c:pt idx="15">
                  <c:v>4.7964000000000002</c:v>
                </c:pt>
                <c:pt idx="16">
                  <c:v>4.7964000000000002</c:v>
                </c:pt>
                <c:pt idx="17">
                  <c:v>4.7964000000000002</c:v>
                </c:pt>
                <c:pt idx="18">
                  <c:v>4.7964000000000002</c:v>
                </c:pt>
                <c:pt idx="19">
                  <c:v>4.7964000000000002</c:v>
                </c:pt>
              </c:numCache>
            </c:numRef>
          </c:yVal>
        </c:ser>
        <c:ser>
          <c:idx val="7"/>
          <c:order val="1"/>
          <c:tx>
            <c:v>HydResSim_1000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HydResSim!$AE$89:$AE$108</c:f>
              <c:numCache>
                <c:formatCode>0.0000E+00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</c:ser>
        <c:ser>
          <c:idx val="11"/>
          <c:order val="2"/>
          <c:tx>
            <c:v>STARS_1000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STARS!$B$88:$B$107</c:f>
              <c:numCache>
                <c:formatCode>General</c:formatCode>
                <c:ptCount val="20"/>
                <c:pt idx="0">
                  <c:v>4.7533500000000002</c:v>
                </c:pt>
                <c:pt idx="1">
                  <c:v>4.7533400000000006</c:v>
                </c:pt>
                <c:pt idx="2">
                  <c:v>4.7533300000000001</c:v>
                </c:pt>
                <c:pt idx="3">
                  <c:v>4.7533199999999995</c:v>
                </c:pt>
                <c:pt idx="4">
                  <c:v>4.7533100000000008</c:v>
                </c:pt>
                <c:pt idx="5">
                  <c:v>4.7532899999999998</c:v>
                </c:pt>
                <c:pt idx="6">
                  <c:v>4.7532700000000006</c:v>
                </c:pt>
                <c:pt idx="7">
                  <c:v>4.7532500000000004</c:v>
                </c:pt>
                <c:pt idx="8">
                  <c:v>4.7532299999999994</c:v>
                </c:pt>
                <c:pt idx="9">
                  <c:v>4.7531999999999996</c:v>
                </c:pt>
                <c:pt idx="10">
                  <c:v>4.7531800000000004</c:v>
                </c:pt>
                <c:pt idx="11">
                  <c:v>4.7531600000000003</c:v>
                </c:pt>
                <c:pt idx="12">
                  <c:v>4.7531300000000005</c:v>
                </c:pt>
                <c:pt idx="13">
                  <c:v>4.7531099999999995</c:v>
                </c:pt>
                <c:pt idx="14">
                  <c:v>4.7530900000000003</c:v>
                </c:pt>
                <c:pt idx="15">
                  <c:v>4.7530799999999997</c:v>
                </c:pt>
                <c:pt idx="16">
                  <c:v>4.7530600000000005</c:v>
                </c:pt>
                <c:pt idx="17">
                  <c:v>4.75305</c:v>
                </c:pt>
                <c:pt idx="18">
                  <c:v>4.7530400000000004</c:v>
                </c:pt>
                <c:pt idx="19">
                  <c:v>4.7530400000000004</c:v>
                </c:pt>
              </c:numCache>
            </c:numRef>
          </c:yVal>
        </c:ser>
        <c:ser>
          <c:idx val="18"/>
          <c:order val="3"/>
          <c:tx>
            <c:v>TOUGH_1000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'TOUGH-FX'!$G$66:$G$85</c:f>
              <c:numCache>
                <c:formatCode>0.00E+00</c:formatCode>
                <c:ptCount val="20"/>
                <c:pt idx="0">
                  <c:v>4.7920720000000001</c:v>
                </c:pt>
                <c:pt idx="1">
                  <c:v>4.7920720000000001</c:v>
                </c:pt>
                <c:pt idx="2">
                  <c:v>4.7920730000000002</c:v>
                </c:pt>
                <c:pt idx="3">
                  <c:v>4.7920730000000002</c:v>
                </c:pt>
                <c:pt idx="4">
                  <c:v>4.7920730000000002</c:v>
                </c:pt>
                <c:pt idx="5">
                  <c:v>4.7920730000000002</c:v>
                </c:pt>
                <c:pt idx="6">
                  <c:v>4.7920730000000002</c:v>
                </c:pt>
                <c:pt idx="7">
                  <c:v>4.7920730000000002</c:v>
                </c:pt>
                <c:pt idx="8">
                  <c:v>4.7920730000000002</c:v>
                </c:pt>
                <c:pt idx="9">
                  <c:v>4.7920730000000002</c:v>
                </c:pt>
                <c:pt idx="10">
                  <c:v>4.7920730000000002</c:v>
                </c:pt>
                <c:pt idx="11">
                  <c:v>4.7920730000000002</c:v>
                </c:pt>
                <c:pt idx="12">
                  <c:v>4.7920730000000002</c:v>
                </c:pt>
                <c:pt idx="13">
                  <c:v>4.7920730000000002</c:v>
                </c:pt>
                <c:pt idx="14">
                  <c:v>4.7920730000000002</c:v>
                </c:pt>
                <c:pt idx="15">
                  <c:v>4.7920730000000002</c:v>
                </c:pt>
                <c:pt idx="16">
                  <c:v>4.7920730000000002</c:v>
                </c:pt>
                <c:pt idx="17">
                  <c:v>4.7920730000000002</c:v>
                </c:pt>
                <c:pt idx="18">
                  <c:v>4.7920730000000002</c:v>
                </c:pt>
                <c:pt idx="19">
                  <c:v>4.7920730000000002</c:v>
                </c:pt>
              </c:numCache>
            </c:numRef>
          </c:yVal>
        </c:ser>
        <c:ser>
          <c:idx val="0"/>
          <c:order val="4"/>
          <c:tx>
            <c:v>MH21_1000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'MH21'!$B$91:$B$110</c:f>
              <c:numCache>
                <c:formatCode>General</c:formatCode>
                <c:ptCount val="20"/>
                <c:pt idx="0">
                  <c:v>4.7931100000000004</c:v>
                </c:pt>
                <c:pt idx="1">
                  <c:v>4.7931100000000004</c:v>
                </c:pt>
                <c:pt idx="2">
                  <c:v>4.7931100000000004</c:v>
                </c:pt>
                <c:pt idx="3">
                  <c:v>4.7931100000000004</c:v>
                </c:pt>
                <c:pt idx="4">
                  <c:v>4.7931100000000004</c:v>
                </c:pt>
                <c:pt idx="5">
                  <c:v>4.7931100000000004</c:v>
                </c:pt>
                <c:pt idx="6">
                  <c:v>4.7931100000000004</c:v>
                </c:pt>
                <c:pt idx="7">
                  <c:v>4.7931100000000004</c:v>
                </c:pt>
                <c:pt idx="8">
                  <c:v>4.7931100000000004</c:v>
                </c:pt>
                <c:pt idx="9">
                  <c:v>4.7931100000000004</c:v>
                </c:pt>
                <c:pt idx="10">
                  <c:v>4.7931100000000004</c:v>
                </c:pt>
                <c:pt idx="11">
                  <c:v>4.7931100000000004</c:v>
                </c:pt>
                <c:pt idx="12">
                  <c:v>4.7931100000000004</c:v>
                </c:pt>
                <c:pt idx="13">
                  <c:v>4.7931100000000004</c:v>
                </c:pt>
                <c:pt idx="14">
                  <c:v>4.7931100000000004</c:v>
                </c:pt>
                <c:pt idx="15">
                  <c:v>4.7931100000000004</c:v>
                </c:pt>
                <c:pt idx="16">
                  <c:v>4.7931100000000004</c:v>
                </c:pt>
                <c:pt idx="17">
                  <c:v>4.7931100000000004</c:v>
                </c:pt>
                <c:pt idx="18">
                  <c:v>4.7931100000000004</c:v>
                </c:pt>
                <c:pt idx="19">
                  <c:v>4.7931100000000004</c:v>
                </c:pt>
              </c:numCache>
            </c:numRef>
          </c:yVal>
        </c:ser>
        <c:ser>
          <c:idx val="1"/>
          <c:order val="5"/>
          <c:tx>
            <c:v>stars-2-solid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'stars-Mehran'!$A$87:$A$106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'stars-Mehran'!$B$87:$B$106</c:f>
              <c:numCache>
                <c:formatCode>General</c:formatCode>
                <c:ptCount val="20"/>
                <c:pt idx="0">
                  <c:v>4792.08</c:v>
                </c:pt>
                <c:pt idx="1">
                  <c:v>4792.08</c:v>
                </c:pt>
                <c:pt idx="2">
                  <c:v>4792.08</c:v>
                </c:pt>
                <c:pt idx="3">
                  <c:v>4792.08</c:v>
                </c:pt>
                <c:pt idx="4">
                  <c:v>4792.08</c:v>
                </c:pt>
                <c:pt idx="5">
                  <c:v>4792.08</c:v>
                </c:pt>
                <c:pt idx="6">
                  <c:v>4792.07</c:v>
                </c:pt>
                <c:pt idx="7">
                  <c:v>4792.07</c:v>
                </c:pt>
                <c:pt idx="8">
                  <c:v>4792.07</c:v>
                </c:pt>
                <c:pt idx="9">
                  <c:v>4792.07</c:v>
                </c:pt>
                <c:pt idx="10">
                  <c:v>4792.07</c:v>
                </c:pt>
                <c:pt idx="11">
                  <c:v>4792.07</c:v>
                </c:pt>
                <c:pt idx="12">
                  <c:v>4792.07</c:v>
                </c:pt>
                <c:pt idx="13">
                  <c:v>4792.07</c:v>
                </c:pt>
                <c:pt idx="14">
                  <c:v>4792.07</c:v>
                </c:pt>
                <c:pt idx="15">
                  <c:v>4792.07</c:v>
                </c:pt>
                <c:pt idx="16">
                  <c:v>4792.07</c:v>
                </c:pt>
                <c:pt idx="17">
                  <c:v>4792.07</c:v>
                </c:pt>
                <c:pt idx="18">
                  <c:v>4792.07</c:v>
                </c:pt>
                <c:pt idx="19">
                  <c:v>4792.07</c:v>
                </c:pt>
              </c:numCache>
            </c:numRef>
          </c:yVal>
        </c:ser>
        <c:ser>
          <c:idx val="2"/>
          <c:order val="6"/>
          <c:tx>
            <c:v>UH_1000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Houston'!$C$75:$C$94</c:f>
              <c:numCache>
                <c:formatCode>General</c:formatCode>
                <c:ptCount val="20"/>
                <c:pt idx="0">
                  <c:v>4.7947100000000002</c:v>
                </c:pt>
                <c:pt idx="1">
                  <c:v>4.7947100000000002</c:v>
                </c:pt>
                <c:pt idx="2">
                  <c:v>4.7947100000000002</c:v>
                </c:pt>
                <c:pt idx="3">
                  <c:v>4.7947100000000002</c:v>
                </c:pt>
                <c:pt idx="4">
                  <c:v>4.7947100000000002</c:v>
                </c:pt>
                <c:pt idx="5">
                  <c:v>4.7947100000000002</c:v>
                </c:pt>
                <c:pt idx="6">
                  <c:v>4.7947100000000002</c:v>
                </c:pt>
                <c:pt idx="7">
                  <c:v>4.7947100000000002</c:v>
                </c:pt>
                <c:pt idx="8">
                  <c:v>4.7947100000000002</c:v>
                </c:pt>
                <c:pt idx="9">
                  <c:v>4.7947100000000002</c:v>
                </c:pt>
                <c:pt idx="10">
                  <c:v>4.7947100000000002</c:v>
                </c:pt>
                <c:pt idx="11">
                  <c:v>4.7947100000000002</c:v>
                </c:pt>
                <c:pt idx="12">
                  <c:v>4.7947100000000002</c:v>
                </c:pt>
                <c:pt idx="13">
                  <c:v>4.7947100000000002</c:v>
                </c:pt>
                <c:pt idx="14">
                  <c:v>4.7947100000000002</c:v>
                </c:pt>
                <c:pt idx="15">
                  <c:v>4.7947100000000002</c:v>
                </c:pt>
                <c:pt idx="16">
                  <c:v>4.7947100000000002</c:v>
                </c:pt>
                <c:pt idx="17">
                  <c:v>4.7947100000000002</c:v>
                </c:pt>
                <c:pt idx="18">
                  <c:v>4.7947100000000002</c:v>
                </c:pt>
                <c:pt idx="19">
                  <c:v>4.7947100000000002</c:v>
                </c:pt>
              </c:numCache>
            </c:numRef>
          </c:yVal>
        </c:ser>
        <c:axId val="89517056"/>
        <c:axId val="89527424"/>
      </c:scatterChart>
      <c:valAx>
        <c:axId val="89517056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Distance (m)</a:t>
                </a:r>
              </a:p>
            </c:rich>
          </c:tx>
          <c:layout>
            <c:manualLayout>
              <c:xMode val="edge"/>
              <c:yMode val="edge"/>
              <c:x val="0.46455834242093785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27424"/>
        <c:crosses val="autoZero"/>
        <c:crossBetween val="midCat"/>
      </c:valAx>
      <c:valAx>
        <c:axId val="89527424"/>
        <c:scaling>
          <c:orientation val="minMax"/>
          <c:max val="12"/>
          <c:min val="3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Gas Pressure (MPa)</a:t>
                </a:r>
              </a:p>
            </c:rich>
          </c:tx>
          <c:layout>
            <c:manualLayout>
              <c:xMode val="edge"/>
              <c:yMode val="edge"/>
              <c:x val="1.0905125408942203E-2"/>
              <c:y val="0.373541264540376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17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59869138495092"/>
          <c:y val="5.8365832682079739E-2"/>
          <c:w val="0.83206106870229013"/>
          <c:h val="0.83268587959767093"/>
        </c:manualLayout>
      </c:layout>
      <c:scatterChart>
        <c:scatterStyle val="lineMarker"/>
        <c:ser>
          <c:idx val="2"/>
          <c:order val="0"/>
          <c:tx>
            <c:v>STOMP_100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'STOMP-HYD'!$D$66:$D$85</c:f>
              <c:numCache>
                <c:formatCode>0.0000E+00</c:formatCode>
                <c:ptCount val="20"/>
                <c:pt idx="0">
                  <c:v>4.8178400000000003</c:v>
                </c:pt>
                <c:pt idx="1">
                  <c:v>4.81785</c:v>
                </c:pt>
                <c:pt idx="2">
                  <c:v>4.81785</c:v>
                </c:pt>
                <c:pt idx="3">
                  <c:v>4.8178599999999996</c:v>
                </c:pt>
                <c:pt idx="4">
                  <c:v>4.8178700000000001</c:v>
                </c:pt>
                <c:pt idx="5">
                  <c:v>4.8178900000000002</c:v>
                </c:pt>
                <c:pt idx="6">
                  <c:v>4.8179100000000004</c:v>
                </c:pt>
                <c:pt idx="7">
                  <c:v>4.81792</c:v>
                </c:pt>
                <c:pt idx="8">
                  <c:v>4.8179400000000001</c:v>
                </c:pt>
                <c:pt idx="9">
                  <c:v>4.8179600000000002</c:v>
                </c:pt>
                <c:pt idx="10">
                  <c:v>4.8179800000000004</c:v>
                </c:pt>
                <c:pt idx="11">
                  <c:v>4.8179999999999996</c:v>
                </c:pt>
                <c:pt idx="12">
                  <c:v>4.8180199999999997</c:v>
                </c:pt>
                <c:pt idx="13">
                  <c:v>4.8180399999999999</c:v>
                </c:pt>
                <c:pt idx="14">
                  <c:v>4.8180500000000004</c:v>
                </c:pt>
                <c:pt idx="15">
                  <c:v>4.8180699999999996</c:v>
                </c:pt>
                <c:pt idx="16">
                  <c:v>4.8180800000000001</c:v>
                </c:pt>
                <c:pt idx="17">
                  <c:v>4.8180899999999998</c:v>
                </c:pt>
                <c:pt idx="18">
                  <c:v>4.8180899999999998</c:v>
                </c:pt>
                <c:pt idx="19">
                  <c:v>4.8181000000000003</c:v>
                </c:pt>
              </c:numCache>
            </c:numRef>
          </c:yVal>
        </c:ser>
        <c:ser>
          <c:idx val="6"/>
          <c:order val="1"/>
          <c:tx>
            <c:v>HydResSim_100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HydResSim!$AE$68:$AE$87</c:f>
              <c:numCache>
                <c:formatCode>0.0000E+00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</c:ser>
        <c:ser>
          <c:idx val="10"/>
          <c:order val="2"/>
          <c:tx>
            <c:v>STARS_100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STARS!$B$67:$B$86</c:f>
              <c:numCache>
                <c:formatCode>General</c:formatCode>
                <c:ptCount val="20"/>
                <c:pt idx="0">
                  <c:v>4.8046000000000006</c:v>
                </c:pt>
                <c:pt idx="1">
                  <c:v>4.8044099999999998</c:v>
                </c:pt>
                <c:pt idx="2">
                  <c:v>4.80403</c:v>
                </c:pt>
                <c:pt idx="3">
                  <c:v>4.8034700000000008</c:v>
                </c:pt>
                <c:pt idx="4">
                  <c:v>4.8027200000000008</c:v>
                </c:pt>
                <c:pt idx="5">
                  <c:v>4.8017700000000003</c:v>
                </c:pt>
                <c:pt idx="6">
                  <c:v>4.8006000000000002</c:v>
                </c:pt>
                <c:pt idx="7">
                  <c:v>4.7991999999999999</c:v>
                </c:pt>
                <c:pt idx="8">
                  <c:v>4.7975300000000001</c:v>
                </c:pt>
                <c:pt idx="9">
                  <c:v>4.7955699999999997</c:v>
                </c:pt>
                <c:pt idx="10">
                  <c:v>4.7932899999999998</c:v>
                </c:pt>
                <c:pt idx="11">
                  <c:v>4.7905899999999999</c:v>
                </c:pt>
                <c:pt idx="12">
                  <c:v>4.7874499999999998</c:v>
                </c:pt>
                <c:pt idx="13">
                  <c:v>4.7837100000000001</c:v>
                </c:pt>
                <c:pt idx="14">
                  <c:v>4.7792700000000004</c:v>
                </c:pt>
                <c:pt idx="15">
                  <c:v>4.7739099999999999</c:v>
                </c:pt>
                <c:pt idx="16">
                  <c:v>4.7674200000000004</c:v>
                </c:pt>
                <c:pt idx="17">
                  <c:v>4.7596800000000004</c:v>
                </c:pt>
                <c:pt idx="18">
                  <c:v>4.7511000000000001</c:v>
                </c:pt>
                <c:pt idx="19">
                  <c:v>4.7438100000000007</c:v>
                </c:pt>
              </c:numCache>
            </c:numRef>
          </c:yVal>
        </c:ser>
        <c:ser>
          <c:idx val="17"/>
          <c:order val="3"/>
          <c:tx>
            <c:v>TOUGH_100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'TOUGH-FX'!$G$45:$G$64</c:f>
              <c:numCache>
                <c:formatCode>0.00E+00</c:formatCode>
                <c:ptCount val="20"/>
                <c:pt idx="0">
                  <c:v>4.815887</c:v>
                </c:pt>
                <c:pt idx="1">
                  <c:v>4.8158899999999996</c:v>
                </c:pt>
                <c:pt idx="2">
                  <c:v>4.8158979999999998</c:v>
                </c:pt>
                <c:pt idx="3">
                  <c:v>4.8159090000000004</c:v>
                </c:pt>
                <c:pt idx="4">
                  <c:v>4.8159229999999997</c:v>
                </c:pt>
                <c:pt idx="5">
                  <c:v>4.8159390000000002</c:v>
                </c:pt>
                <c:pt idx="6">
                  <c:v>4.8159580000000002</c:v>
                </c:pt>
                <c:pt idx="7">
                  <c:v>4.8159780000000003</c:v>
                </c:pt>
                <c:pt idx="8">
                  <c:v>4.8159989999999997</c:v>
                </c:pt>
                <c:pt idx="9">
                  <c:v>4.81602</c:v>
                </c:pt>
                <c:pt idx="10">
                  <c:v>4.8160420000000004</c:v>
                </c:pt>
                <c:pt idx="11">
                  <c:v>4.8160629999999998</c:v>
                </c:pt>
                <c:pt idx="12">
                  <c:v>4.8160829999999999</c:v>
                </c:pt>
                <c:pt idx="13">
                  <c:v>4.8161009999999997</c:v>
                </c:pt>
                <c:pt idx="14">
                  <c:v>4.8161180000000003</c:v>
                </c:pt>
                <c:pt idx="15">
                  <c:v>4.8161329999999998</c:v>
                </c:pt>
                <c:pt idx="16">
                  <c:v>4.8161449999999997</c:v>
                </c:pt>
                <c:pt idx="17">
                  <c:v>4.8161550000000002</c:v>
                </c:pt>
                <c:pt idx="18">
                  <c:v>4.8161620000000003</c:v>
                </c:pt>
                <c:pt idx="19">
                  <c:v>4.8161649999999998</c:v>
                </c:pt>
              </c:numCache>
            </c:numRef>
          </c:yVal>
        </c:ser>
        <c:ser>
          <c:idx val="0"/>
          <c:order val="4"/>
          <c:tx>
            <c:v>MH21_100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'MH21'!$B$69:$B$88</c:f>
              <c:numCache>
                <c:formatCode>General</c:formatCode>
                <c:ptCount val="20"/>
                <c:pt idx="0">
                  <c:v>4.8154000000000003</c:v>
                </c:pt>
                <c:pt idx="1">
                  <c:v>4.8154000000000003</c:v>
                </c:pt>
                <c:pt idx="2">
                  <c:v>4.81541</c:v>
                </c:pt>
                <c:pt idx="3">
                  <c:v>4.8154199999999996</c:v>
                </c:pt>
                <c:pt idx="4">
                  <c:v>4.8154300000000001</c:v>
                </c:pt>
                <c:pt idx="5">
                  <c:v>4.8154399999999997</c:v>
                </c:pt>
                <c:pt idx="6">
                  <c:v>4.8154599999999999</c:v>
                </c:pt>
                <c:pt idx="7">
                  <c:v>4.81548</c:v>
                </c:pt>
                <c:pt idx="8">
                  <c:v>4.8155000000000001</c:v>
                </c:pt>
                <c:pt idx="9">
                  <c:v>4.8155099999999997</c:v>
                </c:pt>
                <c:pt idx="10">
                  <c:v>4.8155299999999999</c:v>
                </c:pt>
                <c:pt idx="11">
                  <c:v>4.81555</c:v>
                </c:pt>
                <c:pt idx="12">
                  <c:v>4.8155700000000001</c:v>
                </c:pt>
                <c:pt idx="13">
                  <c:v>4.8155900000000003</c:v>
                </c:pt>
                <c:pt idx="14">
                  <c:v>4.8155999999999999</c:v>
                </c:pt>
                <c:pt idx="15">
                  <c:v>4.81562</c:v>
                </c:pt>
                <c:pt idx="16">
                  <c:v>4.8156299999999996</c:v>
                </c:pt>
                <c:pt idx="17">
                  <c:v>4.8156400000000001</c:v>
                </c:pt>
                <c:pt idx="18">
                  <c:v>4.8156400000000001</c:v>
                </c:pt>
                <c:pt idx="19">
                  <c:v>4.8156400000000001</c:v>
                </c:pt>
              </c:numCache>
            </c:numRef>
          </c:yVal>
        </c:ser>
        <c:ser>
          <c:idx val="1"/>
          <c:order val="5"/>
          <c:tx>
            <c:v>stars-solid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'stars-Mehran'!$A$24:$A$43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'stars-Mehran'!$B$66:$B$85</c:f>
              <c:numCache>
                <c:formatCode>General</c:formatCode>
                <c:ptCount val="20"/>
                <c:pt idx="0">
                  <c:v>4815.8100000000004</c:v>
                </c:pt>
                <c:pt idx="1">
                  <c:v>4815.84</c:v>
                </c:pt>
                <c:pt idx="2">
                  <c:v>4815.91</c:v>
                </c:pt>
                <c:pt idx="3">
                  <c:v>4816.0200000000004</c:v>
                </c:pt>
                <c:pt idx="4">
                  <c:v>4816.1499999999996</c:v>
                </c:pt>
                <c:pt idx="5">
                  <c:v>4816.3</c:v>
                </c:pt>
                <c:pt idx="6">
                  <c:v>4816.46</c:v>
                </c:pt>
                <c:pt idx="7">
                  <c:v>4816.6400000000003</c:v>
                </c:pt>
                <c:pt idx="8">
                  <c:v>4816.83</c:v>
                </c:pt>
                <c:pt idx="9">
                  <c:v>4817.01</c:v>
                </c:pt>
                <c:pt idx="10">
                  <c:v>4817.18</c:v>
                </c:pt>
                <c:pt idx="11">
                  <c:v>4817.34</c:v>
                </c:pt>
                <c:pt idx="12">
                  <c:v>4817.5</c:v>
                </c:pt>
                <c:pt idx="13">
                  <c:v>4817.6499999999996</c:v>
                </c:pt>
                <c:pt idx="14">
                  <c:v>4817.79</c:v>
                </c:pt>
                <c:pt idx="15">
                  <c:v>4817.8999999999996</c:v>
                </c:pt>
                <c:pt idx="16">
                  <c:v>4818</c:v>
                </c:pt>
                <c:pt idx="17">
                  <c:v>4818.07</c:v>
                </c:pt>
                <c:pt idx="18">
                  <c:v>4818.12</c:v>
                </c:pt>
                <c:pt idx="19">
                  <c:v>4818.1499999999996</c:v>
                </c:pt>
              </c:numCache>
            </c:numRef>
          </c:yVal>
        </c:ser>
        <c:ser>
          <c:idx val="3"/>
          <c:order val="6"/>
          <c:tx>
            <c:v>UH_100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Houston'!$C$51:$C$70</c:f>
              <c:numCache>
                <c:formatCode>General</c:formatCode>
                <c:ptCount val="20"/>
                <c:pt idx="0">
                  <c:v>4.8221100000000003</c:v>
                </c:pt>
                <c:pt idx="1">
                  <c:v>4.8221100000000003</c:v>
                </c:pt>
                <c:pt idx="2">
                  <c:v>4.82212</c:v>
                </c:pt>
                <c:pt idx="3">
                  <c:v>4.8221299999999996</c:v>
                </c:pt>
                <c:pt idx="4">
                  <c:v>4.8221400000000001</c:v>
                </c:pt>
                <c:pt idx="5">
                  <c:v>4.8221600000000002</c:v>
                </c:pt>
                <c:pt idx="6">
                  <c:v>4.8221800000000004</c:v>
                </c:pt>
                <c:pt idx="7">
                  <c:v>4.8221999999999996</c:v>
                </c:pt>
                <c:pt idx="8">
                  <c:v>4.8222199999999997</c:v>
                </c:pt>
                <c:pt idx="9">
                  <c:v>4.8222399999999999</c:v>
                </c:pt>
                <c:pt idx="10">
                  <c:v>4.8222699999999996</c:v>
                </c:pt>
                <c:pt idx="11">
                  <c:v>4.8222899999999997</c:v>
                </c:pt>
                <c:pt idx="12">
                  <c:v>4.8223099999999999</c:v>
                </c:pt>
                <c:pt idx="13">
                  <c:v>4.82233</c:v>
                </c:pt>
                <c:pt idx="14">
                  <c:v>4.8223399999999996</c:v>
                </c:pt>
                <c:pt idx="15">
                  <c:v>4.8223599999999998</c:v>
                </c:pt>
                <c:pt idx="16">
                  <c:v>4.8223700000000003</c:v>
                </c:pt>
                <c:pt idx="17">
                  <c:v>4.8223799999999999</c:v>
                </c:pt>
                <c:pt idx="18">
                  <c:v>4.8223799999999999</c:v>
                </c:pt>
                <c:pt idx="19">
                  <c:v>4.8223900000000004</c:v>
                </c:pt>
              </c:numCache>
            </c:numRef>
          </c:yVal>
        </c:ser>
        <c:axId val="73196672"/>
        <c:axId val="73198592"/>
      </c:scatterChart>
      <c:valAx>
        <c:axId val="73196672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455834242093785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98592"/>
        <c:crosses val="autoZero"/>
        <c:crossBetween val="midCat"/>
      </c:valAx>
      <c:valAx>
        <c:axId val="73198592"/>
        <c:scaling>
          <c:orientation val="minMax"/>
          <c:max val="12"/>
          <c:min val="3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Gas Pressure (MPa)</a:t>
                </a:r>
              </a:p>
            </c:rich>
          </c:tx>
          <c:layout>
            <c:manualLayout>
              <c:xMode val="edge"/>
              <c:yMode val="edge"/>
              <c:x val="1.0905125408942203E-2"/>
              <c:y val="0.373541264540376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96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59869138495092"/>
          <c:y val="5.9662851186125958E-2"/>
          <c:w val="0.83206106870229013"/>
          <c:h val="0.83138886109362475"/>
        </c:manualLayout>
      </c:layout>
      <c:scatterChart>
        <c:scatterStyle val="lineMarker"/>
        <c:ser>
          <c:idx val="1"/>
          <c:order val="0"/>
          <c:tx>
            <c:v>STOMP_10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'STOMP-HYD'!$A$45:$A$64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'STOMP-HYD'!$D$45:$D$64</c:f>
              <c:numCache>
                <c:formatCode>0.0000E+00</c:formatCode>
                <c:ptCount val="20"/>
                <c:pt idx="0">
                  <c:v>4.8897199999999996</c:v>
                </c:pt>
                <c:pt idx="1">
                  <c:v>4.8901399999999997</c:v>
                </c:pt>
                <c:pt idx="2">
                  <c:v>4.8907999999999996</c:v>
                </c:pt>
                <c:pt idx="3">
                  <c:v>4.8915499999999996</c:v>
                </c:pt>
                <c:pt idx="4">
                  <c:v>4.8922800000000004</c:v>
                </c:pt>
                <c:pt idx="5">
                  <c:v>4.8929499999999999</c:v>
                </c:pt>
                <c:pt idx="6">
                  <c:v>4.8935300000000002</c:v>
                </c:pt>
                <c:pt idx="7">
                  <c:v>4.8940200000000003</c:v>
                </c:pt>
                <c:pt idx="8">
                  <c:v>4.8944200000000002</c:v>
                </c:pt>
                <c:pt idx="9">
                  <c:v>4.89473</c:v>
                </c:pt>
                <c:pt idx="10">
                  <c:v>4.8949699999999998</c:v>
                </c:pt>
                <c:pt idx="11">
                  <c:v>4.8951399999999996</c:v>
                </c:pt>
                <c:pt idx="12">
                  <c:v>4.8952600000000004</c:v>
                </c:pt>
                <c:pt idx="13">
                  <c:v>4.89534</c:v>
                </c:pt>
                <c:pt idx="14">
                  <c:v>4.8953800000000003</c:v>
                </c:pt>
                <c:pt idx="15">
                  <c:v>4.89541</c:v>
                </c:pt>
                <c:pt idx="16">
                  <c:v>4.89541</c:v>
                </c:pt>
                <c:pt idx="17">
                  <c:v>4.8954199999999997</c:v>
                </c:pt>
                <c:pt idx="18">
                  <c:v>4.8954199999999997</c:v>
                </c:pt>
                <c:pt idx="19">
                  <c:v>4.8954199999999997</c:v>
                </c:pt>
              </c:numCache>
            </c:numRef>
          </c:yVal>
        </c:ser>
        <c:ser>
          <c:idx val="5"/>
          <c:order val="1"/>
          <c:tx>
            <c:v>HydResSim_10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HydResSim!$AE$47:$AE$66</c:f>
              <c:numCache>
                <c:formatCode>0.0000E+00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</c:ser>
        <c:ser>
          <c:idx val="9"/>
          <c:order val="2"/>
          <c:tx>
            <c:v>STARS_10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STARS!$B$46:$B$65</c:f>
              <c:numCache>
                <c:formatCode>General</c:formatCode>
                <c:ptCount val="20"/>
                <c:pt idx="0">
                  <c:v>5.0598900000000002</c:v>
                </c:pt>
                <c:pt idx="1">
                  <c:v>5.0598800000000006</c:v>
                </c:pt>
                <c:pt idx="2">
                  <c:v>5.0598800000000006</c:v>
                </c:pt>
                <c:pt idx="3">
                  <c:v>5.0589300000000001</c:v>
                </c:pt>
                <c:pt idx="4">
                  <c:v>5.0577100000000002</c:v>
                </c:pt>
                <c:pt idx="5">
                  <c:v>5.05619</c:v>
                </c:pt>
                <c:pt idx="6">
                  <c:v>5.0543199999999997</c:v>
                </c:pt>
                <c:pt idx="7">
                  <c:v>5.0519799999999995</c:v>
                </c:pt>
                <c:pt idx="8">
                  <c:v>5.0489799999999994</c:v>
                </c:pt>
                <c:pt idx="9">
                  <c:v>5.04521</c:v>
                </c:pt>
                <c:pt idx="10">
                  <c:v>5.04026</c:v>
                </c:pt>
                <c:pt idx="11">
                  <c:v>5.03369</c:v>
                </c:pt>
                <c:pt idx="12">
                  <c:v>5.0245299999999995</c:v>
                </c:pt>
                <c:pt idx="13">
                  <c:v>5.0110799999999998</c:v>
                </c:pt>
                <c:pt idx="14">
                  <c:v>4.9893900000000002</c:v>
                </c:pt>
                <c:pt idx="15">
                  <c:v>4.9507300000000001</c:v>
                </c:pt>
                <c:pt idx="16">
                  <c:v>4.8741700000000003</c:v>
                </c:pt>
                <c:pt idx="17">
                  <c:v>4.7570800000000002</c:v>
                </c:pt>
                <c:pt idx="18">
                  <c:v>4.6040200000000002</c:v>
                </c:pt>
                <c:pt idx="19">
                  <c:v>4.5101599999999999</c:v>
                </c:pt>
              </c:numCache>
            </c:numRef>
          </c:yVal>
        </c:ser>
        <c:ser>
          <c:idx val="16"/>
          <c:order val="3"/>
          <c:tx>
            <c:v>TOUGH_10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'TOUGH-FX'!$G$24:$G$43</c:f>
              <c:numCache>
                <c:formatCode>0.00E+00</c:formatCode>
                <c:ptCount val="20"/>
                <c:pt idx="0">
                  <c:v>4.8875890000000002</c:v>
                </c:pt>
                <c:pt idx="1">
                  <c:v>4.888045</c:v>
                </c:pt>
                <c:pt idx="2">
                  <c:v>4.8887619999999998</c:v>
                </c:pt>
                <c:pt idx="3">
                  <c:v>4.8895609999999996</c:v>
                </c:pt>
                <c:pt idx="4">
                  <c:v>4.8903369999999997</c:v>
                </c:pt>
                <c:pt idx="5">
                  <c:v>4.8910349999999996</c:v>
                </c:pt>
                <c:pt idx="6">
                  <c:v>4.891635</c:v>
                </c:pt>
                <c:pt idx="7">
                  <c:v>4.8921349999999997</c:v>
                </c:pt>
                <c:pt idx="8">
                  <c:v>4.8925390000000002</c:v>
                </c:pt>
                <c:pt idx="9">
                  <c:v>4.8928560000000001</c:v>
                </c:pt>
                <c:pt idx="10">
                  <c:v>4.8930980000000002</c:v>
                </c:pt>
                <c:pt idx="11">
                  <c:v>4.893275</c:v>
                </c:pt>
                <c:pt idx="12">
                  <c:v>4.8933980000000004</c:v>
                </c:pt>
                <c:pt idx="13">
                  <c:v>4.8934800000000003</c:v>
                </c:pt>
                <c:pt idx="14">
                  <c:v>4.893529</c:v>
                </c:pt>
                <c:pt idx="15">
                  <c:v>4.8935550000000001</c:v>
                </c:pt>
                <c:pt idx="16">
                  <c:v>4.8935649999999997</c:v>
                </c:pt>
                <c:pt idx="17">
                  <c:v>4.893567</c:v>
                </c:pt>
                <c:pt idx="18">
                  <c:v>4.893567</c:v>
                </c:pt>
                <c:pt idx="19">
                  <c:v>4.893567</c:v>
                </c:pt>
              </c:numCache>
            </c:numRef>
          </c:yVal>
        </c:ser>
        <c:ser>
          <c:idx val="0"/>
          <c:order val="4"/>
          <c:tx>
            <c:v>MH21_10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'MH21'!$B$47:$B$66</c:f>
              <c:numCache>
                <c:formatCode>General</c:formatCode>
                <c:ptCount val="20"/>
                <c:pt idx="0">
                  <c:v>4.8901000000000003</c:v>
                </c:pt>
                <c:pt idx="1">
                  <c:v>4.8905900000000004</c:v>
                </c:pt>
                <c:pt idx="2">
                  <c:v>4.8913500000000001</c:v>
                </c:pt>
                <c:pt idx="3">
                  <c:v>4.8921900000000003</c:v>
                </c:pt>
                <c:pt idx="4">
                  <c:v>4.8929900000000002</c:v>
                </c:pt>
                <c:pt idx="5">
                  <c:v>4.8937099999999996</c:v>
                </c:pt>
                <c:pt idx="6">
                  <c:v>4.8943300000000001</c:v>
                </c:pt>
                <c:pt idx="7">
                  <c:v>4.8948400000000003</c:v>
                </c:pt>
                <c:pt idx="8">
                  <c:v>4.8952600000000004</c:v>
                </c:pt>
                <c:pt idx="9">
                  <c:v>4.8955799999999998</c:v>
                </c:pt>
                <c:pt idx="10">
                  <c:v>4.8958300000000001</c:v>
                </c:pt>
                <c:pt idx="11">
                  <c:v>4.8959999999999999</c:v>
                </c:pt>
                <c:pt idx="12">
                  <c:v>4.8961300000000003</c:v>
                </c:pt>
                <c:pt idx="13">
                  <c:v>4.89621</c:v>
                </c:pt>
                <c:pt idx="14">
                  <c:v>4.8962599999999998</c:v>
                </c:pt>
                <c:pt idx="15">
                  <c:v>4.89628</c:v>
                </c:pt>
                <c:pt idx="16">
                  <c:v>4.8962899999999996</c:v>
                </c:pt>
                <c:pt idx="17">
                  <c:v>4.8963000000000001</c:v>
                </c:pt>
                <c:pt idx="18">
                  <c:v>4.8963000000000001</c:v>
                </c:pt>
                <c:pt idx="19">
                  <c:v>4.8963000000000001</c:v>
                </c:pt>
              </c:numCache>
            </c:numRef>
          </c:yVal>
        </c:ser>
        <c:ser>
          <c:idx val="2"/>
          <c:order val="5"/>
          <c:tx>
            <c:v>stars-solid</c:v>
          </c:tx>
          <c:xVal>
            <c:numRef>
              <c:f>'stars-Mehran'!$A$3:$A$22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'stars-Mehran'!$B$45:$B$64</c:f>
              <c:numCache>
                <c:formatCode>General</c:formatCode>
                <c:ptCount val="20"/>
                <c:pt idx="0">
                  <c:v>4854.43</c:v>
                </c:pt>
                <c:pt idx="1">
                  <c:v>4854.43</c:v>
                </c:pt>
                <c:pt idx="2">
                  <c:v>4862.07</c:v>
                </c:pt>
                <c:pt idx="3">
                  <c:v>4871.54</c:v>
                </c:pt>
                <c:pt idx="4">
                  <c:v>4880.71</c:v>
                </c:pt>
                <c:pt idx="5">
                  <c:v>4885.9399999999996</c:v>
                </c:pt>
                <c:pt idx="6">
                  <c:v>4889.93</c:v>
                </c:pt>
                <c:pt idx="7">
                  <c:v>4893.18</c:v>
                </c:pt>
                <c:pt idx="8">
                  <c:v>4895.75</c:v>
                </c:pt>
                <c:pt idx="9">
                  <c:v>4897.7299999999996</c:v>
                </c:pt>
                <c:pt idx="10">
                  <c:v>4899.25</c:v>
                </c:pt>
                <c:pt idx="11">
                  <c:v>4900.3900000000003</c:v>
                </c:pt>
                <c:pt idx="12">
                  <c:v>4901.1400000000003</c:v>
                </c:pt>
                <c:pt idx="13">
                  <c:v>4901.66</c:v>
                </c:pt>
                <c:pt idx="14">
                  <c:v>4901.99</c:v>
                </c:pt>
                <c:pt idx="15">
                  <c:v>4902.1499999999996</c:v>
                </c:pt>
                <c:pt idx="16">
                  <c:v>4902.21</c:v>
                </c:pt>
                <c:pt idx="17">
                  <c:v>4902.22</c:v>
                </c:pt>
                <c:pt idx="18">
                  <c:v>4902.2299999999996</c:v>
                </c:pt>
                <c:pt idx="19">
                  <c:v>4902.2299999999996</c:v>
                </c:pt>
              </c:numCache>
            </c:numRef>
          </c:yVal>
        </c:ser>
        <c:ser>
          <c:idx val="3"/>
          <c:order val="6"/>
          <c:tx>
            <c:v>UH_10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Houston'!$C$27:$C$46</c:f>
              <c:numCache>
                <c:formatCode>General</c:formatCode>
                <c:ptCount val="20"/>
                <c:pt idx="0">
                  <c:v>4.8913000000000002</c:v>
                </c:pt>
                <c:pt idx="1">
                  <c:v>4.8919300000000003</c:v>
                </c:pt>
                <c:pt idx="2">
                  <c:v>4.8928700000000003</c:v>
                </c:pt>
                <c:pt idx="3">
                  <c:v>4.8938600000000001</c:v>
                </c:pt>
                <c:pt idx="4">
                  <c:v>4.8947900000000004</c:v>
                </c:pt>
                <c:pt idx="5">
                  <c:v>4.8956</c:v>
                </c:pt>
                <c:pt idx="6">
                  <c:v>4.8962899999999996</c:v>
                </c:pt>
                <c:pt idx="7">
                  <c:v>4.8968499999999997</c:v>
                </c:pt>
                <c:pt idx="8">
                  <c:v>4.8972899999999999</c:v>
                </c:pt>
                <c:pt idx="9">
                  <c:v>4.8976300000000004</c:v>
                </c:pt>
                <c:pt idx="10">
                  <c:v>4.8978799999999998</c:v>
                </c:pt>
                <c:pt idx="11">
                  <c:v>4.8980600000000001</c:v>
                </c:pt>
                <c:pt idx="12">
                  <c:v>4.89818</c:v>
                </c:pt>
                <c:pt idx="13">
                  <c:v>4.89825</c:v>
                </c:pt>
                <c:pt idx="14">
                  <c:v>4.8982900000000003</c:v>
                </c:pt>
                <c:pt idx="15">
                  <c:v>4.8983100000000004</c:v>
                </c:pt>
                <c:pt idx="16">
                  <c:v>4.8983100000000004</c:v>
                </c:pt>
                <c:pt idx="17">
                  <c:v>4.8983100000000004</c:v>
                </c:pt>
                <c:pt idx="18">
                  <c:v>4.8983100000000004</c:v>
                </c:pt>
                <c:pt idx="19">
                  <c:v>4.8983100000000004</c:v>
                </c:pt>
              </c:numCache>
            </c:numRef>
          </c:yVal>
        </c:ser>
        <c:axId val="89615360"/>
        <c:axId val="89633920"/>
      </c:scatterChart>
      <c:valAx>
        <c:axId val="89615360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6455834242093785"/>
              <c:y val="0.9377444161892214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633920"/>
        <c:crosses val="autoZero"/>
        <c:crossBetween val="midCat"/>
      </c:valAx>
      <c:valAx>
        <c:axId val="89633920"/>
        <c:scaling>
          <c:orientation val="minMax"/>
          <c:max val="12"/>
          <c:min val="3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Gas Pressure (MPa)</a:t>
                </a:r>
              </a:p>
            </c:rich>
          </c:tx>
          <c:layout>
            <c:manualLayout>
              <c:xMode val="edge"/>
              <c:yMode val="edge"/>
              <c:x val="1.0905125408942203E-2"/>
              <c:y val="0.373541264540376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615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49185667752444"/>
          <c:y val="6.3725642725669052E-2"/>
          <c:w val="0.74267100977198697"/>
          <c:h val="0.82598236917501811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'stars-Mehran'!$A$3:$A$22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'stars-Mehran'!$F$3:$F$22</c:f>
              <c:numCache>
                <c:formatCode>General</c:formatCode>
                <c:ptCount val="20"/>
                <c:pt idx="0">
                  <c:v>9.75657E-4</c:v>
                </c:pt>
                <c:pt idx="1">
                  <c:v>9.5361199999999995E-4</c:v>
                </c:pt>
                <c:pt idx="2">
                  <c:v>9.3236700000000003E-4</c:v>
                </c:pt>
                <c:pt idx="3">
                  <c:v>9.1201100000000001E-4</c:v>
                </c:pt>
                <c:pt idx="4">
                  <c:v>8.9236700000000003E-4</c:v>
                </c:pt>
                <c:pt idx="5">
                  <c:v>8.7354000000000002E-4</c:v>
                </c:pt>
                <c:pt idx="6">
                  <c:v>8.5541499999999999E-4</c:v>
                </c:pt>
                <c:pt idx="7">
                  <c:v>8.3790399999999999E-4</c:v>
                </c:pt>
                <c:pt idx="8">
                  <c:v>8.2100599999999999E-4</c:v>
                </c:pt>
                <c:pt idx="9">
                  <c:v>8.0474799999999999E-4</c:v>
                </c:pt>
                <c:pt idx="10">
                  <c:v>7.92134E-4</c:v>
                </c:pt>
                <c:pt idx="11">
                  <c:v>7.8303200000000002E-4</c:v>
                </c:pt>
                <c:pt idx="12">
                  <c:v>7.7431199999999998E-4</c:v>
                </c:pt>
                <c:pt idx="13">
                  <c:v>7.6595600000000004E-4</c:v>
                </c:pt>
                <c:pt idx="14">
                  <c:v>7.5796499999999998E-4</c:v>
                </c:pt>
                <c:pt idx="15">
                  <c:v>7.5031999999999996E-4</c:v>
                </c:pt>
                <c:pt idx="16">
                  <c:v>7.4300500000000003E-4</c:v>
                </c:pt>
                <c:pt idx="17">
                  <c:v>7.3596499999999999E-4</c:v>
                </c:pt>
                <c:pt idx="18">
                  <c:v>7.2920000000000005E-4</c:v>
                </c:pt>
                <c:pt idx="19">
                  <c:v>7.22738E-4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DD2D32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xVal>
            <c:numRef>
              <c:f>'stars-Mehran'!$A$3:$A$22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'stars-Mehran'!$O$5:$O$24</c:f>
              <c:numCache>
                <c:formatCode>0.0000E+00</c:formatCode>
                <c:ptCount val="20"/>
                <c:pt idx="0">
                  <c:v>1.0976099999999999E-3</c:v>
                </c:pt>
                <c:pt idx="1">
                  <c:v>1.07277E-3</c:v>
                </c:pt>
                <c:pt idx="2">
                  <c:v>1.0489E-3</c:v>
                </c:pt>
                <c:pt idx="3">
                  <c:v>1.02597E-3</c:v>
                </c:pt>
                <c:pt idx="4">
                  <c:v>1.0039199999999999E-3</c:v>
                </c:pt>
                <c:pt idx="5">
                  <c:v>9.8272099999999999E-4</c:v>
                </c:pt>
                <c:pt idx="6">
                  <c:v>9.6232700000000002E-4</c:v>
                </c:pt>
                <c:pt idx="7">
                  <c:v>9.42625E-4</c:v>
                </c:pt>
                <c:pt idx="8">
                  <c:v>9.2362100000000001E-4</c:v>
                </c:pt>
                <c:pt idx="9">
                  <c:v>9.0532600000000003E-4</c:v>
                </c:pt>
                <c:pt idx="10">
                  <c:v>8.9114399999999996E-4</c:v>
                </c:pt>
                <c:pt idx="11">
                  <c:v>8.8089899999999998E-4</c:v>
                </c:pt>
                <c:pt idx="12">
                  <c:v>8.7108699999999999E-4</c:v>
                </c:pt>
                <c:pt idx="13">
                  <c:v>8.6169299999999996E-4</c:v>
                </c:pt>
                <c:pt idx="14">
                  <c:v>8.52702E-4</c:v>
                </c:pt>
                <c:pt idx="15">
                  <c:v>8.4409999999999997E-4</c:v>
                </c:pt>
                <c:pt idx="16">
                  <c:v>8.3587199999999998E-4</c:v>
                </c:pt>
                <c:pt idx="17">
                  <c:v>8.2794699999999999E-4</c:v>
                </c:pt>
                <c:pt idx="18">
                  <c:v>8.2034000000000002E-4</c:v>
                </c:pt>
                <c:pt idx="19">
                  <c:v>8.1307299999999999E-4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58C"/>
              </a:solidFill>
              <a:ln>
                <a:solidFill>
                  <a:srgbClr val="FFF58C"/>
                </a:solidFill>
                <a:prstDash val="solid"/>
              </a:ln>
            </c:spPr>
          </c:marker>
          <c:xVal>
            <c:numRef>
              <c:f>'stars-Mehran'!$A$3:$A$22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'stars-Mehran'!$P$5:$P$24</c:f>
              <c:numCache>
                <c:formatCode>General</c:formatCode>
                <c:ptCount val="20"/>
                <c:pt idx="0">
                  <c:v>9.9364900000000009E-4</c:v>
                </c:pt>
                <c:pt idx="1">
                  <c:v>9.7413800000000004E-4</c:v>
                </c:pt>
                <c:pt idx="2">
                  <c:v>9.5508300000000002E-4</c:v>
                </c:pt>
                <c:pt idx="3">
                  <c:v>9.3647000000000001E-4</c:v>
                </c:pt>
                <c:pt idx="4">
                  <c:v>9.1828700000000005E-4</c:v>
                </c:pt>
                <c:pt idx="5">
                  <c:v>9.0052399999999999E-4</c:v>
                </c:pt>
                <c:pt idx="6">
                  <c:v>8.8316700000000002E-4</c:v>
                </c:pt>
                <c:pt idx="7">
                  <c:v>8.6620700000000002E-4</c:v>
                </c:pt>
                <c:pt idx="8">
                  <c:v>8.4963200000000001E-4</c:v>
                </c:pt>
                <c:pt idx="9">
                  <c:v>8.3343200000000005E-4</c:v>
                </c:pt>
                <c:pt idx="10">
                  <c:v>8.2049200000000003E-4</c:v>
                </c:pt>
                <c:pt idx="11">
                  <c:v>8.1067900000000002E-4</c:v>
                </c:pt>
                <c:pt idx="12">
                  <c:v>8.0105499999999995E-4</c:v>
                </c:pt>
                <c:pt idx="13">
                  <c:v>7.9161499999999996E-4</c:v>
                </c:pt>
                <c:pt idx="14">
                  <c:v>7.8235399999999997E-4</c:v>
                </c:pt>
                <c:pt idx="15">
                  <c:v>7.7326800000000002E-4</c:v>
                </c:pt>
                <c:pt idx="16">
                  <c:v>7.6435299999999995E-4</c:v>
                </c:pt>
                <c:pt idx="17">
                  <c:v>7.55604E-4</c:v>
                </c:pt>
                <c:pt idx="18">
                  <c:v>7.4701800000000001E-4</c:v>
                </c:pt>
                <c:pt idx="19">
                  <c:v>7.3859100000000003E-4</c:v>
                </c:pt>
              </c:numCache>
            </c:numRef>
          </c:yVal>
        </c:ser>
        <c:axId val="65758336"/>
        <c:axId val="65760256"/>
      </c:scatterChart>
      <c:valAx>
        <c:axId val="65758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60256"/>
        <c:crosses val="autoZero"/>
        <c:crossBetween val="midCat"/>
      </c:valAx>
      <c:valAx>
        <c:axId val="6576025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583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273615635179148"/>
          <c:y val="0.39951076016477138"/>
          <c:w val="0.10423452768729642"/>
          <c:h val="0.156863120555493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7017573015304646"/>
          <c:y val="6.6666833600845354E-2"/>
          <c:w val="0.56491324854928826"/>
          <c:h val="0.7743609133636653"/>
        </c:manualLayout>
      </c:layout>
      <c:scatterChart>
        <c:scatterStyle val="lineMarker"/>
        <c:ser>
          <c:idx val="0"/>
          <c:order val="0"/>
          <c:tx>
            <c:v>stomp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'STOMP-HYD'!$J$3:$J$22</c:f>
              <c:numCache>
                <c:formatCode>0.0000E+00</c:formatCode>
                <c:ptCount val="20"/>
              </c:numCache>
            </c:numRef>
          </c:yVal>
        </c:ser>
        <c:ser>
          <c:idx val="1"/>
          <c:order val="1"/>
          <c:tx>
            <c:v>mehran</c:v>
          </c:tx>
          <c:spPr>
            <a:ln w="28575">
              <a:noFill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'STOMP-HYD'!$K$3:$K$22</c:f>
              <c:numCache>
                <c:formatCode>General</c:formatCode>
                <c:ptCount val="20"/>
                <c:pt idx="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0.34100000000000003</c:v>
                </c:pt>
                <c:pt idx="6">
                  <c:v>0.38100000000000001</c:v>
                </c:pt>
                <c:pt idx="7">
                  <c:v>0.42199999999999999</c:v>
                </c:pt>
                <c:pt idx="8">
                  <c:v>0.46300000000000002</c:v>
                </c:pt>
                <c:pt idx="9">
                  <c:v>0.503</c:v>
                </c:pt>
                <c:pt idx="10">
                  <c:v>0.54400000000000004</c:v>
                </c:pt>
                <c:pt idx="11">
                  <c:v>0.58399999999999996</c:v>
                </c:pt>
                <c:pt idx="12">
                  <c:v>0.625</c:v>
                </c:pt>
                <c:pt idx="13">
                  <c:v>0.66600000000000004</c:v>
                </c:pt>
                <c:pt idx="14">
                  <c:v>0.70599999999999996</c:v>
                </c:pt>
                <c:pt idx="15">
                  <c:v>0.747</c:v>
                </c:pt>
                <c:pt idx="16">
                  <c:v>0.78800000000000003</c:v>
                </c:pt>
                <c:pt idx="17">
                  <c:v>0.82799999999999996</c:v>
                </c:pt>
                <c:pt idx="18">
                  <c:v>0.86899999999999999</c:v>
                </c:pt>
                <c:pt idx="19">
                  <c:v>0.90900000000000003</c:v>
                </c:pt>
              </c:numCache>
            </c:numRef>
          </c:yVal>
        </c:ser>
        <c:ser>
          <c:idx val="2"/>
          <c:order val="2"/>
          <c:tx>
            <c:v>mh21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'STOMP-HYD'!$L$3:$L$22</c:f>
              <c:numCache>
                <c:formatCode>General</c:formatCode>
                <c:ptCount val="20"/>
                <c:pt idx="0">
                  <c:v>1</c:v>
                </c:pt>
                <c:pt idx="1">
                  <c:v>0.91400000000000003</c:v>
                </c:pt>
                <c:pt idx="2">
                  <c:v>0.8</c:v>
                </c:pt>
                <c:pt idx="3">
                  <c:v>0.73799999999999999</c:v>
                </c:pt>
                <c:pt idx="4">
                  <c:v>0.67300000000000004</c:v>
                </c:pt>
                <c:pt idx="5">
                  <c:v>0.62</c:v>
                </c:pt>
                <c:pt idx="6">
                  <c:v>0.56599999999999995</c:v>
                </c:pt>
                <c:pt idx="7">
                  <c:v>0.51300000000000001</c:v>
                </c:pt>
                <c:pt idx="8">
                  <c:v>0.46</c:v>
                </c:pt>
                <c:pt idx="9">
                  <c:v>0.40799999999999997</c:v>
                </c:pt>
                <c:pt idx="10">
                  <c:v>0.35699999999999998</c:v>
                </c:pt>
                <c:pt idx="11">
                  <c:v>0.308</c:v>
                </c:pt>
                <c:pt idx="12">
                  <c:v>0.26100000000000001</c:v>
                </c:pt>
                <c:pt idx="13">
                  <c:v>0.217</c:v>
                </c:pt>
                <c:pt idx="14">
                  <c:v>0.17499999999999999</c:v>
                </c:pt>
                <c:pt idx="15">
                  <c:v>0.13600000000000001</c:v>
                </c:pt>
                <c:pt idx="16">
                  <c:v>0.10100000000000001</c:v>
                </c:pt>
                <c:pt idx="17">
                  <c:v>7.0000000000000007E-2</c:v>
                </c:pt>
                <c:pt idx="18">
                  <c:v>4.3999999999999997E-2</c:v>
                </c:pt>
                <c:pt idx="19">
                  <c:v>2.3E-2</c:v>
                </c:pt>
              </c:numCache>
            </c:numRef>
          </c:yVal>
        </c:ser>
        <c:ser>
          <c:idx val="3"/>
          <c:order val="3"/>
          <c:tx>
            <c:v>stars-old</c:v>
          </c:tx>
          <c:spPr>
            <a:ln w="12700">
              <a:solidFill>
                <a:srgbClr val="4EE257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'STOMP-HYD'!$N$3:$N$22</c:f>
              <c:numCache>
                <c:formatCode>General</c:formatCode>
                <c:ptCount val="20"/>
                <c:pt idx="0">
                  <c:v>928.16</c:v>
                </c:pt>
                <c:pt idx="1">
                  <c:v>259.87</c:v>
                </c:pt>
                <c:pt idx="2">
                  <c:v>174.08600000000001</c:v>
                </c:pt>
                <c:pt idx="3">
                  <c:v>151.97499999999999</c:v>
                </c:pt>
                <c:pt idx="4">
                  <c:v>135.37899999999999</c:v>
                </c:pt>
                <c:pt idx="5">
                  <c:v>124.462</c:v>
                </c:pt>
                <c:pt idx="6">
                  <c:v>115.139</c:v>
                </c:pt>
                <c:pt idx="7">
                  <c:v>106.99</c:v>
                </c:pt>
                <c:pt idx="8">
                  <c:v>99.727000000000004</c:v>
                </c:pt>
                <c:pt idx="9">
                  <c:v>93.143000000000001</c:v>
                </c:pt>
                <c:pt idx="10">
                  <c:v>87.081000000000003</c:v>
                </c:pt>
                <c:pt idx="11">
                  <c:v>81.418999999999997</c:v>
                </c:pt>
                <c:pt idx="12">
                  <c:v>76.055999999999997</c:v>
                </c:pt>
                <c:pt idx="13">
                  <c:v>70.902000000000001</c:v>
                </c:pt>
                <c:pt idx="14">
                  <c:v>65.875</c:v>
                </c:pt>
                <c:pt idx="15">
                  <c:v>60.889000000000003</c:v>
                </c:pt>
                <c:pt idx="16">
                  <c:v>55.845999999999997</c:v>
                </c:pt>
                <c:pt idx="17">
                  <c:v>50.616999999999997</c:v>
                </c:pt>
                <c:pt idx="18">
                  <c:v>45.006999999999998</c:v>
                </c:pt>
                <c:pt idx="19">
                  <c:v>38.658999999999999</c:v>
                </c:pt>
              </c:numCache>
            </c:numRef>
          </c:yVal>
        </c:ser>
        <c:ser>
          <c:idx val="4"/>
          <c:order val="4"/>
          <c:tx>
            <c:v>stars-new</c:v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'STOMP-HYD'!$M$3:$M$22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 formatCode="0.000">
                  <c:v>0</c:v>
                </c:pt>
                <c:pt idx="13" formatCode="0.000">
                  <c:v>0</c:v>
                </c:pt>
                <c:pt idx="14" formatCode="0.000">
                  <c:v>0</c:v>
                </c:pt>
                <c:pt idx="15" formatCode="0.000">
                  <c:v>0</c:v>
                </c:pt>
                <c:pt idx="16" formatCode="0.000">
                  <c:v>0</c:v>
                </c:pt>
                <c:pt idx="17" formatCode="0.000">
                  <c:v>0</c:v>
                </c:pt>
                <c:pt idx="18" formatCode="0.000">
                  <c:v>0</c:v>
                </c:pt>
                <c:pt idx="19" formatCode="0.000">
                  <c:v>0</c:v>
                </c:pt>
              </c:numCache>
            </c:numRef>
          </c:yVal>
        </c:ser>
        <c:axId val="72263552"/>
        <c:axId val="72265088"/>
      </c:scatterChart>
      <c:valAx>
        <c:axId val="72263552"/>
        <c:scaling>
          <c:orientation val="minMax"/>
        </c:scaling>
        <c:axPos val="b"/>
        <c:numFmt formatCode="0.00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65088"/>
        <c:crosses val="autoZero"/>
        <c:crossBetween val="midCat"/>
      </c:valAx>
      <c:valAx>
        <c:axId val="72265088"/>
        <c:scaling>
          <c:orientation val="minMax"/>
        </c:scaling>
        <c:axPos val="l"/>
        <c:numFmt formatCode="0.00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63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29964929353294"/>
          <c:y val="0.31794951409633937"/>
          <c:w val="0.16666695221174652"/>
          <c:h val="0.271795552372677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645514223194748"/>
          <c:y val="5.3455019556714473E-2"/>
          <c:w val="0.78555798687089717"/>
          <c:h val="0.84224250325945238"/>
        </c:manualLayout>
      </c:layout>
      <c:scatterChart>
        <c:scatterStyle val="lineMarker"/>
        <c:ser>
          <c:idx val="0"/>
          <c:order val="0"/>
          <c:tx>
            <c:v>STOPM_1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'STOMP-HYD'!$H$24:$H$43</c:f>
              <c:numCache>
                <c:formatCode>0.0000E+00</c:formatCode>
                <c:ptCount val="20"/>
                <c:pt idx="0">
                  <c:v>1.07664E-3</c:v>
                </c:pt>
                <c:pt idx="1">
                  <c:v>1.0574099999999999E-3</c:v>
                </c:pt>
                <c:pt idx="2">
                  <c:v>1.0376599999999999E-3</c:v>
                </c:pt>
                <c:pt idx="3">
                  <c:v>1.0186399999999999E-3</c:v>
                </c:pt>
                <c:pt idx="4">
                  <c:v>1.0004600000000001E-3</c:v>
                </c:pt>
                <c:pt idx="5">
                  <c:v>9.8407099999999999E-4</c:v>
                </c:pt>
                <c:pt idx="6">
                  <c:v>9.6855400000000005E-4</c:v>
                </c:pt>
                <c:pt idx="7">
                  <c:v>9.5328399999999999E-4</c:v>
                </c:pt>
                <c:pt idx="8">
                  <c:v>9.3831399999999999E-4</c:v>
                </c:pt>
                <c:pt idx="9">
                  <c:v>9.2376399999999999E-4</c:v>
                </c:pt>
                <c:pt idx="10">
                  <c:v>9.0983999999999998E-4</c:v>
                </c:pt>
                <c:pt idx="11">
                  <c:v>8.9763500000000003E-4</c:v>
                </c:pt>
                <c:pt idx="12">
                  <c:v>8.85431E-4</c:v>
                </c:pt>
                <c:pt idx="13">
                  <c:v>8.7136500000000003E-4</c:v>
                </c:pt>
                <c:pt idx="14">
                  <c:v>8.5753999999999995E-4</c:v>
                </c:pt>
                <c:pt idx="15">
                  <c:v>8.4538600000000005E-4</c:v>
                </c:pt>
                <c:pt idx="16">
                  <c:v>8.3399799999999997E-4</c:v>
                </c:pt>
                <c:pt idx="17">
                  <c:v>8.23031E-4</c:v>
                </c:pt>
                <c:pt idx="18">
                  <c:v>8.1252799999999997E-4</c:v>
                </c:pt>
                <c:pt idx="19">
                  <c:v>8.0341899999999999E-4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HydResSim!$AD$26:$AD$45</c:f>
              <c:numCache>
                <c:formatCode>0.0000E+00</c:formatCode>
                <c:ptCount val="20"/>
                <c:pt idx="0">
                  <c:v>1.089251583592679E-3</c:v>
                </c:pt>
                <c:pt idx="1">
                  <c:v>1.0699415485627352E-3</c:v>
                </c:pt>
                <c:pt idx="2">
                  <c:v>1.0489433482495922E-3</c:v>
                </c:pt>
                <c:pt idx="3">
                  <c:v>1.0260441177943104E-3</c:v>
                </c:pt>
                <c:pt idx="4">
                  <c:v>1.0056486989964545E-3</c:v>
                </c:pt>
                <c:pt idx="5">
                  <c:v>9.9779603285914641E-4</c:v>
                </c:pt>
                <c:pt idx="6">
                  <c:v>9.8266446214740222E-4</c:v>
                </c:pt>
                <c:pt idx="7">
                  <c:v>9.6785574677505032E-4</c:v>
                </c:pt>
                <c:pt idx="8">
                  <c:v>9.5340933016512767E-4</c:v>
                </c:pt>
                <c:pt idx="9">
                  <c:v>9.3939667448903873E-4</c:v>
                </c:pt>
                <c:pt idx="10">
                  <c:v>9.2600692180368151E-4</c:v>
                </c:pt>
                <c:pt idx="11">
                  <c:v>9.1321231825160297E-4</c:v>
                </c:pt>
                <c:pt idx="12">
                  <c:v>9.0027703611507035E-4</c:v>
                </c:pt>
                <c:pt idx="13">
                  <c:v>8.8688850510081139E-4</c:v>
                </c:pt>
                <c:pt idx="14">
                  <c:v>8.7416254005243219E-4</c:v>
                </c:pt>
                <c:pt idx="15">
                  <c:v>8.6250414477055551E-4</c:v>
                </c:pt>
                <c:pt idx="16">
                  <c:v>8.5146952396268898E-4</c:v>
                </c:pt>
                <c:pt idx="17">
                  <c:v>8.4089972147647642E-4</c:v>
                </c:pt>
                <c:pt idx="18">
                  <c:v>8.3081364354184895E-4</c:v>
                </c:pt>
                <c:pt idx="19">
                  <c:v>8.2206570408009259E-4</c:v>
                </c:pt>
              </c:numCache>
            </c:numRef>
          </c:yVal>
        </c:ser>
        <c:ser>
          <c:idx val="1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'TOUGH-FX'!$E$3:$E$22</c:f>
              <c:numCache>
                <c:formatCode>0.00E+00</c:formatCode>
                <c:ptCount val="20"/>
                <c:pt idx="0">
                  <c:v>1.0879139999999999E-3</c:v>
                </c:pt>
                <c:pt idx="1">
                  <c:v>1.068748E-3</c:v>
                </c:pt>
                <c:pt idx="2">
                  <c:v>1.0489169999999999E-3</c:v>
                </c:pt>
                <c:pt idx="3">
                  <c:v>1.0260149999999999E-3</c:v>
                </c:pt>
                <c:pt idx="4">
                  <c:v>1.005087E-3</c:v>
                </c:pt>
                <c:pt idx="5">
                  <c:v>9.9671510000000005E-4</c:v>
                </c:pt>
                <c:pt idx="6">
                  <c:v>9.8170760000000005E-4</c:v>
                </c:pt>
                <c:pt idx="7">
                  <c:v>9.6697139999999998E-4</c:v>
                </c:pt>
                <c:pt idx="8">
                  <c:v>9.5256140000000002E-4</c:v>
                </c:pt>
                <c:pt idx="9">
                  <c:v>9.3866119999999999E-4</c:v>
                </c:pt>
                <c:pt idx="10">
                  <c:v>9.2597199999999995E-4</c:v>
                </c:pt>
                <c:pt idx="11">
                  <c:v>9.1330790000000001E-4</c:v>
                </c:pt>
                <c:pt idx="12">
                  <c:v>9.0039250000000003E-4</c:v>
                </c:pt>
                <c:pt idx="13">
                  <c:v>8.8698209999999995E-4</c:v>
                </c:pt>
                <c:pt idx="14">
                  <c:v>8.7422469999999996E-4</c:v>
                </c:pt>
                <c:pt idx="15">
                  <c:v>8.6257360000000004E-4</c:v>
                </c:pt>
                <c:pt idx="16">
                  <c:v>8.5153400000000004E-4</c:v>
                </c:pt>
                <c:pt idx="17">
                  <c:v>8.4095920000000002E-4</c:v>
                </c:pt>
                <c:pt idx="18">
                  <c:v>8.308724E-4</c:v>
                </c:pt>
                <c:pt idx="19">
                  <c:v>8.2212460000000002E-4</c:v>
                </c:pt>
              </c:numCache>
            </c:numRef>
          </c:yVal>
        </c:ser>
        <c:ser>
          <c:idx val="2"/>
          <c:order val="3"/>
          <c:tx>
            <c:v>MH21_1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'MH21'!$F$25:$F$44</c:f>
              <c:numCache>
                <c:formatCode>General</c:formatCode>
                <c:ptCount val="20"/>
                <c:pt idx="0">
                  <c:v>9.7660499999999996E-4</c:v>
                </c:pt>
                <c:pt idx="1">
                  <c:v>9.6155100000000005E-4</c:v>
                </c:pt>
                <c:pt idx="2">
                  <c:v>9.4583799999999995E-4</c:v>
                </c:pt>
                <c:pt idx="3">
                  <c:v>9.3042199999999998E-4</c:v>
                </c:pt>
                <c:pt idx="4">
                  <c:v>9.1535300000000004E-4</c:v>
                </c:pt>
                <c:pt idx="5">
                  <c:v>9.0151399999999996E-4</c:v>
                </c:pt>
                <c:pt idx="6">
                  <c:v>8.8835499999999996E-4</c:v>
                </c:pt>
                <c:pt idx="7">
                  <c:v>8.7524800000000002E-4</c:v>
                </c:pt>
                <c:pt idx="8">
                  <c:v>8.6222800000000004E-4</c:v>
                </c:pt>
                <c:pt idx="9">
                  <c:v>8.4940799999999996E-4</c:v>
                </c:pt>
                <c:pt idx="10">
                  <c:v>8.3691099999999997E-4</c:v>
                </c:pt>
                <c:pt idx="11">
                  <c:v>8.2479600000000004E-4</c:v>
                </c:pt>
                <c:pt idx="12">
                  <c:v>8.1230799999999998E-4</c:v>
                </c:pt>
                <c:pt idx="13">
                  <c:v>7.99116E-4</c:v>
                </c:pt>
                <c:pt idx="14">
                  <c:v>7.8633000000000002E-4</c:v>
                </c:pt>
                <c:pt idx="15">
                  <c:v>7.7439800000000004E-4</c:v>
                </c:pt>
                <c:pt idx="16">
                  <c:v>7.6285899999999995E-4</c:v>
                </c:pt>
                <c:pt idx="17">
                  <c:v>7.5158199999999999E-4</c:v>
                </c:pt>
                <c:pt idx="18">
                  <c:v>7.4061000000000005E-4</c:v>
                </c:pt>
                <c:pt idx="19">
                  <c:v>7.3091499999999995E-4</c:v>
                </c:pt>
              </c:numCache>
            </c:numRef>
          </c:yVal>
        </c:ser>
        <c:ser>
          <c:idx val="3"/>
          <c:order val="4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STARS!$H$25:$H$44</c:f>
              <c:numCache>
                <c:formatCode>General</c:formatCode>
                <c:ptCount val="20"/>
                <c:pt idx="0">
                  <c:v>8.6751911111111106E-4</c:v>
                </c:pt>
                <c:pt idx="1">
                  <c:v>8.479182222222222E-4</c:v>
                </c:pt>
                <c:pt idx="2">
                  <c:v>8.2834488888888888E-4</c:v>
                </c:pt>
                <c:pt idx="3">
                  <c:v>8.1052888888888885E-4</c:v>
                </c:pt>
                <c:pt idx="4">
                  <c:v>7.9272977777777778E-4</c:v>
                </c:pt>
                <c:pt idx="5">
                  <c:v>7.766586666666667E-4</c:v>
                </c:pt>
                <c:pt idx="6">
                  <c:v>7.5977333333333331E-4</c:v>
                </c:pt>
                <c:pt idx="7">
                  <c:v>1.0277244444444446E-3</c:v>
                </c:pt>
                <c:pt idx="8">
                  <c:v>1.0159733333333335E-3</c:v>
                </c:pt>
                <c:pt idx="9">
                  <c:v>1.0045777777777777E-3</c:v>
                </c:pt>
                <c:pt idx="10">
                  <c:v>9.9284444444444446E-4</c:v>
                </c:pt>
                <c:pt idx="11">
                  <c:v>9.8167111111111113E-4</c:v>
                </c:pt>
                <c:pt idx="12">
                  <c:v>9.7023999999999993E-4</c:v>
                </c:pt>
                <c:pt idx="13">
                  <c:v>9.5859555555555557E-4</c:v>
                </c:pt>
                <c:pt idx="14">
                  <c:v>9.4774222222222218E-4</c:v>
                </c:pt>
                <c:pt idx="15">
                  <c:v>9.3649777777777784E-4</c:v>
                </c:pt>
                <c:pt idx="16">
                  <c:v>9.3022222222222215E-4</c:v>
                </c:pt>
                <c:pt idx="17">
                  <c:v>9.0532444444444435E-4</c:v>
                </c:pt>
                <c:pt idx="18">
                  <c:v>8.8252355555555552E-4</c:v>
                </c:pt>
                <c:pt idx="19">
                  <c:v>8.6589333333333333E-4</c:v>
                </c:pt>
              </c:numCache>
            </c:numRef>
          </c:yVal>
        </c:ser>
        <c:ser>
          <c:idx val="5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'stars-Mehran'!$F$24:$F$43</c:f>
              <c:numCache>
                <c:formatCode>General</c:formatCode>
                <c:ptCount val="20"/>
                <c:pt idx="0">
                  <c:v>9.75657E-4</c:v>
                </c:pt>
                <c:pt idx="1">
                  <c:v>9.5361199999999995E-4</c:v>
                </c:pt>
                <c:pt idx="2">
                  <c:v>9.3236700000000003E-4</c:v>
                </c:pt>
                <c:pt idx="3">
                  <c:v>9.1201100000000001E-4</c:v>
                </c:pt>
                <c:pt idx="4">
                  <c:v>8.9236700000000003E-4</c:v>
                </c:pt>
                <c:pt idx="5">
                  <c:v>8.7354200000000005E-4</c:v>
                </c:pt>
                <c:pt idx="6">
                  <c:v>8.5708099999999999E-4</c:v>
                </c:pt>
                <c:pt idx="7">
                  <c:v>9.0862500000000004E-4</c:v>
                </c:pt>
                <c:pt idx="8">
                  <c:v>8.8905099999999997E-4</c:v>
                </c:pt>
                <c:pt idx="9">
                  <c:v>8.7056799999999995E-4</c:v>
                </c:pt>
                <c:pt idx="10">
                  <c:v>8.5149300000000004E-4</c:v>
                </c:pt>
                <c:pt idx="11">
                  <c:v>8.3309599999999997E-4</c:v>
                </c:pt>
                <c:pt idx="12">
                  <c:v>8.1279099999999999E-4</c:v>
                </c:pt>
                <c:pt idx="13">
                  <c:v>7.93566E-4</c:v>
                </c:pt>
                <c:pt idx="14">
                  <c:v>7.7442099999999996E-4</c:v>
                </c:pt>
                <c:pt idx="15">
                  <c:v>7.5623800000000001E-4</c:v>
                </c:pt>
                <c:pt idx="16">
                  <c:v>7.3855000000000004E-4</c:v>
                </c:pt>
                <c:pt idx="17">
                  <c:v>7.2073000000000005E-4</c:v>
                </c:pt>
                <c:pt idx="18">
                  <c:v>7.0563500000000003E-4</c:v>
                </c:pt>
                <c:pt idx="19">
                  <c:v>6.9134700000000003E-4</c:v>
                </c:pt>
              </c:numCache>
            </c:numRef>
          </c:yVal>
        </c:ser>
        <c:ser>
          <c:idx val="6"/>
          <c:order val="6"/>
          <c:tx>
            <c:v>UH_1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Houston'!$F$3:$F$22</c:f>
              <c:numCache>
                <c:formatCode>0.00E+00</c:formatCode>
                <c:ptCount val="20"/>
                <c:pt idx="0">
                  <c:v>1.1658700000000001E-3</c:v>
                </c:pt>
                <c:pt idx="1">
                  <c:v>1.1444999999999999E-3</c:v>
                </c:pt>
                <c:pt idx="2">
                  <c:v>1.12251E-3</c:v>
                </c:pt>
                <c:pt idx="3">
                  <c:v>1.10136E-3</c:v>
                </c:pt>
                <c:pt idx="4">
                  <c:v>1.0812E-3</c:v>
                </c:pt>
                <c:pt idx="5">
                  <c:v>1.06314E-3</c:v>
                </c:pt>
                <c:pt idx="6">
                  <c:v>1.04612E-3</c:v>
                </c:pt>
                <c:pt idx="7">
                  <c:v>1.02958E-3</c:v>
                </c:pt>
                <c:pt idx="8">
                  <c:v>1.01352E-3</c:v>
                </c:pt>
                <c:pt idx="9">
                  <c:v>9.9798700000000009E-4</c:v>
                </c:pt>
                <c:pt idx="10">
                  <c:v>9.8310600000000008E-4</c:v>
                </c:pt>
                <c:pt idx="11">
                  <c:v>9.68957E-4</c:v>
                </c:pt>
                <c:pt idx="12">
                  <c:v>9.5467100000000004E-4</c:v>
                </c:pt>
                <c:pt idx="13">
                  <c:v>9.3992499999999998E-4</c:v>
                </c:pt>
                <c:pt idx="14">
                  <c:v>9.2596400000000004E-4</c:v>
                </c:pt>
                <c:pt idx="15">
                  <c:v>9.1312200000000004E-4</c:v>
                </c:pt>
                <c:pt idx="16">
                  <c:v>9.0092799999999995E-4</c:v>
                </c:pt>
                <c:pt idx="17">
                  <c:v>8.8925199999999999E-4</c:v>
                </c:pt>
                <c:pt idx="18">
                  <c:v>8.7814700000000002E-4</c:v>
                </c:pt>
                <c:pt idx="19">
                  <c:v>8.6866999999999999E-4</c:v>
                </c:pt>
              </c:numCache>
            </c:numRef>
          </c:yVal>
        </c:ser>
        <c:axId val="88020480"/>
        <c:axId val="88022400"/>
      </c:scatterChart>
      <c:valAx>
        <c:axId val="88020480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288084334474619"/>
              <c:y val="0.9139504563233377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22400"/>
        <c:crosses val="autoZero"/>
        <c:crossBetween val="midCat"/>
      </c:valAx>
      <c:valAx>
        <c:axId val="88022400"/>
        <c:scaling>
          <c:orientation val="minMax"/>
          <c:max val="2.5500000000000002E-3"/>
          <c:min val="7.5000000000000002E-4"/>
        </c:scaling>
        <c:axPos val="l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CH4_Aq (mass fraction)</a:t>
                </a:r>
              </a:p>
            </c:rich>
          </c:tx>
          <c:layout>
            <c:manualLayout>
              <c:xMode val="edge"/>
              <c:yMode val="edge"/>
              <c:x val="5.4764512595837896E-3"/>
              <c:y val="0.2711864406779661"/>
            </c:manualLayout>
          </c:layout>
          <c:spPr>
            <a:noFill/>
            <a:ln w="25400">
              <a:noFill/>
            </a:ln>
          </c:spPr>
        </c:title>
        <c:numFmt formatCode="0.0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204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501667893190375"/>
          <c:y val="5.1181167954867886E-2"/>
          <c:w val="0.77227805740130961"/>
          <c:h val="0.83202206367657028"/>
        </c:manualLayout>
      </c:layout>
      <c:scatterChart>
        <c:scatterStyle val="lineMarker"/>
        <c:ser>
          <c:idx val="0"/>
          <c:order val="0"/>
          <c:tx>
            <c:v>STOPM_1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'STOMP-HYD'!$G$24:$G$43</c:f>
              <c:numCache>
                <c:formatCode>0.0000E+00</c:formatCode>
                <c:ptCount val="20"/>
                <c:pt idx="0">
                  <c:v>0.97843899999999995</c:v>
                </c:pt>
                <c:pt idx="1">
                  <c:v>0.98183200000000004</c:v>
                </c:pt>
                <c:pt idx="2">
                  <c:v>0.98508300000000004</c:v>
                </c:pt>
                <c:pt idx="3">
                  <c:v>0.98862000000000005</c:v>
                </c:pt>
                <c:pt idx="4">
                  <c:v>0.98967799999999995</c:v>
                </c:pt>
                <c:pt idx="5">
                  <c:v>0.94987500000000002</c:v>
                </c:pt>
                <c:pt idx="6">
                  <c:v>0.86368800000000001</c:v>
                </c:pt>
                <c:pt idx="7">
                  <c:v>0.76334900000000006</c:v>
                </c:pt>
                <c:pt idx="8">
                  <c:v>0.65825100000000003</c:v>
                </c:pt>
                <c:pt idx="9">
                  <c:v>0.54134000000000004</c:v>
                </c:pt>
                <c:pt idx="10">
                  <c:v>0.40167000000000003</c:v>
                </c:pt>
                <c:pt idx="11">
                  <c:v>0.237177</c:v>
                </c:pt>
                <c:pt idx="12">
                  <c:v>8.4712599999999999E-2</c:v>
                </c:pt>
                <c:pt idx="13">
                  <c:v>1.2808399999999999E-2</c:v>
                </c:pt>
                <c:pt idx="14">
                  <c:v>1.3945800000000001E-3</c:v>
                </c:pt>
                <c:pt idx="15">
                  <c:v>3.18821E-4</c:v>
                </c:pt>
                <c:pt idx="16">
                  <c:v>1.07062E-4</c:v>
                </c:pt>
                <c:pt idx="17">
                  <c:v>4.2374299999999998E-5</c:v>
                </c:pt>
                <c:pt idx="18">
                  <c:v>1.8811500000000001E-5</c:v>
                </c:pt>
                <c:pt idx="19">
                  <c:v>9.1344000000000002E-6</c:v>
                </c:pt>
              </c:numCache>
            </c:numRef>
          </c:yVal>
        </c:ser>
        <c:ser>
          <c:idx val="4"/>
          <c:order val="1"/>
          <c:tx>
            <c:v>HydResSim_1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HydResSim!$AA$26:$AA$45</c:f>
              <c:numCache>
                <c:formatCode>0.0000E+00</c:formatCode>
                <c:ptCount val="20"/>
                <c:pt idx="0">
                  <c:v>0.98797999999999997</c:v>
                </c:pt>
                <c:pt idx="1">
                  <c:v>0.99392000000000003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0.95904</c:v>
                </c:pt>
                <c:pt idx="6">
                  <c:v>0.87128000000000005</c:v>
                </c:pt>
                <c:pt idx="7">
                  <c:v>0.76856999999999998</c:v>
                </c:pt>
                <c:pt idx="8">
                  <c:v>0.66173000000000004</c:v>
                </c:pt>
                <c:pt idx="9">
                  <c:v>0.54351000000000005</c:v>
                </c:pt>
                <c:pt idx="10">
                  <c:v>0.40249000000000001</c:v>
                </c:pt>
                <c:pt idx="11">
                  <c:v>0.23622000000000001</c:v>
                </c:pt>
                <c:pt idx="12">
                  <c:v>8.3276000000000003E-2</c:v>
                </c:pt>
                <c:pt idx="13">
                  <c:v>1.2612E-2</c:v>
                </c:pt>
                <c:pt idx="14">
                  <c:v>1.3940999999999999E-3</c:v>
                </c:pt>
                <c:pt idx="15">
                  <c:v>3.1898000000000001E-4</c:v>
                </c:pt>
                <c:pt idx="16">
                  <c:v>1.0711E-4</c:v>
                </c:pt>
                <c:pt idx="17">
                  <c:v>4.2391999999999997E-5</c:v>
                </c:pt>
                <c:pt idx="18">
                  <c:v>1.8819000000000001E-5</c:v>
                </c:pt>
                <c:pt idx="19">
                  <c:v>9.1393000000000007E-6</c:v>
                </c:pt>
              </c:numCache>
            </c:numRef>
          </c:yVal>
        </c:ser>
        <c:ser>
          <c:idx val="1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'TOUGH-FX'!$D$3:$D$22</c:f>
              <c:numCache>
                <c:formatCode>0.00E+00</c:formatCode>
                <c:ptCount val="20"/>
                <c:pt idx="0">
                  <c:v>0.98676589999999997</c:v>
                </c:pt>
                <c:pt idx="1">
                  <c:v>0.99237830000000005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0.96069559999999998</c:v>
                </c:pt>
                <c:pt idx="6">
                  <c:v>0.86992519999999995</c:v>
                </c:pt>
                <c:pt idx="7">
                  <c:v>0.76426780000000005</c:v>
                </c:pt>
                <c:pt idx="8">
                  <c:v>0.65664449999999996</c:v>
                </c:pt>
                <c:pt idx="9">
                  <c:v>0.53876109999999999</c:v>
                </c:pt>
                <c:pt idx="10">
                  <c:v>0.3992503</c:v>
                </c:pt>
                <c:pt idx="11">
                  <c:v>0.2358537</c:v>
                </c:pt>
                <c:pt idx="12">
                  <c:v>8.4832989999999997E-2</c:v>
                </c:pt>
                <c:pt idx="13">
                  <c:v>1.2916850000000001E-2</c:v>
                </c:pt>
                <c:pt idx="14">
                  <c:v>1.393264E-3</c:v>
                </c:pt>
                <c:pt idx="15">
                  <c:v>3.1881299999999998E-4</c:v>
                </c:pt>
                <c:pt idx="16">
                  <c:v>1.070762E-4</c:v>
                </c:pt>
                <c:pt idx="17">
                  <c:v>4.2373809999999998E-5</c:v>
                </c:pt>
                <c:pt idx="18">
                  <c:v>1.8809120000000001E-5</c:v>
                </c:pt>
                <c:pt idx="19">
                  <c:v>9.1344369999999997E-6</c:v>
                </c:pt>
              </c:numCache>
            </c:numRef>
          </c:yVal>
        </c:ser>
        <c:ser>
          <c:idx val="2"/>
          <c:order val="3"/>
          <c:tx>
            <c:v>STARS_1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STARS!$F$25:$F$44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0.81862500000000005</c:v>
                </c:pt>
                <c:pt idx="8">
                  <c:v>0.69014200000000003</c:v>
                </c:pt>
                <c:pt idx="9">
                  <c:v>0.58931900000000004</c:v>
                </c:pt>
                <c:pt idx="10">
                  <c:v>0.43375200000000003</c:v>
                </c:pt>
                <c:pt idx="11">
                  <c:v>0.24841299999999999</c:v>
                </c:pt>
                <c:pt idx="12">
                  <c:v>8.1847500000000004E-2</c:v>
                </c:pt>
                <c:pt idx="13">
                  <c:v>1.2670900000000001E-2</c:v>
                </c:pt>
                <c:pt idx="14">
                  <c:v>1.73047E-3</c:v>
                </c:pt>
                <c:pt idx="15">
                  <c:v>4.2869000000000002E-4</c:v>
                </c:pt>
                <c:pt idx="16">
                  <c:v>1.5565500000000001E-4</c:v>
                </c:pt>
                <c:pt idx="17" formatCode="0.00E+00">
                  <c:v>7.3500300000000005E-5</c:v>
                </c:pt>
                <c:pt idx="18" formatCode="0.00E+00">
                  <c:v>4.1798799999999997E-5</c:v>
                </c:pt>
                <c:pt idx="19" formatCode="0.00E+00">
                  <c:v>1.8686999999999999E-5</c:v>
                </c:pt>
              </c:numCache>
            </c:numRef>
          </c:yVal>
        </c:ser>
        <c:ser>
          <c:idx val="3"/>
          <c:order val="4"/>
          <c:spPr>
            <a:ln w="12700">
              <a:solidFill>
                <a:srgbClr val="4EE257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4EE257"/>
                </a:solidFill>
                <a:prstDash val="solid"/>
              </a:ln>
            </c:spPr>
          </c:marker>
          <c:xVal>
            <c:numRef>
              <c:f>STARS!$E$25:$E$44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STARS!$I$25:$I$44</c:f>
              <c:numCache>
                <c:formatCode>General</c:formatCode>
                <c:ptCount val="20"/>
                <c:pt idx="0">
                  <c:v>5147.58</c:v>
                </c:pt>
                <c:pt idx="1">
                  <c:v>5147.59</c:v>
                </c:pt>
                <c:pt idx="2">
                  <c:v>5147.6000000000004</c:v>
                </c:pt>
                <c:pt idx="3">
                  <c:v>5147.62</c:v>
                </c:pt>
                <c:pt idx="4">
                  <c:v>5147.6499999999996</c:v>
                </c:pt>
                <c:pt idx="5">
                  <c:v>5147.68</c:v>
                </c:pt>
                <c:pt idx="6">
                  <c:v>5147.72</c:v>
                </c:pt>
                <c:pt idx="7">
                  <c:v>5147.76</c:v>
                </c:pt>
                <c:pt idx="8">
                  <c:v>5143.97</c:v>
                </c:pt>
                <c:pt idx="9">
                  <c:v>5139.53</c:v>
                </c:pt>
                <c:pt idx="10">
                  <c:v>5132.04</c:v>
                </c:pt>
                <c:pt idx="11">
                  <c:v>5119.24</c:v>
                </c:pt>
                <c:pt idx="12">
                  <c:v>5096.68</c:v>
                </c:pt>
                <c:pt idx="13">
                  <c:v>5057.6400000000003</c:v>
                </c:pt>
                <c:pt idx="14">
                  <c:v>5007.32</c:v>
                </c:pt>
                <c:pt idx="15">
                  <c:v>4954.84</c:v>
                </c:pt>
                <c:pt idx="16">
                  <c:v>4921.92</c:v>
                </c:pt>
                <c:pt idx="17" formatCode="0.00E+00">
                  <c:v>4790.47</c:v>
                </c:pt>
                <c:pt idx="18" formatCode="0.00E+00">
                  <c:v>4670.16</c:v>
                </c:pt>
                <c:pt idx="19" formatCode="0.00E+00">
                  <c:v>4582.45</c:v>
                </c:pt>
              </c:numCache>
            </c:numRef>
          </c:yVal>
        </c:ser>
        <c:axId val="88073344"/>
        <c:axId val="88075648"/>
      </c:scatterChart>
      <c:valAx>
        <c:axId val="8807334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9615019244706626"/>
              <c:y val="0.9501324735982805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75648"/>
        <c:crosses val="autoZero"/>
        <c:crossBetween val="midCat"/>
      </c:valAx>
      <c:valAx>
        <c:axId val="88075648"/>
        <c:scaling>
          <c:orientation val="minMax"/>
          <c:max val="1"/>
          <c:min val="8.0000000000000004E-4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 Rel Perm</a:t>
                </a:r>
              </a:p>
            </c:rich>
          </c:tx>
          <c:layout>
            <c:manualLayout>
              <c:xMode val="edge"/>
              <c:yMode val="edge"/>
              <c:x val="1.5401540154015401E-2"/>
              <c:y val="0.4015753542618196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733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75287121541203"/>
          <c:y val="6.7444962210403248E-2"/>
          <c:w val="0.82119293813049521"/>
          <c:h val="0.82101271306125501"/>
        </c:manualLayout>
      </c:layout>
      <c:scatterChart>
        <c:scatterStyle val="lineMarker"/>
        <c:ser>
          <c:idx val="5"/>
          <c:order val="0"/>
          <c:tx>
            <c:v>HydResSim_10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HydResSim!$G$47:$G$66</c:f>
              <c:numCache>
                <c:formatCode>0.0000E+00</c:formatCode>
                <c:ptCount val="20"/>
                <c:pt idx="0">
                  <c:v>0.96211000000000002</c:v>
                </c:pt>
                <c:pt idx="1">
                  <c:v>0.95899999999999996</c:v>
                </c:pt>
                <c:pt idx="2">
                  <c:v>0.95333000000000001</c:v>
                </c:pt>
                <c:pt idx="3">
                  <c:v>0.94549000000000005</c:v>
                </c:pt>
                <c:pt idx="4">
                  <c:v>0.93554000000000004</c:v>
                </c:pt>
                <c:pt idx="5">
                  <c:v>0.92325999999999997</c:v>
                </c:pt>
                <c:pt idx="6">
                  <c:v>0.90819000000000005</c:v>
                </c:pt>
                <c:pt idx="7">
                  <c:v>0.88954999999999995</c:v>
                </c:pt>
                <c:pt idx="8">
                  <c:v>0.86617999999999995</c:v>
                </c:pt>
                <c:pt idx="9">
                  <c:v>0.83635999999999999</c:v>
                </c:pt>
                <c:pt idx="10">
                  <c:v>0.79754000000000003</c:v>
                </c:pt>
                <c:pt idx="11">
                  <c:v>0.746</c:v>
                </c:pt>
                <c:pt idx="12">
                  <c:v>0.67639000000000005</c:v>
                </c:pt>
                <c:pt idx="13">
                  <c:v>0.58181000000000005</c:v>
                </c:pt>
                <c:pt idx="14">
                  <c:v>0.45611000000000002</c:v>
                </c:pt>
                <c:pt idx="15">
                  <c:v>0.30353000000000002</c:v>
                </c:pt>
                <c:pt idx="16">
                  <c:v>0.15934999999999999</c:v>
                </c:pt>
                <c:pt idx="17">
                  <c:v>8.4130999999999997E-2</c:v>
                </c:pt>
                <c:pt idx="18">
                  <c:v>6.2344999999999998E-2</c:v>
                </c:pt>
                <c:pt idx="19">
                  <c:v>5.0888000000000003E-2</c:v>
                </c:pt>
              </c:numCache>
            </c:numRef>
          </c:yVal>
        </c:ser>
        <c:ser>
          <c:idx val="16"/>
          <c:order val="1"/>
          <c:tx>
            <c:v>TOUGH_10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'TOUGH-FX'!$C$24:$C$43</c:f>
              <c:numCache>
                <c:formatCode>0.00E+00</c:formatCode>
                <c:ptCount val="20"/>
                <c:pt idx="0">
                  <c:v>0.9599029</c:v>
                </c:pt>
                <c:pt idx="1">
                  <c:v>0.95679159999999996</c:v>
                </c:pt>
                <c:pt idx="2">
                  <c:v>0.95106869999999999</c:v>
                </c:pt>
                <c:pt idx="3">
                  <c:v>0.94308709999999996</c:v>
                </c:pt>
                <c:pt idx="4">
                  <c:v>0.93292900000000001</c:v>
                </c:pt>
                <c:pt idx="5">
                  <c:v>0.92041209999999996</c:v>
                </c:pt>
                <c:pt idx="6">
                  <c:v>0.90509989999999996</c:v>
                </c:pt>
                <c:pt idx="7">
                  <c:v>0.88627279999999997</c:v>
                </c:pt>
                <c:pt idx="8">
                  <c:v>0.86285160000000005</c:v>
                </c:pt>
                <c:pt idx="9">
                  <c:v>0.83325680000000002</c:v>
                </c:pt>
                <c:pt idx="10">
                  <c:v>0.79518029999999995</c:v>
                </c:pt>
                <c:pt idx="11">
                  <c:v>0.7452493</c:v>
                </c:pt>
                <c:pt idx="12">
                  <c:v>0.67861559999999999</c:v>
                </c:pt>
                <c:pt idx="13">
                  <c:v>0.58869740000000004</c:v>
                </c:pt>
                <c:pt idx="14">
                  <c:v>0.4682365</c:v>
                </c:pt>
                <c:pt idx="15">
                  <c:v>0.31602269999999999</c:v>
                </c:pt>
                <c:pt idx="16">
                  <c:v>0.1589015</c:v>
                </c:pt>
                <c:pt idx="17">
                  <c:v>8.15694E-2</c:v>
                </c:pt>
                <c:pt idx="18">
                  <c:v>6.2245889999999998E-2</c:v>
                </c:pt>
                <c:pt idx="19">
                  <c:v>5.0892470000000002E-2</c:v>
                </c:pt>
              </c:numCache>
            </c:numRef>
          </c:yVal>
        </c:ser>
        <c:ser>
          <c:idx val="0"/>
          <c:order val="2"/>
          <c:tx>
            <c:v>MH21_10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'MH21'!$E$47:$E$66</c:f>
              <c:numCache>
                <c:formatCode>General</c:formatCode>
                <c:ptCount val="20"/>
                <c:pt idx="0">
                  <c:v>0.96134699999999995</c:v>
                </c:pt>
                <c:pt idx="1">
                  <c:v>0.95816900000000005</c:v>
                </c:pt>
                <c:pt idx="2">
                  <c:v>0.95236900000000002</c:v>
                </c:pt>
                <c:pt idx="3">
                  <c:v>0.94432700000000003</c:v>
                </c:pt>
                <c:pt idx="4">
                  <c:v>0.93413299999999999</c:v>
                </c:pt>
                <c:pt idx="5">
                  <c:v>0.921601</c:v>
                </c:pt>
                <c:pt idx="6">
                  <c:v>0.90628299999999995</c:v>
                </c:pt>
                <c:pt idx="7">
                  <c:v>0.88744299999999998</c:v>
                </c:pt>
                <c:pt idx="8">
                  <c:v>0.86397800000000002</c:v>
                </c:pt>
                <c:pt idx="9">
                  <c:v>0.83426900000000004</c:v>
                </c:pt>
                <c:pt idx="10">
                  <c:v>0.79595400000000005</c:v>
                </c:pt>
                <c:pt idx="11">
                  <c:v>0.74557399999999996</c:v>
                </c:pt>
                <c:pt idx="12">
                  <c:v>0.67814200000000002</c:v>
                </c:pt>
                <c:pt idx="13">
                  <c:v>0.58689000000000002</c:v>
                </c:pt>
                <c:pt idx="14">
                  <c:v>0.46446700000000002</c:v>
                </c:pt>
                <c:pt idx="15">
                  <c:v>0.31029299999999999</c:v>
                </c:pt>
                <c:pt idx="16">
                  <c:v>0.15386900000000001</c:v>
                </c:pt>
                <c:pt idx="17">
                  <c:v>8.0796999999999994E-2</c:v>
                </c:pt>
                <c:pt idx="18">
                  <c:v>6.2044599999999998E-2</c:v>
                </c:pt>
                <c:pt idx="19">
                  <c:v>5.0730699999999997E-2</c:v>
                </c:pt>
              </c:numCache>
            </c:numRef>
          </c:yVal>
        </c:ser>
        <c:ser>
          <c:idx val="2"/>
          <c:order val="3"/>
          <c:tx>
            <c:v>stomp_10</c:v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none"/>
          </c:marker>
          <c:xVal>
            <c:numRef>
              <c:f>'STOMP-HYD'!$A$45:$A$64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'STOMP-HYD'!$F$45:$F$64</c:f>
              <c:numCache>
                <c:formatCode>0.0000E+00</c:formatCode>
                <c:ptCount val="20"/>
                <c:pt idx="0">
                  <c:v>0.95975900000000003</c:v>
                </c:pt>
                <c:pt idx="1">
                  <c:v>0.95683399999999996</c:v>
                </c:pt>
                <c:pt idx="2">
                  <c:v>0.95141699999999996</c:v>
                </c:pt>
                <c:pt idx="3">
                  <c:v>0.94380399999999998</c:v>
                </c:pt>
                <c:pt idx="4">
                  <c:v>0.93404200000000004</c:v>
                </c:pt>
                <c:pt idx="5">
                  <c:v>0.92192600000000002</c:v>
                </c:pt>
                <c:pt idx="6">
                  <c:v>0.906995</c:v>
                </c:pt>
                <c:pt idx="7">
                  <c:v>0.88849699999999998</c:v>
                </c:pt>
                <c:pt idx="8">
                  <c:v>0.86529999999999996</c:v>
                </c:pt>
                <c:pt idx="9">
                  <c:v>0.83573500000000001</c:v>
                </c:pt>
                <c:pt idx="10">
                  <c:v>0.79734899999999997</c:v>
                </c:pt>
                <c:pt idx="11">
                  <c:v>0.74653400000000003</c:v>
                </c:pt>
                <c:pt idx="12">
                  <c:v>0.67808599999999997</c:v>
                </c:pt>
                <c:pt idx="13">
                  <c:v>0.58513099999999996</c:v>
                </c:pt>
                <c:pt idx="14">
                  <c:v>0.46104600000000001</c:v>
                </c:pt>
                <c:pt idx="15">
                  <c:v>0.30819600000000003</c:v>
                </c:pt>
                <c:pt idx="16">
                  <c:v>0.159521</c:v>
                </c:pt>
                <c:pt idx="17">
                  <c:v>8.31649E-2</c:v>
                </c:pt>
                <c:pt idx="18">
                  <c:v>6.2295000000000003E-2</c:v>
                </c:pt>
                <c:pt idx="19">
                  <c:v>5.0871600000000003E-2</c:v>
                </c:pt>
              </c:numCache>
            </c:numRef>
          </c:yVal>
        </c:ser>
        <c:ser>
          <c:idx val="3"/>
          <c:order val="4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'stars-Mehran'!$E$45:$E$64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0.99105600000000005</c:v>
                </c:pt>
                <c:pt idx="3">
                  <c:v>0.97980699999999998</c:v>
                </c:pt>
                <c:pt idx="4">
                  <c:v>0.96690600000000004</c:v>
                </c:pt>
                <c:pt idx="5">
                  <c:v>0.94338200000000005</c:v>
                </c:pt>
                <c:pt idx="6">
                  <c:v>0.917439</c:v>
                </c:pt>
                <c:pt idx="7">
                  <c:v>0.89022599999999996</c:v>
                </c:pt>
                <c:pt idx="8">
                  <c:v>0.85825700000000005</c:v>
                </c:pt>
                <c:pt idx="9">
                  <c:v>0.82104999999999995</c:v>
                </c:pt>
                <c:pt idx="10">
                  <c:v>0.77668300000000001</c:v>
                </c:pt>
                <c:pt idx="11">
                  <c:v>0.72162199999999999</c:v>
                </c:pt>
                <c:pt idx="12">
                  <c:v>0.63414999999999999</c:v>
                </c:pt>
                <c:pt idx="13">
                  <c:v>0.54917499999999997</c:v>
                </c:pt>
                <c:pt idx="14">
                  <c:v>0.42541899999999999</c:v>
                </c:pt>
                <c:pt idx="15">
                  <c:v>0.279949</c:v>
                </c:pt>
                <c:pt idx="16">
                  <c:v>0.14400499999999999</c:v>
                </c:pt>
                <c:pt idx="17">
                  <c:v>8.0741900000000005E-2</c:v>
                </c:pt>
                <c:pt idx="18">
                  <c:v>6.2117600000000002E-2</c:v>
                </c:pt>
                <c:pt idx="19">
                  <c:v>5.07325E-2</c:v>
                </c:pt>
              </c:numCache>
            </c:numRef>
          </c:yVal>
        </c:ser>
        <c:ser>
          <c:idx val="4"/>
          <c:order val="5"/>
          <c:tx>
            <c:v>UH_10</c:v>
          </c:tx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Houston'!$E$27:$E$46</c:f>
              <c:numCache>
                <c:formatCode>0.00E+00</c:formatCode>
                <c:ptCount val="20"/>
                <c:pt idx="0">
                  <c:v>0.96829500000000002</c:v>
                </c:pt>
                <c:pt idx="1">
                  <c:v>0.96509500000000004</c:v>
                </c:pt>
                <c:pt idx="2">
                  <c:v>0.95945000000000003</c:v>
                </c:pt>
                <c:pt idx="3">
                  <c:v>0.95181199999999999</c:v>
                </c:pt>
                <c:pt idx="4">
                  <c:v>0.94226500000000002</c:v>
                </c:pt>
                <c:pt idx="5">
                  <c:v>0.93058700000000005</c:v>
                </c:pt>
                <c:pt idx="6">
                  <c:v>0.91627599999999998</c:v>
                </c:pt>
                <c:pt idx="7">
                  <c:v>0.89849199999999996</c:v>
                </c:pt>
                <c:pt idx="8">
                  <c:v>0.87596799999999997</c:v>
                </c:pt>
                <c:pt idx="9">
                  <c:v>0.84678100000000001</c:v>
                </c:pt>
                <c:pt idx="10">
                  <c:v>0.808029</c:v>
                </c:pt>
                <c:pt idx="11">
                  <c:v>0.755301</c:v>
                </c:pt>
                <c:pt idx="12">
                  <c:v>0.68201800000000001</c:v>
                </c:pt>
                <c:pt idx="13">
                  <c:v>0.57913800000000004</c:v>
                </c:pt>
                <c:pt idx="14">
                  <c:v>0.43800699999999998</c:v>
                </c:pt>
                <c:pt idx="15">
                  <c:v>0.26567400000000002</c:v>
                </c:pt>
                <c:pt idx="16">
                  <c:v>0.12373199999999999</c:v>
                </c:pt>
                <c:pt idx="17">
                  <c:v>7.8789999999999999E-2</c:v>
                </c:pt>
                <c:pt idx="18">
                  <c:v>6.2162599999999998E-2</c:v>
                </c:pt>
                <c:pt idx="19">
                  <c:v>5.0849600000000002E-2</c:v>
                </c:pt>
              </c:numCache>
            </c:numRef>
          </c:yVal>
        </c:ser>
        <c:ser>
          <c:idx val="6"/>
          <c:order val="6"/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STARS!$E$88:$E$107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STARS!$D$46:$D$65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0.963951</c:v>
                </c:pt>
                <c:pt idx="3">
                  <c:v>0.95032000000000005</c:v>
                </c:pt>
                <c:pt idx="4">
                  <c:v>0.93947800000000004</c:v>
                </c:pt>
                <c:pt idx="5">
                  <c:v>0.92756700000000003</c:v>
                </c:pt>
                <c:pt idx="6">
                  <c:v>0.914161</c:v>
                </c:pt>
                <c:pt idx="7">
                  <c:v>0.89676500000000003</c:v>
                </c:pt>
                <c:pt idx="8">
                  <c:v>0.87467700000000004</c:v>
                </c:pt>
                <c:pt idx="9">
                  <c:v>0.845109</c:v>
                </c:pt>
                <c:pt idx="10">
                  <c:v>0.80577900000000002</c:v>
                </c:pt>
                <c:pt idx="11">
                  <c:v>0.75170199999999998</c:v>
                </c:pt>
                <c:pt idx="12">
                  <c:v>0.67620999999999998</c:v>
                </c:pt>
                <c:pt idx="13">
                  <c:v>0.57169800000000004</c:v>
                </c:pt>
                <c:pt idx="14">
                  <c:v>0.43382900000000002</c:v>
                </c:pt>
                <c:pt idx="15">
                  <c:v>0.27528900000000001</c:v>
                </c:pt>
                <c:pt idx="16">
                  <c:v>0.14630599999999999</c:v>
                </c:pt>
                <c:pt idx="17">
                  <c:v>8.9580800000000002E-2</c:v>
                </c:pt>
                <c:pt idx="18">
                  <c:v>6.8967600000000004E-2</c:v>
                </c:pt>
                <c:pt idx="19">
                  <c:v>5.6326399999999999E-2</c:v>
                </c:pt>
              </c:numCache>
            </c:numRef>
          </c:yVal>
        </c:ser>
        <c:axId val="88292352"/>
        <c:axId val="88298624"/>
      </c:scatterChart>
      <c:valAx>
        <c:axId val="88292352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916161142108891"/>
              <c:y val="0.935150382466783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98624"/>
        <c:crosses val="autoZero"/>
        <c:crossBetween val="midCat"/>
      </c:valAx>
      <c:valAx>
        <c:axId val="8829862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9867549668874173E-2"/>
              <c:y val="0.4033727885181667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923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039019915156689E-2"/>
          <c:y val="4.7255831020945181E-2"/>
          <c:w val="0.82320441988950277"/>
          <c:h val="0.81818181818181823"/>
        </c:manualLayout>
      </c:layout>
      <c:scatterChart>
        <c:scatterStyle val="lineMarker"/>
        <c:ser>
          <c:idx val="2"/>
          <c:order val="0"/>
          <c:tx>
            <c:v>STOMP_100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'STOMP-HYD'!$F$66:$F$85</c:f>
              <c:numCache>
                <c:formatCode>0.0000E+00</c:formatCode>
                <c:ptCount val="20"/>
                <c:pt idx="0">
                  <c:v>0.76249</c:v>
                </c:pt>
                <c:pt idx="1">
                  <c:v>0.76109899999999997</c:v>
                </c:pt>
                <c:pt idx="2">
                  <c:v>0.75831199999999999</c:v>
                </c:pt>
                <c:pt idx="3">
                  <c:v>0.75411399999999995</c:v>
                </c:pt>
                <c:pt idx="4">
                  <c:v>0.748475</c:v>
                </c:pt>
                <c:pt idx="5">
                  <c:v>0.74134699999999998</c:v>
                </c:pt>
                <c:pt idx="6">
                  <c:v>0.73266200000000004</c:v>
                </c:pt>
                <c:pt idx="7">
                  <c:v>0.722329</c:v>
                </c:pt>
                <c:pt idx="8">
                  <c:v>0.710229</c:v>
                </c:pt>
                <c:pt idx="9">
                  <c:v>0.69621599999999995</c:v>
                </c:pt>
                <c:pt idx="10">
                  <c:v>0.68012099999999998</c:v>
                </c:pt>
                <c:pt idx="11">
                  <c:v>0.66175300000000004</c:v>
                </c:pt>
                <c:pt idx="12">
                  <c:v>0.64091900000000002</c:v>
                </c:pt>
                <c:pt idx="13">
                  <c:v>0.61744900000000003</c:v>
                </c:pt>
                <c:pt idx="14">
                  <c:v>0.59126699999999999</c:v>
                </c:pt>
                <c:pt idx="15">
                  <c:v>0.56251700000000004</c:v>
                </c:pt>
                <c:pt idx="16">
                  <c:v>0.53182600000000002</c:v>
                </c:pt>
                <c:pt idx="17">
                  <c:v>0.50080899999999995</c:v>
                </c:pt>
                <c:pt idx="18">
                  <c:v>0.47294900000000001</c:v>
                </c:pt>
                <c:pt idx="19">
                  <c:v>0.45467000000000002</c:v>
                </c:pt>
              </c:numCache>
            </c:numRef>
          </c:yVal>
        </c:ser>
        <c:ser>
          <c:idx val="6"/>
          <c:order val="1"/>
          <c:tx>
            <c:v>HydResSim_100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HydResSim!$G$68:$G$87</c:f>
              <c:numCache>
                <c:formatCode>0.0000E+00</c:formatCode>
                <c:ptCount val="20"/>
                <c:pt idx="0">
                  <c:v>0.76981999999999995</c:v>
                </c:pt>
                <c:pt idx="1">
                  <c:v>0.76837999999999995</c:v>
                </c:pt>
                <c:pt idx="2">
                  <c:v>0.76549</c:v>
                </c:pt>
                <c:pt idx="3">
                  <c:v>0.76112999999999997</c:v>
                </c:pt>
                <c:pt idx="4">
                  <c:v>0.75527999999999995</c:v>
                </c:pt>
                <c:pt idx="5">
                  <c:v>0.74787999999999999</c:v>
                </c:pt>
                <c:pt idx="6">
                  <c:v>0.73885000000000001</c:v>
                </c:pt>
                <c:pt idx="7">
                  <c:v>0.72807999999999995</c:v>
                </c:pt>
                <c:pt idx="8">
                  <c:v>0.71543999999999996</c:v>
                </c:pt>
                <c:pt idx="9">
                  <c:v>0.70074999999999998</c:v>
                </c:pt>
                <c:pt idx="10">
                  <c:v>0.68381999999999998</c:v>
                </c:pt>
                <c:pt idx="11">
                  <c:v>0.66439000000000004</c:v>
                </c:pt>
                <c:pt idx="12">
                  <c:v>0.64222999999999997</c:v>
                </c:pt>
                <c:pt idx="13">
                  <c:v>0.61707999999999996</c:v>
                </c:pt>
                <c:pt idx="14">
                  <c:v>0.58875</c:v>
                </c:pt>
                <c:pt idx="15">
                  <c:v>0.55723999999999996</c:v>
                </c:pt>
                <c:pt idx="16">
                  <c:v>0.52302999999999999</c:v>
                </c:pt>
                <c:pt idx="17">
                  <c:v>0.48762</c:v>
                </c:pt>
                <c:pt idx="18">
                  <c:v>0.45467000000000002</c:v>
                </c:pt>
                <c:pt idx="19">
                  <c:v>0.43191000000000002</c:v>
                </c:pt>
              </c:numCache>
            </c:numRef>
          </c:yVal>
        </c:ser>
        <c:ser>
          <c:idx val="17"/>
          <c:order val="2"/>
          <c:tx>
            <c:v>TOUGH_100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'TOUGH-FX'!$C$45:$C$64</c:f>
              <c:numCache>
                <c:formatCode>0.00E+00</c:formatCode>
                <c:ptCount val="20"/>
                <c:pt idx="0">
                  <c:v>0.7651519</c:v>
                </c:pt>
                <c:pt idx="1">
                  <c:v>0.76374109999999995</c:v>
                </c:pt>
                <c:pt idx="2">
                  <c:v>0.7609146</c:v>
                </c:pt>
                <c:pt idx="3">
                  <c:v>0.75665590000000005</c:v>
                </c:pt>
                <c:pt idx="4">
                  <c:v>0.75093379999999998</c:v>
                </c:pt>
                <c:pt idx="5">
                  <c:v>0.74369870000000005</c:v>
                </c:pt>
                <c:pt idx="6">
                  <c:v>0.73487820000000004</c:v>
                </c:pt>
                <c:pt idx="7">
                  <c:v>0.72437450000000003</c:v>
                </c:pt>
                <c:pt idx="8">
                  <c:v>0.71206199999999997</c:v>
                </c:pt>
                <c:pt idx="9">
                  <c:v>0.69778600000000002</c:v>
                </c:pt>
                <c:pt idx="10">
                  <c:v>0.68136470000000005</c:v>
                </c:pt>
                <c:pt idx="11">
                  <c:v>0.66259380000000001</c:v>
                </c:pt>
                <c:pt idx="12">
                  <c:v>0.64126030000000001</c:v>
                </c:pt>
                <c:pt idx="13">
                  <c:v>0.61717230000000001</c:v>
                </c:pt>
                <c:pt idx="14">
                  <c:v>0.59022149999999995</c:v>
                </c:pt>
                <c:pt idx="15">
                  <c:v>0.56051430000000002</c:v>
                </c:pt>
                <c:pt idx="16">
                  <c:v>0.52863789999999999</c:v>
                </c:pt>
                <c:pt idx="17">
                  <c:v>0.49618980000000001</c:v>
                </c:pt>
                <c:pt idx="18">
                  <c:v>0.46673969999999998</c:v>
                </c:pt>
                <c:pt idx="19">
                  <c:v>0.44713399999999998</c:v>
                </c:pt>
              </c:numCache>
            </c:numRef>
          </c:yVal>
        </c:ser>
        <c:ser>
          <c:idx val="0"/>
          <c:order val="3"/>
          <c:tx>
            <c:v>MH21_100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'MH21'!$A$25:$A$44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'MH21'!$E$69:$E$88</c:f>
              <c:numCache>
                <c:formatCode>General</c:formatCode>
                <c:ptCount val="20"/>
                <c:pt idx="0">
                  <c:v>0.75719099999999995</c:v>
                </c:pt>
                <c:pt idx="1">
                  <c:v>0.75582899999999997</c:v>
                </c:pt>
                <c:pt idx="2">
                  <c:v>0.75309999999999999</c:v>
                </c:pt>
                <c:pt idx="3">
                  <c:v>0.74898699999999996</c:v>
                </c:pt>
                <c:pt idx="4">
                  <c:v>0.74346199999999996</c:v>
                </c:pt>
                <c:pt idx="5">
                  <c:v>0.73648000000000002</c:v>
                </c:pt>
                <c:pt idx="6">
                  <c:v>0.72797699999999999</c:v>
                </c:pt>
                <c:pt idx="7">
                  <c:v>0.71786899999999998</c:v>
                </c:pt>
                <c:pt idx="8">
                  <c:v>0.70605399999999996</c:v>
                </c:pt>
                <c:pt idx="9">
                  <c:v>0.69240699999999999</c:v>
                </c:pt>
                <c:pt idx="10">
                  <c:v>0.67678799999999995</c:v>
                </c:pt>
                <c:pt idx="11">
                  <c:v>0.65905100000000005</c:v>
                </c:pt>
                <c:pt idx="12">
                  <c:v>0.63906499999999999</c:v>
                </c:pt>
                <c:pt idx="13">
                  <c:v>0.61675199999999997</c:v>
                </c:pt>
                <c:pt idx="14">
                  <c:v>0.59216100000000005</c:v>
                </c:pt>
                <c:pt idx="15">
                  <c:v>0.56560200000000005</c:v>
                </c:pt>
                <c:pt idx="16">
                  <c:v>0.53789500000000001</c:v>
                </c:pt>
                <c:pt idx="17">
                  <c:v>0.51077600000000001</c:v>
                </c:pt>
                <c:pt idx="18">
                  <c:v>0.48746299999999998</c:v>
                </c:pt>
                <c:pt idx="19">
                  <c:v>0.472995</c:v>
                </c:pt>
              </c:numCache>
            </c:numRef>
          </c:yVal>
        </c:ser>
        <c:ser>
          <c:idx val="1"/>
          <c:order val="4"/>
          <c:tx>
            <c:v>stars_100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STARS!$E$67:$E$86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STARS!$D$67:$D$86</c:f>
              <c:numCache>
                <c:formatCode>General</c:formatCode>
                <c:ptCount val="20"/>
                <c:pt idx="0">
                  <c:v>0.79374999999999996</c:v>
                </c:pt>
                <c:pt idx="1">
                  <c:v>0.79227499999999995</c:v>
                </c:pt>
                <c:pt idx="2">
                  <c:v>0.78932800000000003</c:v>
                </c:pt>
                <c:pt idx="3">
                  <c:v>0.78471400000000002</c:v>
                </c:pt>
                <c:pt idx="4">
                  <c:v>0.77842500000000003</c:v>
                </c:pt>
                <c:pt idx="5">
                  <c:v>0.77048099999999997</c:v>
                </c:pt>
                <c:pt idx="6">
                  <c:v>0.76077399999999995</c:v>
                </c:pt>
                <c:pt idx="7">
                  <c:v>0.74912299999999998</c:v>
                </c:pt>
                <c:pt idx="8">
                  <c:v>0.73515799999999998</c:v>
                </c:pt>
                <c:pt idx="9">
                  <c:v>0.71885500000000002</c:v>
                </c:pt>
                <c:pt idx="10">
                  <c:v>0.70001599999999997</c:v>
                </c:pt>
                <c:pt idx="11">
                  <c:v>0.67830100000000004</c:v>
                </c:pt>
                <c:pt idx="12">
                  <c:v>0.65309799999999996</c:v>
                </c:pt>
                <c:pt idx="13">
                  <c:v>0.62324400000000002</c:v>
                </c:pt>
                <c:pt idx="14">
                  <c:v>0.58916599999999997</c:v>
                </c:pt>
                <c:pt idx="15">
                  <c:v>0.55079900000000004</c:v>
                </c:pt>
                <c:pt idx="16">
                  <c:v>0.50651900000000005</c:v>
                </c:pt>
                <c:pt idx="17">
                  <c:v>0.45934900000000001</c:v>
                </c:pt>
                <c:pt idx="18">
                  <c:v>0.41204499999999999</c:v>
                </c:pt>
                <c:pt idx="19">
                  <c:v>0.37620399999999998</c:v>
                </c:pt>
              </c:numCache>
            </c:numRef>
          </c:yVal>
        </c:ser>
        <c:ser>
          <c:idx val="3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'stars-Mehran'!$E$66:$E$85</c:f>
              <c:numCache>
                <c:formatCode>General</c:formatCode>
                <c:ptCount val="20"/>
                <c:pt idx="0">
                  <c:v>0.77690199999999998</c:v>
                </c:pt>
                <c:pt idx="1">
                  <c:v>0.77528200000000003</c:v>
                </c:pt>
                <c:pt idx="2">
                  <c:v>0.77205900000000005</c:v>
                </c:pt>
                <c:pt idx="3">
                  <c:v>0.76725100000000002</c:v>
                </c:pt>
                <c:pt idx="4">
                  <c:v>0.76087400000000005</c:v>
                </c:pt>
                <c:pt idx="5">
                  <c:v>0.75284600000000002</c:v>
                </c:pt>
                <c:pt idx="6">
                  <c:v>0.74312100000000003</c:v>
                </c:pt>
                <c:pt idx="7">
                  <c:v>0.73178600000000005</c:v>
                </c:pt>
                <c:pt idx="8">
                  <c:v>0.71877100000000005</c:v>
                </c:pt>
                <c:pt idx="9">
                  <c:v>0.70393700000000003</c:v>
                </c:pt>
                <c:pt idx="10">
                  <c:v>0.66664199999999996</c:v>
                </c:pt>
                <c:pt idx="11">
                  <c:v>0.64171599999999995</c:v>
                </c:pt>
                <c:pt idx="12">
                  <c:v>0.62670300000000001</c:v>
                </c:pt>
                <c:pt idx="13">
                  <c:v>0.61046900000000004</c:v>
                </c:pt>
                <c:pt idx="14">
                  <c:v>0.58340000000000003</c:v>
                </c:pt>
                <c:pt idx="15">
                  <c:v>0.55226399999999998</c:v>
                </c:pt>
                <c:pt idx="16">
                  <c:v>0.51983299999999999</c:v>
                </c:pt>
                <c:pt idx="17">
                  <c:v>0.48720400000000003</c:v>
                </c:pt>
                <c:pt idx="18">
                  <c:v>0.459762</c:v>
                </c:pt>
                <c:pt idx="19">
                  <c:v>0.44148599999999999</c:v>
                </c:pt>
              </c:numCache>
            </c:numRef>
          </c:yVal>
        </c:ser>
        <c:ser>
          <c:idx val="4"/>
          <c:order val="6"/>
          <c:tx>
            <c:v>UH_100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Houston'!$E$51:$E$70</c:f>
              <c:numCache>
                <c:formatCode>0.00E+00</c:formatCode>
                <c:ptCount val="20"/>
                <c:pt idx="0">
                  <c:v>0.77723200000000003</c:v>
                </c:pt>
                <c:pt idx="1">
                  <c:v>0.77596500000000002</c:v>
                </c:pt>
                <c:pt idx="2">
                  <c:v>0.77341800000000005</c:v>
                </c:pt>
                <c:pt idx="3">
                  <c:v>0.76954900000000004</c:v>
                </c:pt>
                <c:pt idx="4">
                  <c:v>0.76429199999999997</c:v>
                </c:pt>
                <c:pt idx="5">
                  <c:v>0.75755099999999997</c:v>
                </c:pt>
                <c:pt idx="6">
                  <c:v>0.74920500000000001</c:v>
                </c:pt>
                <c:pt idx="7">
                  <c:v>0.73908700000000005</c:v>
                </c:pt>
                <c:pt idx="8">
                  <c:v>0.726989</c:v>
                </c:pt>
                <c:pt idx="9">
                  <c:v>0.71264799999999995</c:v>
                </c:pt>
                <c:pt idx="10">
                  <c:v>0.695739</c:v>
                </c:pt>
                <c:pt idx="11">
                  <c:v>0.67585600000000001</c:v>
                </c:pt>
                <c:pt idx="12">
                  <c:v>0.652505</c:v>
                </c:pt>
                <c:pt idx="13">
                  <c:v>0.62509599999999998</c:v>
                </c:pt>
                <c:pt idx="14">
                  <c:v>0.592947</c:v>
                </c:pt>
                <c:pt idx="15">
                  <c:v>0.55537999999999998</c:v>
                </c:pt>
                <c:pt idx="16">
                  <c:v>0.51195100000000004</c:v>
                </c:pt>
                <c:pt idx="17">
                  <c:v>0.46320899999999998</c:v>
                </c:pt>
                <c:pt idx="18">
                  <c:v>0.412717</c:v>
                </c:pt>
                <c:pt idx="19">
                  <c:v>0.37232900000000002</c:v>
                </c:pt>
              </c:numCache>
            </c:numRef>
          </c:yVal>
        </c:ser>
        <c:axId val="88360064"/>
        <c:axId val="88361984"/>
      </c:scatterChart>
      <c:valAx>
        <c:axId val="8836006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85635359116022"/>
              <c:y val="0.933766233766233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61984"/>
        <c:crosses val="autoZero"/>
        <c:crossBetween val="midCat"/>
      </c:valAx>
      <c:valAx>
        <c:axId val="8836198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8784530386740331E-2"/>
              <c:y val="0.4038961038961039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600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76243093922652"/>
          <c:y val="7.3264827472804037E-2"/>
          <c:w val="0.82099447513812152"/>
          <c:h val="0.81233984145284477"/>
        </c:manualLayout>
      </c:layout>
      <c:scatterChart>
        <c:scatterStyle val="lineMarker"/>
        <c:ser>
          <c:idx val="12"/>
          <c:order val="0"/>
          <c:tx>
            <c:v>STOMP_10000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'STOMP-HYD'!$F$108:$F$127</c:f>
              <c:numCache>
                <c:formatCode>0.0000E+00</c:formatCode>
                <c:ptCount val="20"/>
                <c:pt idx="0">
                  <c:v>0.65510100000000004</c:v>
                </c:pt>
                <c:pt idx="1">
                  <c:v>0.65510100000000004</c:v>
                </c:pt>
                <c:pt idx="2">
                  <c:v>0.65510100000000004</c:v>
                </c:pt>
                <c:pt idx="3">
                  <c:v>0.65510100000000004</c:v>
                </c:pt>
                <c:pt idx="4">
                  <c:v>0.65510100000000004</c:v>
                </c:pt>
                <c:pt idx="5">
                  <c:v>0.65510100000000004</c:v>
                </c:pt>
                <c:pt idx="6">
                  <c:v>0.65510100000000004</c:v>
                </c:pt>
                <c:pt idx="7">
                  <c:v>0.65510100000000004</c:v>
                </c:pt>
                <c:pt idx="8">
                  <c:v>0.65510100000000004</c:v>
                </c:pt>
                <c:pt idx="9">
                  <c:v>0.65510100000000004</c:v>
                </c:pt>
                <c:pt idx="10">
                  <c:v>0.65510100000000004</c:v>
                </c:pt>
                <c:pt idx="11">
                  <c:v>0.65510100000000004</c:v>
                </c:pt>
                <c:pt idx="12">
                  <c:v>0.65510100000000004</c:v>
                </c:pt>
                <c:pt idx="13">
                  <c:v>0.65510100000000004</c:v>
                </c:pt>
                <c:pt idx="14">
                  <c:v>0.65510100000000004</c:v>
                </c:pt>
                <c:pt idx="15">
                  <c:v>0.65510100000000004</c:v>
                </c:pt>
                <c:pt idx="16">
                  <c:v>0.65510100000000004</c:v>
                </c:pt>
                <c:pt idx="17">
                  <c:v>0.65510100000000004</c:v>
                </c:pt>
                <c:pt idx="18">
                  <c:v>0.65510100000000004</c:v>
                </c:pt>
                <c:pt idx="19">
                  <c:v>0.65510100000000004</c:v>
                </c:pt>
              </c:numCache>
            </c:numRef>
          </c:yVal>
        </c:ser>
        <c:ser>
          <c:idx val="13"/>
          <c:order val="1"/>
          <c:tx>
            <c:v>HydResSim_10000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HydResSim!$G$110:$G$129</c:f>
              <c:numCache>
                <c:formatCode>0.0000E+00</c:formatCode>
                <c:ptCount val="20"/>
                <c:pt idx="0">
                  <c:v>0.65512000000000004</c:v>
                </c:pt>
                <c:pt idx="1">
                  <c:v>0.65512000000000004</c:v>
                </c:pt>
                <c:pt idx="2">
                  <c:v>0.65512000000000004</c:v>
                </c:pt>
                <c:pt idx="3">
                  <c:v>0.65512000000000004</c:v>
                </c:pt>
                <c:pt idx="4">
                  <c:v>0.65512000000000004</c:v>
                </c:pt>
                <c:pt idx="5">
                  <c:v>0.65512000000000004</c:v>
                </c:pt>
                <c:pt idx="6">
                  <c:v>0.65512000000000004</c:v>
                </c:pt>
                <c:pt idx="7">
                  <c:v>0.65512000000000004</c:v>
                </c:pt>
                <c:pt idx="8">
                  <c:v>0.65512000000000004</c:v>
                </c:pt>
                <c:pt idx="9">
                  <c:v>0.65512000000000004</c:v>
                </c:pt>
                <c:pt idx="10">
                  <c:v>0.65512000000000004</c:v>
                </c:pt>
                <c:pt idx="11">
                  <c:v>0.65512000000000004</c:v>
                </c:pt>
                <c:pt idx="12">
                  <c:v>0.65512000000000004</c:v>
                </c:pt>
                <c:pt idx="13">
                  <c:v>0.65512000000000004</c:v>
                </c:pt>
                <c:pt idx="14">
                  <c:v>0.65512000000000004</c:v>
                </c:pt>
                <c:pt idx="15">
                  <c:v>0.65512000000000004</c:v>
                </c:pt>
                <c:pt idx="16">
                  <c:v>0.65512000000000004</c:v>
                </c:pt>
                <c:pt idx="17">
                  <c:v>0.65512000000000004</c:v>
                </c:pt>
                <c:pt idx="18">
                  <c:v>0.65512000000000004</c:v>
                </c:pt>
                <c:pt idx="19">
                  <c:v>0.65512000000000004</c:v>
                </c:pt>
              </c:numCache>
            </c:numRef>
          </c:yVal>
        </c:ser>
        <c:ser>
          <c:idx val="19"/>
          <c:order val="2"/>
          <c:tx>
            <c:v>TOUGH_10000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'TOUGH-FX'!$C$87:$C$106</c:f>
              <c:numCache>
                <c:formatCode>0.00E+00</c:formatCode>
                <c:ptCount val="20"/>
                <c:pt idx="0">
                  <c:v>0.65512720000000002</c:v>
                </c:pt>
                <c:pt idx="1">
                  <c:v>0.65512720000000002</c:v>
                </c:pt>
                <c:pt idx="2">
                  <c:v>0.65512720000000002</c:v>
                </c:pt>
                <c:pt idx="3">
                  <c:v>0.65512720000000002</c:v>
                </c:pt>
                <c:pt idx="4">
                  <c:v>0.65512720000000002</c:v>
                </c:pt>
                <c:pt idx="5">
                  <c:v>0.65512720000000002</c:v>
                </c:pt>
                <c:pt idx="6">
                  <c:v>0.65512709999999996</c:v>
                </c:pt>
                <c:pt idx="7">
                  <c:v>0.65512709999999996</c:v>
                </c:pt>
                <c:pt idx="8">
                  <c:v>0.65512709999999996</c:v>
                </c:pt>
                <c:pt idx="9">
                  <c:v>0.65512709999999996</c:v>
                </c:pt>
                <c:pt idx="10">
                  <c:v>0.65512709999999996</c:v>
                </c:pt>
                <c:pt idx="11">
                  <c:v>0.65512709999999996</c:v>
                </c:pt>
                <c:pt idx="12">
                  <c:v>0.65512709999999996</c:v>
                </c:pt>
                <c:pt idx="13">
                  <c:v>0.65512709999999996</c:v>
                </c:pt>
                <c:pt idx="14">
                  <c:v>0.65512709999999996</c:v>
                </c:pt>
                <c:pt idx="15">
                  <c:v>0.65512709999999996</c:v>
                </c:pt>
                <c:pt idx="16">
                  <c:v>0.65512709999999996</c:v>
                </c:pt>
                <c:pt idx="17">
                  <c:v>0.65512709999999996</c:v>
                </c:pt>
                <c:pt idx="18">
                  <c:v>0.65512709999999996</c:v>
                </c:pt>
                <c:pt idx="19">
                  <c:v>0.65512709999999996</c:v>
                </c:pt>
              </c:numCache>
            </c:numRef>
          </c:yVal>
        </c:ser>
        <c:ser>
          <c:idx val="0"/>
          <c:order val="3"/>
          <c:tx>
            <c:v>MH21_10000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'MH21'!$E$113:$E$132</c:f>
              <c:numCache>
                <c:formatCode>General</c:formatCode>
                <c:ptCount val="20"/>
                <c:pt idx="0">
                  <c:v>0.65490300000000001</c:v>
                </c:pt>
                <c:pt idx="1">
                  <c:v>0.65490300000000001</c:v>
                </c:pt>
                <c:pt idx="2">
                  <c:v>0.65490300000000001</c:v>
                </c:pt>
                <c:pt idx="3">
                  <c:v>0.65490300000000001</c:v>
                </c:pt>
                <c:pt idx="4">
                  <c:v>0.65490300000000001</c:v>
                </c:pt>
                <c:pt idx="5">
                  <c:v>0.65490300000000001</c:v>
                </c:pt>
                <c:pt idx="6">
                  <c:v>0.65490300000000001</c:v>
                </c:pt>
                <c:pt idx="7">
                  <c:v>0.65490300000000001</c:v>
                </c:pt>
                <c:pt idx="8">
                  <c:v>0.65490300000000001</c:v>
                </c:pt>
                <c:pt idx="9">
                  <c:v>0.65490300000000001</c:v>
                </c:pt>
                <c:pt idx="10">
                  <c:v>0.65490300000000001</c:v>
                </c:pt>
                <c:pt idx="11">
                  <c:v>0.65490300000000001</c:v>
                </c:pt>
                <c:pt idx="12">
                  <c:v>0.65490300000000001</c:v>
                </c:pt>
                <c:pt idx="13">
                  <c:v>0.65490300000000001</c:v>
                </c:pt>
                <c:pt idx="14">
                  <c:v>0.65490300000000001</c:v>
                </c:pt>
                <c:pt idx="15">
                  <c:v>0.65490300000000001</c:v>
                </c:pt>
                <c:pt idx="16">
                  <c:v>0.65490300000000001</c:v>
                </c:pt>
                <c:pt idx="17">
                  <c:v>0.65490300000000001</c:v>
                </c:pt>
                <c:pt idx="18">
                  <c:v>0.65490300000000001</c:v>
                </c:pt>
                <c:pt idx="19">
                  <c:v>0.65490300000000001</c:v>
                </c:pt>
              </c:numCache>
            </c:numRef>
          </c:yVal>
        </c:ser>
        <c:ser>
          <c:idx val="1"/>
          <c:order val="4"/>
          <c:tx>
            <c:v>stars_10000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STARS!$E$109:$E$128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STARS!$D$109:$D$128</c:f>
              <c:numCache>
                <c:formatCode>General</c:formatCode>
                <c:ptCount val="20"/>
                <c:pt idx="0">
                  <c:v>0.66133399999999998</c:v>
                </c:pt>
                <c:pt idx="1">
                  <c:v>0.66133399999999998</c:v>
                </c:pt>
                <c:pt idx="2">
                  <c:v>0.66133399999999998</c:v>
                </c:pt>
                <c:pt idx="3">
                  <c:v>0.66133399999999998</c:v>
                </c:pt>
                <c:pt idx="4">
                  <c:v>0.66133399999999998</c:v>
                </c:pt>
                <c:pt idx="5">
                  <c:v>0.66133399999999998</c:v>
                </c:pt>
                <c:pt idx="6">
                  <c:v>0.66133399999999998</c:v>
                </c:pt>
                <c:pt idx="7">
                  <c:v>0.66133399999999998</c:v>
                </c:pt>
                <c:pt idx="8">
                  <c:v>0.66133399999999998</c:v>
                </c:pt>
                <c:pt idx="9">
                  <c:v>0.66133399999999998</c:v>
                </c:pt>
                <c:pt idx="10">
                  <c:v>0.66133399999999998</c:v>
                </c:pt>
                <c:pt idx="11">
                  <c:v>0.66133399999999998</c:v>
                </c:pt>
                <c:pt idx="12">
                  <c:v>0.66133399999999998</c:v>
                </c:pt>
                <c:pt idx="13">
                  <c:v>0.66133399999999998</c:v>
                </c:pt>
                <c:pt idx="14">
                  <c:v>0.66133399999999998</c:v>
                </c:pt>
                <c:pt idx="15">
                  <c:v>0.66133399999999998</c:v>
                </c:pt>
                <c:pt idx="16">
                  <c:v>0.66133399999999998</c:v>
                </c:pt>
                <c:pt idx="17">
                  <c:v>0.66133399999999998</c:v>
                </c:pt>
                <c:pt idx="18">
                  <c:v>0.66133399999999998</c:v>
                </c:pt>
                <c:pt idx="19">
                  <c:v>0.66133399999999998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'stars-Mehran'!$E$108:$E$127</c:f>
              <c:numCache>
                <c:formatCode>General</c:formatCode>
                <c:ptCount val="20"/>
                <c:pt idx="0">
                  <c:v>0.65459900000000004</c:v>
                </c:pt>
                <c:pt idx="1">
                  <c:v>0.65459900000000004</c:v>
                </c:pt>
                <c:pt idx="2">
                  <c:v>0.65459900000000004</c:v>
                </c:pt>
                <c:pt idx="3">
                  <c:v>0.65459900000000004</c:v>
                </c:pt>
                <c:pt idx="4">
                  <c:v>0.65459900000000004</c:v>
                </c:pt>
                <c:pt idx="5">
                  <c:v>0.65459900000000004</c:v>
                </c:pt>
                <c:pt idx="6">
                  <c:v>0.65459900000000004</c:v>
                </c:pt>
                <c:pt idx="7">
                  <c:v>0.65459900000000004</c:v>
                </c:pt>
                <c:pt idx="8">
                  <c:v>0.65459900000000004</c:v>
                </c:pt>
                <c:pt idx="9">
                  <c:v>0.65459900000000004</c:v>
                </c:pt>
                <c:pt idx="10">
                  <c:v>0.65459900000000004</c:v>
                </c:pt>
                <c:pt idx="11">
                  <c:v>0.65459900000000004</c:v>
                </c:pt>
                <c:pt idx="12">
                  <c:v>0.65459900000000004</c:v>
                </c:pt>
                <c:pt idx="13">
                  <c:v>0.65459900000000004</c:v>
                </c:pt>
                <c:pt idx="14">
                  <c:v>0.65459900000000004</c:v>
                </c:pt>
                <c:pt idx="15">
                  <c:v>0.65459900000000004</c:v>
                </c:pt>
                <c:pt idx="16">
                  <c:v>0.65459900000000004</c:v>
                </c:pt>
                <c:pt idx="17">
                  <c:v>0.65459900000000004</c:v>
                </c:pt>
                <c:pt idx="18">
                  <c:v>0.65459900000000004</c:v>
                </c:pt>
                <c:pt idx="19">
                  <c:v>0.65459900000000004</c:v>
                </c:pt>
              </c:numCache>
            </c:numRef>
          </c:yVal>
        </c:ser>
        <c:ser>
          <c:idx val="3"/>
          <c:order val="6"/>
          <c:tx>
            <c:v>UH_10000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Houston'!$E$105:$E$124</c:f>
              <c:numCache>
                <c:formatCode>General</c:formatCode>
                <c:ptCount val="20"/>
                <c:pt idx="0">
                  <c:v>0.65527800000000003</c:v>
                </c:pt>
                <c:pt idx="1">
                  <c:v>0.65527800000000003</c:v>
                </c:pt>
                <c:pt idx="2">
                  <c:v>0.65527800000000003</c:v>
                </c:pt>
                <c:pt idx="3">
                  <c:v>0.65527800000000003</c:v>
                </c:pt>
                <c:pt idx="4">
                  <c:v>0.65527800000000003</c:v>
                </c:pt>
                <c:pt idx="5">
                  <c:v>0.65527800000000003</c:v>
                </c:pt>
                <c:pt idx="6">
                  <c:v>0.65527800000000003</c:v>
                </c:pt>
                <c:pt idx="7">
                  <c:v>0.65527800000000003</c:v>
                </c:pt>
                <c:pt idx="8">
                  <c:v>0.65527800000000003</c:v>
                </c:pt>
                <c:pt idx="9">
                  <c:v>0.65527800000000003</c:v>
                </c:pt>
                <c:pt idx="10">
                  <c:v>0.65527800000000003</c:v>
                </c:pt>
                <c:pt idx="11">
                  <c:v>0.65527800000000003</c:v>
                </c:pt>
                <c:pt idx="12">
                  <c:v>0.65527800000000003</c:v>
                </c:pt>
                <c:pt idx="13">
                  <c:v>0.65527800000000003</c:v>
                </c:pt>
                <c:pt idx="14">
                  <c:v>0.65527800000000003</c:v>
                </c:pt>
                <c:pt idx="15">
                  <c:v>0.65527800000000003</c:v>
                </c:pt>
                <c:pt idx="16">
                  <c:v>0.65527800000000003</c:v>
                </c:pt>
                <c:pt idx="17">
                  <c:v>0.65527800000000003</c:v>
                </c:pt>
                <c:pt idx="18">
                  <c:v>0.65527800000000003</c:v>
                </c:pt>
                <c:pt idx="19">
                  <c:v>0.65527800000000003</c:v>
                </c:pt>
              </c:numCache>
            </c:numRef>
          </c:yVal>
        </c:ser>
        <c:axId val="88423424"/>
        <c:axId val="88441984"/>
      </c:scatterChart>
      <c:valAx>
        <c:axId val="8842342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85635359116022"/>
              <c:y val="0.933162493505792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41984"/>
        <c:crosses val="autoZero"/>
        <c:crossBetween val="midCat"/>
      </c:valAx>
      <c:valAx>
        <c:axId val="8844198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8784530386740331E-2"/>
              <c:y val="0.406169935698911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234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497237569060773"/>
          <c:y val="6.0802069857697282E-2"/>
          <c:w val="0.82099447513812152"/>
          <c:h val="0.81888745148771025"/>
        </c:manualLayout>
      </c:layout>
      <c:scatterChart>
        <c:scatterStyle val="lineMarker"/>
        <c:ser>
          <c:idx val="3"/>
          <c:order val="0"/>
          <c:tx>
            <c:v>STOMP_1000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'STOMP-HYD'!$F$87:$F$106</c:f>
              <c:numCache>
                <c:formatCode>0.0000E+00</c:formatCode>
                <c:ptCount val="20"/>
                <c:pt idx="0">
                  <c:v>0.65523299999999995</c:v>
                </c:pt>
                <c:pt idx="1">
                  <c:v>0.65522999999999998</c:v>
                </c:pt>
                <c:pt idx="2">
                  <c:v>0.655223</c:v>
                </c:pt>
                <c:pt idx="3">
                  <c:v>0.65521399999999996</c:v>
                </c:pt>
                <c:pt idx="4">
                  <c:v>0.65520199999999995</c:v>
                </c:pt>
                <c:pt idx="5">
                  <c:v>0.65518699999999996</c:v>
                </c:pt>
                <c:pt idx="6">
                  <c:v>0.65517000000000003</c:v>
                </c:pt>
                <c:pt idx="7">
                  <c:v>0.65515199999999996</c:v>
                </c:pt>
                <c:pt idx="8">
                  <c:v>0.65513299999999997</c:v>
                </c:pt>
                <c:pt idx="9">
                  <c:v>0.65511200000000003</c:v>
                </c:pt>
                <c:pt idx="10">
                  <c:v>0.65509200000000001</c:v>
                </c:pt>
                <c:pt idx="11">
                  <c:v>0.65507199999999999</c:v>
                </c:pt>
                <c:pt idx="12">
                  <c:v>0.655053</c:v>
                </c:pt>
                <c:pt idx="13">
                  <c:v>0.65503500000000003</c:v>
                </c:pt>
                <c:pt idx="14">
                  <c:v>0.65501799999999999</c:v>
                </c:pt>
                <c:pt idx="15">
                  <c:v>0.65500400000000003</c:v>
                </c:pt>
                <c:pt idx="16">
                  <c:v>0.65499200000000002</c:v>
                </c:pt>
                <c:pt idx="17">
                  <c:v>0.65498299999999998</c:v>
                </c:pt>
                <c:pt idx="18">
                  <c:v>0.65497700000000003</c:v>
                </c:pt>
                <c:pt idx="19">
                  <c:v>0.65497399999999995</c:v>
                </c:pt>
              </c:numCache>
            </c:numRef>
          </c:yVal>
        </c:ser>
        <c:ser>
          <c:idx val="7"/>
          <c:order val="1"/>
          <c:tx>
            <c:v>HydResSim_1000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'STOMP-HYD'!$A$87:$A$106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HydResSim!$G$89:$G$108</c:f>
              <c:numCache>
                <c:formatCode>0.0000E+00</c:formatCode>
                <c:ptCount val="20"/>
                <c:pt idx="0">
                  <c:v>0.65617999999999999</c:v>
                </c:pt>
                <c:pt idx="1">
                  <c:v>0.65615000000000001</c:v>
                </c:pt>
                <c:pt idx="2">
                  <c:v>0.65610000000000002</c:v>
                </c:pt>
                <c:pt idx="3">
                  <c:v>0.65603</c:v>
                </c:pt>
                <c:pt idx="4">
                  <c:v>0.65593000000000001</c:v>
                </c:pt>
                <c:pt idx="5">
                  <c:v>0.65581</c:v>
                </c:pt>
                <c:pt idx="6">
                  <c:v>0.65568000000000004</c:v>
                </c:pt>
                <c:pt idx="7">
                  <c:v>0.65552999999999995</c:v>
                </c:pt>
                <c:pt idx="8">
                  <c:v>0.65537000000000001</c:v>
                </c:pt>
                <c:pt idx="9">
                  <c:v>0.65520999999999996</c:v>
                </c:pt>
                <c:pt idx="10">
                  <c:v>0.65503999999999996</c:v>
                </c:pt>
                <c:pt idx="11">
                  <c:v>0.65488000000000002</c:v>
                </c:pt>
                <c:pt idx="12">
                  <c:v>0.65471999999999997</c:v>
                </c:pt>
                <c:pt idx="13">
                  <c:v>0.65456999999999999</c:v>
                </c:pt>
                <c:pt idx="14">
                  <c:v>0.65444000000000002</c:v>
                </c:pt>
                <c:pt idx="15">
                  <c:v>0.65432000000000001</c:v>
                </c:pt>
                <c:pt idx="16">
                  <c:v>0.65422000000000002</c:v>
                </c:pt>
                <c:pt idx="17">
                  <c:v>0.65415000000000001</c:v>
                </c:pt>
                <c:pt idx="18">
                  <c:v>0.65408999999999995</c:v>
                </c:pt>
                <c:pt idx="19">
                  <c:v>0.65407000000000004</c:v>
                </c:pt>
              </c:numCache>
            </c:numRef>
          </c:yVal>
        </c:ser>
        <c:ser>
          <c:idx val="18"/>
          <c:order val="2"/>
          <c:tx>
            <c:v>TOUGH_1000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'TOUGH-FX'!$C$66:$C$85</c:f>
              <c:numCache>
                <c:formatCode>0.00E+00</c:formatCode>
                <c:ptCount val="20"/>
                <c:pt idx="0">
                  <c:v>0.65592989999999995</c:v>
                </c:pt>
                <c:pt idx="1">
                  <c:v>0.65590999999999999</c:v>
                </c:pt>
                <c:pt idx="2">
                  <c:v>0.65587059999999997</c:v>
                </c:pt>
                <c:pt idx="3">
                  <c:v>0.65581279999999997</c:v>
                </c:pt>
                <c:pt idx="4">
                  <c:v>0.65573809999999999</c:v>
                </c:pt>
                <c:pt idx="5">
                  <c:v>0.65564840000000002</c:v>
                </c:pt>
                <c:pt idx="6">
                  <c:v>0.65554599999999996</c:v>
                </c:pt>
                <c:pt idx="7">
                  <c:v>0.6554335</c:v>
                </c:pt>
                <c:pt idx="8">
                  <c:v>0.65531360000000005</c:v>
                </c:pt>
                <c:pt idx="9">
                  <c:v>0.65518949999999998</c:v>
                </c:pt>
                <c:pt idx="10">
                  <c:v>0.65506419999999999</c:v>
                </c:pt>
                <c:pt idx="11">
                  <c:v>0.65494079999999999</c:v>
                </c:pt>
                <c:pt idx="12">
                  <c:v>0.65482229999999997</c:v>
                </c:pt>
                <c:pt idx="13">
                  <c:v>0.65471159999999995</c:v>
                </c:pt>
                <c:pt idx="14">
                  <c:v>0.65461130000000001</c:v>
                </c:pt>
                <c:pt idx="15">
                  <c:v>0.65452379999999999</c:v>
                </c:pt>
                <c:pt idx="16">
                  <c:v>0.65445129999999996</c:v>
                </c:pt>
                <c:pt idx="17">
                  <c:v>0.65439530000000001</c:v>
                </c:pt>
                <c:pt idx="18">
                  <c:v>0.65435730000000003</c:v>
                </c:pt>
                <c:pt idx="19">
                  <c:v>0.65433810000000003</c:v>
                </c:pt>
              </c:numCache>
            </c:numRef>
          </c:yVal>
        </c:ser>
        <c:ser>
          <c:idx val="0"/>
          <c:order val="3"/>
          <c:tx>
            <c:v>MH21_1000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'MH21'!$A$47:$A$66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'MH21'!$E$91:$E$110</c:f>
              <c:numCache>
                <c:formatCode>General</c:formatCode>
                <c:ptCount val="20"/>
                <c:pt idx="0">
                  <c:v>0.65494200000000002</c:v>
                </c:pt>
                <c:pt idx="1">
                  <c:v>0.654941</c:v>
                </c:pt>
                <c:pt idx="2">
                  <c:v>0.65493900000000005</c:v>
                </c:pt>
                <c:pt idx="3">
                  <c:v>0.65493699999999999</c:v>
                </c:pt>
                <c:pt idx="4">
                  <c:v>0.65493299999999999</c:v>
                </c:pt>
                <c:pt idx="5">
                  <c:v>0.65492899999999998</c:v>
                </c:pt>
                <c:pt idx="6">
                  <c:v>0.65492399999999995</c:v>
                </c:pt>
                <c:pt idx="7">
                  <c:v>0.65491900000000003</c:v>
                </c:pt>
                <c:pt idx="8">
                  <c:v>0.654914</c:v>
                </c:pt>
                <c:pt idx="9">
                  <c:v>0.65490800000000005</c:v>
                </c:pt>
                <c:pt idx="10">
                  <c:v>0.65490199999999998</c:v>
                </c:pt>
                <c:pt idx="11">
                  <c:v>0.65489699999999995</c:v>
                </c:pt>
                <c:pt idx="12">
                  <c:v>0.654891</c:v>
                </c:pt>
                <c:pt idx="13">
                  <c:v>0.65488599999999997</c:v>
                </c:pt>
                <c:pt idx="14">
                  <c:v>0.65488100000000005</c:v>
                </c:pt>
                <c:pt idx="15">
                  <c:v>0.65487700000000004</c:v>
                </c:pt>
                <c:pt idx="16">
                  <c:v>0.65487399999999996</c:v>
                </c:pt>
                <c:pt idx="17">
                  <c:v>0.65487099999999998</c:v>
                </c:pt>
                <c:pt idx="18">
                  <c:v>0.65486999999999995</c:v>
                </c:pt>
                <c:pt idx="19">
                  <c:v>0.65486900000000003</c:v>
                </c:pt>
              </c:numCache>
            </c:numRef>
          </c:yVal>
        </c:ser>
        <c:ser>
          <c:idx val="1"/>
          <c:order val="4"/>
          <c:tx>
            <c:v>stars_1000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STARS!$E$88:$E$107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STARS!$D$88:$D$107</c:f>
              <c:numCache>
                <c:formatCode>General</c:formatCode>
                <c:ptCount val="20"/>
                <c:pt idx="0">
                  <c:v>0.66255900000000001</c:v>
                </c:pt>
                <c:pt idx="1">
                  <c:v>0.66252900000000003</c:v>
                </c:pt>
                <c:pt idx="2">
                  <c:v>0.66246899999999997</c:v>
                </c:pt>
                <c:pt idx="3">
                  <c:v>0.66238200000000003</c:v>
                </c:pt>
                <c:pt idx="4">
                  <c:v>0.662269</c:v>
                </c:pt>
                <c:pt idx="5">
                  <c:v>0.66213299999999997</c:v>
                </c:pt>
                <c:pt idx="6">
                  <c:v>0.66197700000000004</c:v>
                </c:pt>
                <c:pt idx="7">
                  <c:v>0.66180499999999998</c:v>
                </c:pt>
                <c:pt idx="8">
                  <c:v>0.66162200000000004</c:v>
                </c:pt>
                <c:pt idx="9">
                  <c:v>0.66143200000000002</c:v>
                </c:pt>
                <c:pt idx="10">
                  <c:v>0.66123900000000002</c:v>
                </c:pt>
                <c:pt idx="11">
                  <c:v>0.66104799999999997</c:v>
                </c:pt>
                <c:pt idx="12">
                  <c:v>0.66086400000000001</c:v>
                </c:pt>
                <c:pt idx="13">
                  <c:v>0.66069199999999995</c:v>
                </c:pt>
                <c:pt idx="14">
                  <c:v>0.66053499999999998</c:v>
                </c:pt>
                <c:pt idx="15">
                  <c:v>0.66039899999999996</c:v>
                </c:pt>
                <c:pt idx="16">
                  <c:v>0.66028500000000001</c:v>
                </c:pt>
                <c:pt idx="17">
                  <c:v>0.66019700000000003</c:v>
                </c:pt>
                <c:pt idx="18">
                  <c:v>0.66013699999999997</c:v>
                </c:pt>
                <c:pt idx="19">
                  <c:v>0.66010599999999997</c:v>
                </c:pt>
              </c:numCache>
            </c:numRef>
          </c:yVal>
        </c:ser>
        <c:ser>
          <c:idx val="2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'stars-Mehran'!$E$87:$E$106</c:f>
              <c:numCache>
                <c:formatCode>General</c:formatCode>
                <c:ptCount val="20"/>
                <c:pt idx="0">
                  <c:v>0.654945</c:v>
                </c:pt>
                <c:pt idx="1">
                  <c:v>0.65493599999999996</c:v>
                </c:pt>
                <c:pt idx="2">
                  <c:v>0.65491900000000003</c:v>
                </c:pt>
                <c:pt idx="3">
                  <c:v>0.65489399999999998</c:v>
                </c:pt>
                <c:pt idx="4">
                  <c:v>0.65486100000000003</c:v>
                </c:pt>
                <c:pt idx="5">
                  <c:v>0.65482200000000002</c:v>
                </c:pt>
                <c:pt idx="6">
                  <c:v>0.65477799999999997</c:v>
                </c:pt>
                <c:pt idx="7">
                  <c:v>0.65472900000000001</c:v>
                </c:pt>
                <c:pt idx="8">
                  <c:v>0.65467699999999995</c:v>
                </c:pt>
                <c:pt idx="9">
                  <c:v>0.65462399999999998</c:v>
                </c:pt>
                <c:pt idx="10">
                  <c:v>0.65456999999999999</c:v>
                </c:pt>
                <c:pt idx="11">
                  <c:v>0.65451599999999999</c:v>
                </c:pt>
                <c:pt idx="12">
                  <c:v>0.65446499999999996</c:v>
                </c:pt>
                <c:pt idx="13">
                  <c:v>0.65441800000000006</c:v>
                </c:pt>
                <c:pt idx="14">
                  <c:v>0.65437500000000004</c:v>
                </c:pt>
                <c:pt idx="15">
                  <c:v>0.65433699999999995</c:v>
                </c:pt>
                <c:pt idx="16">
                  <c:v>0.65430600000000005</c:v>
                </c:pt>
                <c:pt idx="17">
                  <c:v>0.65428299999999995</c:v>
                </c:pt>
                <c:pt idx="18">
                  <c:v>0.65426600000000001</c:v>
                </c:pt>
                <c:pt idx="19">
                  <c:v>0.65425800000000001</c:v>
                </c:pt>
              </c:numCache>
            </c:numRef>
          </c:yVal>
        </c:ser>
        <c:ser>
          <c:idx val="4"/>
          <c:order val="6"/>
          <c:tx>
            <c:v>UH_1000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Houston'!$E$75:$E$94</c:f>
              <c:numCache>
                <c:formatCode>0.00E+00</c:formatCode>
                <c:ptCount val="20"/>
                <c:pt idx="0">
                  <c:v>0.65537900000000004</c:v>
                </c:pt>
                <c:pt idx="1">
                  <c:v>0.65537599999999996</c:v>
                </c:pt>
                <c:pt idx="2">
                  <c:v>0.65537100000000004</c:v>
                </c:pt>
                <c:pt idx="3">
                  <c:v>0.65536399999999995</c:v>
                </c:pt>
                <c:pt idx="4">
                  <c:v>0.65535500000000002</c:v>
                </c:pt>
                <c:pt idx="5">
                  <c:v>0.65534400000000004</c:v>
                </c:pt>
                <c:pt idx="6">
                  <c:v>0.655331</c:v>
                </c:pt>
                <c:pt idx="7">
                  <c:v>0.65531499999999998</c:v>
                </c:pt>
                <c:pt idx="8">
                  <c:v>0.65530200000000005</c:v>
                </c:pt>
                <c:pt idx="9">
                  <c:v>0.65528699999999995</c:v>
                </c:pt>
                <c:pt idx="10">
                  <c:v>0.65527000000000002</c:v>
                </c:pt>
                <c:pt idx="11">
                  <c:v>0.65525500000000003</c:v>
                </c:pt>
                <c:pt idx="12">
                  <c:v>0.65523900000000002</c:v>
                </c:pt>
                <c:pt idx="13">
                  <c:v>0.65522499999999995</c:v>
                </c:pt>
                <c:pt idx="14">
                  <c:v>0.65521200000000002</c:v>
                </c:pt>
                <c:pt idx="15">
                  <c:v>0.65520199999999995</c:v>
                </c:pt>
                <c:pt idx="16">
                  <c:v>0.65519099999999997</c:v>
                </c:pt>
                <c:pt idx="17">
                  <c:v>0.65518399999999999</c:v>
                </c:pt>
                <c:pt idx="18">
                  <c:v>0.65517899999999996</c:v>
                </c:pt>
                <c:pt idx="19">
                  <c:v>0.65517599999999998</c:v>
                </c:pt>
              </c:numCache>
            </c:numRef>
          </c:yVal>
        </c:ser>
        <c:axId val="88503424"/>
        <c:axId val="88505344"/>
      </c:scatterChart>
      <c:valAx>
        <c:axId val="8850342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585635359116022"/>
              <c:y val="0.9340232858990944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05344"/>
        <c:crosses val="autoZero"/>
        <c:crossBetween val="midCat"/>
      </c:valAx>
      <c:valAx>
        <c:axId val="88505344"/>
        <c:scaling>
          <c:orientation val="minMax"/>
          <c:max val="1"/>
          <c:min val="0.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Aq. Saturation</a:t>
                </a:r>
              </a:p>
            </c:rich>
          </c:tx>
          <c:layout>
            <c:manualLayout>
              <c:xMode val="edge"/>
              <c:yMode val="edge"/>
              <c:x val="1.8784530386740331E-2"/>
              <c:y val="0.4049159120310478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034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368665675731318"/>
          <c:y val="7.822685788787484E-2"/>
          <c:w val="0.83885300131609719"/>
          <c:h val="0.83050847457627119"/>
        </c:manualLayout>
      </c:layout>
      <c:scatterChart>
        <c:scatterStyle val="lineMarker"/>
        <c:ser>
          <c:idx val="1"/>
          <c:order val="0"/>
          <c:tx>
            <c:v>STOMP_10</c:v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'STOMP-HYD'!$A$45:$A$64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'STOMP-HYD'!$B$45:$B$64</c:f>
              <c:numCache>
                <c:formatCode>0.0000E+00</c:formatCode>
                <c:ptCount val="20"/>
                <c:pt idx="0">
                  <c:v>21.0624</c:v>
                </c:pt>
                <c:pt idx="1">
                  <c:v>21.657900000000001</c:v>
                </c:pt>
                <c:pt idx="2">
                  <c:v>22.526399999999999</c:v>
                </c:pt>
                <c:pt idx="3">
                  <c:v>23.478999999999999</c:v>
                </c:pt>
                <c:pt idx="4">
                  <c:v>24.450399999999998</c:v>
                </c:pt>
                <c:pt idx="5">
                  <c:v>25.423100000000002</c:v>
                </c:pt>
                <c:pt idx="6">
                  <c:v>26.392299999999999</c:v>
                </c:pt>
                <c:pt idx="7">
                  <c:v>27.355899999999998</c:v>
                </c:pt>
                <c:pt idx="8">
                  <c:v>28.3109</c:v>
                </c:pt>
                <c:pt idx="9">
                  <c:v>29.250499999999999</c:v>
                </c:pt>
                <c:pt idx="10">
                  <c:v>30.161300000000001</c:v>
                </c:pt>
                <c:pt idx="11">
                  <c:v>31.036100000000001</c:v>
                </c:pt>
                <c:pt idx="12">
                  <c:v>31.914300000000001</c:v>
                </c:pt>
                <c:pt idx="13">
                  <c:v>32.863599999999998</c:v>
                </c:pt>
                <c:pt idx="14">
                  <c:v>33.924999999999997</c:v>
                </c:pt>
                <c:pt idx="15">
                  <c:v>35.086300000000001</c:v>
                </c:pt>
                <c:pt idx="16">
                  <c:v>36.272599999999997</c:v>
                </c:pt>
                <c:pt idx="17">
                  <c:v>37.340800000000002</c:v>
                </c:pt>
                <c:pt idx="18">
                  <c:v>38.181800000000003</c:v>
                </c:pt>
                <c:pt idx="19">
                  <c:v>38.685400000000001</c:v>
                </c:pt>
              </c:numCache>
            </c:numRef>
          </c:yVal>
        </c:ser>
        <c:ser>
          <c:idx val="5"/>
          <c:order val="1"/>
          <c:tx>
            <c:v>HydResSim_10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'STOMP-HYD'!$A$66:$A$85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HydResSim!$E$47:$E$66</c:f>
              <c:numCache>
                <c:formatCode>0.0000E+00</c:formatCode>
                <c:ptCount val="20"/>
                <c:pt idx="0">
                  <c:v>21.027000000000001</c:v>
                </c:pt>
                <c:pt idx="1">
                  <c:v>21.627199999999998</c:v>
                </c:pt>
                <c:pt idx="2">
                  <c:v>22.496600000000001</c:v>
                </c:pt>
                <c:pt idx="3">
                  <c:v>23.447500000000002</c:v>
                </c:pt>
                <c:pt idx="4">
                  <c:v>24.416</c:v>
                </c:pt>
                <c:pt idx="5">
                  <c:v>25.384399999999999</c:v>
                </c:pt>
                <c:pt idx="6">
                  <c:v>26.347799999999999</c:v>
                </c:pt>
                <c:pt idx="7">
                  <c:v>27.303799999999999</c:v>
                </c:pt>
                <c:pt idx="8">
                  <c:v>28.250299999999999</c:v>
                </c:pt>
                <c:pt idx="9">
                  <c:v>29.185500000000001</c:v>
                </c:pt>
                <c:pt idx="10">
                  <c:v>30.110499999999998</c:v>
                </c:pt>
                <c:pt idx="11">
                  <c:v>31.0382</c:v>
                </c:pt>
                <c:pt idx="12">
                  <c:v>31.999600000000001</c:v>
                </c:pt>
                <c:pt idx="13">
                  <c:v>33.024799999999999</c:v>
                </c:pt>
                <c:pt idx="14">
                  <c:v>34.116999999999997</c:v>
                </c:pt>
                <c:pt idx="15">
                  <c:v>35.246699999999997</c:v>
                </c:pt>
                <c:pt idx="16">
                  <c:v>36.354399999999998</c:v>
                </c:pt>
                <c:pt idx="17">
                  <c:v>37.3611</c:v>
                </c:pt>
                <c:pt idx="18">
                  <c:v>38.186900000000001</c:v>
                </c:pt>
                <c:pt idx="19">
                  <c:v>38.692900000000002</c:v>
                </c:pt>
              </c:numCache>
            </c:numRef>
          </c:yVal>
        </c:ser>
        <c:ser>
          <c:idx val="0"/>
          <c:order val="2"/>
          <c:tx>
            <c:v>TOUGH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'STOMP-HYD'!$A$24:$A$43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'TOUGH-FX'!$B$24:$B$43</c:f>
              <c:numCache>
                <c:formatCode>0.00E+00</c:formatCode>
                <c:ptCount val="20"/>
                <c:pt idx="0">
                  <c:v>21.102519999999998</c:v>
                </c:pt>
                <c:pt idx="1">
                  <c:v>21.69032</c:v>
                </c:pt>
                <c:pt idx="2">
                  <c:v>22.560659999999999</c:v>
                </c:pt>
                <c:pt idx="3">
                  <c:v>23.511009999999999</c:v>
                </c:pt>
                <c:pt idx="4">
                  <c:v>24.477070000000001</c:v>
                </c:pt>
                <c:pt idx="5">
                  <c:v>25.442830000000001</c:v>
                </c:pt>
                <c:pt idx="6">
                  <c:v>26.403410000000001</c:v>
                </c:pt>
                <c:pt idx="7">
                  <c:v>27.35586</c:v>
                </c:pt>
                <c:pt idx="8">
                  <c:v>28.29608</c:v>
                </c:pt>
                <c:pt idx="9">
                  <c:v>29.218209999999999</c:v>
                </c:pt>
                <c:pt idx="10">
                  <c:v>30.122489999999999</c:v>
                </c:pt>
                <c:pt idx="11">
                  <c:v>31.033359999999998</c:v>
                </c:pt>
                <c:pt idx="12">
                  <c:v>31.985119999999998</c:v>
                </c:pt>
                <c:pt idx="13">
                  <c:v>33.005969999999998</c:v>
                </c:pt>
                <c:pt idx="14">
                  <c:v>34.099730000000001</c:v>
                </c:pt>
                <c:pt idx="15">
                  <c:v>35.238489999999999</c:v>
                </c:pt>
                <c:pt idx="16">
                  <c:v>36.362360000000002</c:v>
                </c:pt>
                <c:pt idx="17">
                  <c:v>37.379219999999997</c:v>
                </c:pt>
                <c:pt idx="18">
                  <c:v>38.199280000000002</c:v>
                </c:pt>
                <c:pt idx="19">
                  <c:v>38.692140000000002</c:v>
                </c:pt>
              </c:numCache>
            </c:numRef>
          </c:yVal>
        </c:ser>
        <c:ser>
          <c:idx val="2"/>
          <c:order val="3"/>
          <c:tx>
            <c:v>MH21_10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'STOMP-HYD'!$A$3:$A$22</c:f>
              <c:numCache>
                <c:formatCode>0.0000E+00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'MH21'!$D$47:$D$66</c:f>
              <c:numCache>
                <c:formatCode>General</c:formatCode>
                <c:ptCount val="20"/>
                <c:pt idx="0">
                  <c:v>21.035799999999998</c:v>
                </c:pt>
                <c:pt idx="1">
                  <c:v>21.6234</c:v>
                </c:pt>
                <c:pt idx="2">
                  <c:v>22.4907</c:v>
                </c:pt>
                <c:pt idx="3">
                  <c:v>23.443000000000001</c:v>
                </c:pt>
                <c:pt idx="4">
                  <c:v>24.412099999999999</c:v>
                </c:pt>
                <c:pt idx="5">
                  <c:v>25.380099999999999</c:v>
                </c:pt>
                <c:pt idx="6">
                  <c:v>26.342600000000001</c:v>
                </c:pt>
                <c:pt idx="7">
                  <c:v>27.2974</c:v>
                </c:pt>
                <c:pt idx="8">
                  <c:v>28.242599999999999</c:v>
                </c:pt>
                <c:pt idx="9">
                  <c:v>29.176600000000001</c:v>
                </c:pt>
                <c:pt idx="10">
                  <c:v>30.100999999999999</c:v>
                </c:pt>
                <c:pt idx="11">
                  <c:v>31.029299999999999</c:v>
                </c:pt>
                <c:pt idx="12">
                  <c:v>31.991700000000002</c:v>
                </c:pt>
                <c:pt idx="13">
                  <c:v>33.017899999999997</c:v>
                </c:pt>
                <c:pt idx="14">
                  <c:v>34.113300000000002</c:v>
                </c:pt>
                <c:pt idx="15">
                  <c:v>35.250599999999999</c:v>
                </c:pt>
                <c:pt idx="16">
                  <c:v>36.369799999999998</c:v>
                </c:pt>
                <c:pt idx="17">
                  <c:v>37.380600000000001</c:v>
                </c:pt>
                <c:pt idx="18">
                  <c:v>38.197000000000003</c:v>
                </c:pt>
                <c:pt idx="19">
                  <c:v>38.687600000000003</c:v>
                </c:pt>
              </c:numCache>
            </c:numRef>
          </c:yVal>
        </c:ser>
        <c:ser>
          <c:idx val="3"/>
          <c:order val="4"/>
          <c:tx>
            <c:v>STARS_10</c:v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STARS!$E$4:$E$23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STARS!$C$46:$C$65</c:f>
              <c:numCache>
                <c:formatCode>General</c:formatCode>
                <c:ptCount val="20"/>
                <c:pt idx="0">
                  <c:v>21.027699999999999</c:v>
                </c:pt>
                <c:pt idx="1">
                  <c:v>21.659800000000001</c:v>
                </c:pt>
                <c:pt idx="2">
                  <c:v>22.6068</c:v>
                </c:pt>
                <c:pt idx="3">
                  <c:v>23.563700000000001</c:v>
                </c:pt>
                <c:pt idx="4">
                  <c:v>24.538599999999999</c:v>
                </c:pt>
                <c:pt idx="5">
                  <c:v>25.5139</c:v>
                </c:pt>
                <c:pt idx="6">
                  <c:v>26.484400000000001</c:v>
                </c:pt>
                <c:pt idx="7">
                  <c:v>27.447299999999998</c:v>
                </c:pt>
                <c:pt idx="8">
                  <c:v>28.404900000000001</c:v>
                </c:pt>
                <c:pt idx="9">
                  <c:v>29.361000000000001</c:v>
                </c:pt>
                <c:pt idx="10">
                  <c:v>30.326699999999999</c:v>
                </c:pt>
                <c:pt idx="11">
                  <c:v>31.302700000000002</c:v>
                </c:pt>
                <c:pt idx="12">
                  <c:v>32.3095</c:v>
                </c:pt>
                <c:pt idx="13">
                  <c:v>33.3583</c:v>
                </c:pt>
                <c:pt idx="14">
                  <c:v>34.425400000000003</c:v>
                </c:pt>
                <c:pt idx="15">
                  <c:v>35.459600000000002</c:v>
                </c:pt>
                <c:pt idx="16">
                  <c:v>36.395200000000003</c:v>
                </c:pt>
                <c:pt idx="17">
                  <c:v>37.188400000000001</c:v>
                </c:pt>
                <c:pt idx="18">
                  <c:v>37.793799999999997</c:v>
                </c:pt>
                <c:pt idx="19">
                  <c:v>38.151499999999999</c:v>
                </c:pt>
              </c:numCache>
            </c:numRef>
          </c:yVal>
        </c:ser>
        <c:ser>
          <c:idx val="4"/>
          <c:order val="5"/>
          <c:tx>
            <c:v>stars_m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'stars-Mehran'!$A$45:$A$64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'stars-Mehran'!$D$45:$D$64</c:f>
              <c:numCache>
                <c:formatCode>General</c:formatCode>
                <c:ptCount val="20"/>
                <c:pt idx="0">
                  <c:v>21.030999999999999</c:v>
                </c:pt>
                <c:pt idx="1">
                  <c:v>21.639399999999998</c:v>
                </c:pt>
                <c:pt idx="2">
                  <c:v>22.5319</c:v>
                </c:pt>
                <c:pt idx="3">
                  <c:v>23.506599999999999</c:v>
                </c:pt>
                <c:pt idx="4">
                  <c:v>24.4968</c:v>
                </c:pt>
                <c:pt idx="5">
                  <c:v>25.4862</c:v>
                </c:pt>
                <c:pt idx="6">
                  <c:v>26.461300000000001</c:v>
                </c:pt>
                <c:pt idx="7">
                  <c:v>27.422899999999998</c:v>
                </c:pt>
                <c:pt idx="8">
                  <c:v>28.371099999999998</c:v>
                </c:pt>
                <c:pt idx="9">
                  <c:v>29.297499999999999</c:v>
                </c:pt>
                <c:pt idx="10">
                  <c:v>30.2151</c:v>
                </c:pt>
                <c:pt idx="11">
                  <c:v>31.140899999999998</c:v>
                </c:pt>
                <c:pt idx="12">
                  <c:v>32.105699999999999</c:v>
                </c:pt>
                <c:pt idx="13">
                  <c:v>33.119999999999997</c:v>
                </c:pt>
                <c:pt idx="14">
                  <c:v>34.195999999999998</c:v>
                </c:pt>
                <c:pt idx="15">
                  <c:v>35.313899999999997</c:v>
                </c:pt>
                <c:pt idx="16">
                  <c:v>36.416400000000003</c:v>
                </c:pt>
                <c:pt idx="17">
                  <c:v>37.417099999999998</c:v>
                </c:pt>
                <c:pt idx="18">
                  <c:v>38.226199999999999</c:v>
                </c:pt>
                <c:pt idx="19">
                  <c:v>38.7179</c:v>
                </c:pt>
              </c:numCache>
            </c:numRef>
          </c:yVal>
        </c:ser>
        <c:ser>
          <c:idx val="6"/>
          <c:order val="6"/>
          <c:tx>
            <c:v>UH_10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'MH21'!$A$3:$A$22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'Univ Houston'!$A$27:$A$46</c:f>
              <c:numCache>
                <c:formatCode>0.00E+00</c:formatCode>
                <c:ptCount val="20"/>
                <c:pt idx="0">
                  <c:v>21.038000000000011</c:v>
                </c:pt>
                <c:pt idx="1">
                  <c:v>21.629000000000019</c:v>
                </c:pt>
                <c:pt idx="2">
                  <c:v>22.499000000000024</c:v>
                </c:pt>
                <c:pt idx="3">
                  <c:v>23.454000000000008</c:v>
                </c:pt>
                <c:pt idx="4">
                  <c:v>24.425999999999988</c:v>
                </c:pt>
                <c:pt idx="5">
                  <c:v>25.398000000000025</c:v>
                </c:pt>
                <c:pt idx="6">
                  <c:v>26.363999999999976</c:v>
                </c:pt>
                <c:pt idx="7">
                  <c:v>27.324000000000012</c:v>
                </c:pt>
                <c:pt idx="8">
                  <c:v>28.274000000000001</c:v>
                </c:pt>
                <c:pt idx="9">
                  <c:v>29.215</c:v>
                </c:pt>
                <c:pt idx="10">
                  <c:v>30.145</c:v>
                </c:pt>
                <c:pt idx="11">
                  <c:v>31.08</c:v>
                </c:pt>
                <c:pt idx="12">
                  <c:v>32.048999999999978</c:v>
                </c:pt>
                <c:pt idx="13">
                  <c:v>33.081999999999994</c:v>
                </c:pt>
                <c:pt idx="14">
                  <c:v>34.180999999999983</c:v>
                </c:pt>
                <c:pt idx="15">
                  <c:v>35.312000000000012</c:v>
                </c:pt>
                <c:pt idx="16">
                  <c:v>36.408000000000015</c:v>
                </c:pt>
                <c:pt idx="17">
                  <c:v>37.386000000000024</c:v>
                </c:pt>
                <c:pt idx="18">
                  <c:v>38.182999999999993</c:v>
                </c:pt>
                <c:pt idx="19">
                  <c:v>38.659999999999997</c:v>
                </c:pt>
              </c:numCache>
            </c:numRef>
          </c:yVal>
        </c:ser>
        <c:axId val="88562304"/>
        <c:axId val="88572672"/>
      </c:scatterChart>
      <c:valAx>
        <c:axId val="8856230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(m)</a:t>
                </a:r>
              </a:p>
            </c:rich>
          </c:tx>
          <c:layout>
            <c:manualLayout>
              <c:xMode val="edge"/>
              <c:yMode val="edge"/>
              <c:x val="0.48287292817679556"/>
              <c:y val="0.9165580182529334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72672"/>
        <c:crosses val="autoZero"/>
        <c:crossBetween val="midCat"/>
      </c:valAx>
      <c:valAx>
        <c:axId val="885726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(C)</a:t>
                </a:r>
              </a:p>
            </c:rich>
          </c:tx>
          <c:layout>
            <c:manualLayout>
              <c:xMode val="edge"/>
              <c:yMode val="edge"/>
              <c:x val="4.1988950276243095E-2"/>
              <c:y val="0.3767926988265971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623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18</xdr:row>
      <xdr:rowOff>0</xdr:rowOff>
    </xdr:from>
    <xdr:to>
      <xdr:col>20</xdr:col>
      <xdr:colOff>342900</xdr:colOff>
      <xdr:row>63</xdr:row>
      <xdr:rowOff>38100</xdr:rowOff>
    </xdr:to>
    <xdr:graphicFrame macro="">
      <xdr:nvGraphicFramePr>
        <xdr:cNvPr id="50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</xdr:colOff>
      <xdr:row>18</xdr:row>
      <xdr:rowOff>0</xdr:rowOff>
    </xdr:from>
    <xdr:to>
      <xdr:col>33</xdr:col>
      <xdr:colOff>428625</xdr:colOff>
      <xdr:row>61</xdr:row>
      <xdr:rowOff>47625</xdr:rowOff>
    </xdr:to>
    <xdr:graphicFrame macro="">
      <xdr:nvGraphicFramePr>
        <xdr:cNvPr id="50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114300</xdr:colOff>
      <xdr:row>18</xdr:row>
      <xdr:rowOff>19050</xdr:rowOff>
    </xdr:from>
    <xdr:to>
      <xdr:col>59</xdr:col>
      <xdr:colOff>590550</xdr:colOff>
      <xdr:row>63</xdr:row>
      <xdr:rowOff>38100</xdr:rowOff>
    </xdr:to>
    <xdr:graphicFrame macro="">
      <xdr:nvGraphicFramePr>
        <xdr:cNvPr id="50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114300</xdr:colOff>
      <xdr:row>18</xdr:row>
      <xdr:rowOff>76200</xdr:rowOff>
    </xdr:from>
    <xdr:to>
      <xdr:col>46</xdr:col>
      <xdr:colOff>542925</xdr:colOff>
      <xdr:row>63</xdr:row>
      <xdr:rowOff>47625</xdr:rowOff>
    </xdr:to>
    <xdr:graphicFrame macro="">
      <xdr:nvGraphicFramePr>
        <xdr:cNvPr id="50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390525</xdr:colOff>
      <xdr:row>0</xdr:row>
      <xdr:rowOff>85725</xdr:rowOff>
    </xdr:from>
    <xdr:to>
      <xdr:col>6</xdr:col>
      <xdr:colOff>38100</xdr:colOff>
      <xdr:row>17</xdr:row>
      <xdr:rowOff>57150</xdr:rowOff>
    </xdr:to>
    <xdr:sp macro="" textlink="">
      <xdr:nvSpPr>
        <xdr:cNvPr id="5047" name="Text Box 9"/>
        <xdr:cNvSpPr txBox="1">
          <a:spLocks noChangeArrowheads="1"/>
        </xdr:cNvSpPr>
      </xdr:nvSpPr>
      <xdr:spPr bwMode="auto">
        <a:xfrm>
          <a:off x="390525" y="85725"/>
          <a:ext cx="3762375" cy="2724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24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2400" b="1" i="0" strike="noStrike">
            <a:solidFill>
              <a:srgbClr val="9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4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2400" b="1" i="0" strike="noStrike">
            <a:solidFill>
              <a:srgbClr val="DD0806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24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>
          <a:pPr algn="l" rtl="1">
            <a:defRPr sz="1000"/>
          </a:pPr>
          <a:r>
            <a:rPr lang="en-US" sz="24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2400" b="1" i="0" strike="noStrike">
            <a:solidFill>
              <a:srgbClr val="4600A5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2400" b="1" i="0" strike="noStrike">
            <a:solidFill>
              <a:srgbClr val="4600A5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2400" b="1" i="0" strike="noStrike">
            <a:solidFill>
              <a:srgbClr val="4600A5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647700</xdr:colOff>
      <xdr:row>64</xdr:row>
      <xdr:rowOff>114300</xdr:rowOff>
    </xdr:from>
    <xdr:to>
      <xdr:col>20</xdr:col>
      <xdr:colOff>361950</xdr:colOff>
      <xdr:row>110</xdr:row>
      <xdr:rowOff>9525</xdr:rowOff>
    </xdr:to>
    <xdr:graphicFrame macro="">
      <xdr:nvGraphicFramePr>
        <xdr:cNvPr id="504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647700</xdr:colOff>
      <xdr:row>111</xdr:row>
      <xdr:rowOff>76200</xdr:rowOff>
    </xdr:from>
    <xdr:to>
      <xdr:col>20</xdr:col>
      <xdr:colOff>352425</xdr:colOff>
      <xdr:row>156</xdr:row>
      <xdr:rowOff>123825</xdr:rowOff>
    </xdr:to>
    <xdr:graphicFrame macro="">
      <xdr:nvGraphicFramePr>
        <xdr:cNvPr id="5049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647700</xdr:colOff>
      <xdr:row>206</xdr:row>
      <xdr:rowOff>38100</xdr:rowOff>
    </xdr:from>
    <xdr:to>
      <xdr:col>20</xdr:col>
      <xdr:colOff>352425</xdr:colOff>
      <xdr:row>252</xdr:row>
      <xdr:rowOff>0</xdr:rowOff>
    </xdr:to>
    <xdr:graphicFrame macro="">
      <xdr:nvGraphicFramePr>
        <xdr:cNvPr id="505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609600</xdr:colOff>
      <xdr:row>158</xdr:row>
      <xdr:rowOff>38100</xdr:rowOff>
    </xdr:from>
    <xdr:to>
      <xdr:col>20</xdr:col>
      <xdr:colOff>314325</xdr:colOff>
      <xdr:row>203</xdr:row>
      <xdr:rowOff>114300</xdr:rowOff>
    </xdr:to>
    <xdr:graphicFrame macro="">
      <xdr:nvGraphicFramePr>
        <xdr:cNvPr id="505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9525</xdr:colOff>
      <xdr:row>65</xdr:row>
      <xdr:rowOff>9525</xdr:rowOff>
    </xdr:from>
    <xdr:to>
      <xdr:col>33</xdr:col>
      <xdr:colOff>409575</xdr:colOff>
      <xdr:row>110</xdr:row>
      <xdr:rowOff>28575</xdr:rowOff>
    </xdr:to>
    <xdr:graphicFrame macro="">
      <xdr:nvGraphicFramePr>
        <xdr:cNvPr id="505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552450</xdr:colOff>
      <xdr:row>206</xdr:row>
      <xdr:rowOff>95250</xdr:rowOff>
    </xdr:from>
    <xdr:to>
      <xdr:col>33</xdr:col>
      <xdr:colOff>257175</xdr:colOff>
      <xdr:row>251</xdr:row>
      <xdr:rowOff>114300</xdr:rowOff>
    </xdr:to>
    <xdr:graphicFrame macro="">
      <xdr:nvGraphicFramePr>
        <xdr:cNvPr id="505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590550</xdr:colOff>
      <xdr:row>158</xdr:row>
      <xdr:rowOff>95250</xdr:rowOff>
    </xdr:from>
    <xdr:to>
      <xdr:col>33</xdr:col>
      <xdr:colOff>295275</xdr:colOff>
      <xdr:row>203</xdr:row>
      <xdr:rowOff>133350</xdr:rowOff>
    </xdr:to>
    <xdr:graphicFrame macro="">
      <xdr:nvGraphicFramePr>
        <xdr:cNvPr id="505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628650</xdr:colOff>
      <xdr:row>112</xdr:row>
      <xdr:rowOff>9525</xdr:rowOff>
    </xdr:from>
    <xdr:to>
      <xdr:col>33</xdr:col>
      <xdr:colOff>352425</xdr:colOff>
      <xdr:row>157</xdr:row>
      <xdr:rowOff>47625</xdr:rowOff>
    </xdr:to>
    <xdr:graphicFrame macro="">
      <xdr:nvGraphicFramePr>
        <xdr:cNvPr id="505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76200</xdr:colOff>
      <xdr:row>64</xdr:row>
      <xdr:rowOff>114300</xdr:rowOff>
    </xdr:from>
    <xdr:to>
      <xdr:col>46</xdr:col>
      <xdr:colOff>514350</xdr:colOff>
      <xdr:row>109</xdr:row>
      <xdr:rowOff>95250</xdr:rowOff>
    </xdr:to>
    <xdr:graphicFrame macro="">
      <xdr:nvGraphicFramePr>
        <xdr:cNvPr id="505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76200</xdr:colOff>
      <xdr:row>111</xdr:row>
      <xdr:rowOff>114300</xdr:rowOff>
    </xdr:from>
    <xdr:to>
      <xdr:col>46</xdr:col>
      <xdr:colOff>514350</xdr:colOff>
      <xdr:row>156</xdr:row>
      <xdr:rowOff>95250</xdr:rowOff>
    </xdr:to>
    <xdr:graphicFrame macro="">
      <xdr:nvGraphicFramePr>
        <xdr:cNvPr id="505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76200</xdr:colOff>
      <xdr:row>158</xdr:row>
      <xdr:rowOff>76200</xdr:rowOff>
    </xdr:from>
    <xdr:to>
      <xdr:col>46</xdr:col>
      <xdr:colOff>514350</xdr:colOff>
      <xdr:row>203</xdr:row>
      <xdr:rowOff>57150</xdr:rowOff>
    </xdr:to>
    <xdr:graphicFrame macro="">
      <xdr:nvGraphicFramePr>
        <xdr:cNvPr id="505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76200</xdr:colOff>
      <xdr:row>206</xdr:row>
      <xdr:rowOff>38100</xdr:rowOff>
    </xdr:from>
    <xdr:to>
      <xdr:col>46</xdr:col>
      <xdr:colOff>514350</xdr:colOff>
      <xdr:row>251</xdr:row>
      <xdr:rowOff>19050</xdr:rowOff>
    </xdr:to>
    <xdr:graphicFrame macro="">
      <xdr:nvGraphicFramePr>
        <xdr:cNvPr id="505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47</xdr:col>
      <xdr:colOff>76200</xdr:colOff>
      <xdr:row>64</xdr:row>
      <xdr:rowOff>104775</xdr:rowOff>
    </xdr:from>
    <xdr:to>
      <xdr:col>59</xdr:col>
      <xdr:colOff>561975</xdr:colOff>
      <xdr:row>109</xdr:row>
      <xdr:rowOff>133350</xdr:rowOff>
    </xdr:to>
    <xdr:graphicFrame macro="">
      <xdr:nvGraphicFramePr>
        <xdr:cNvPr id="506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47</xdr:col>
      <xdr:colOff>76200</xdr:colOff>
      <xdr:row>111</xdr:row>
      <xdr:rowOff>57150</xdr:rowOff>
    </xdr:from>
    <xdr:to>
      <xdr:col>59</xdr:col>
      <xdr:colOff>561975</xdr:colOff>
      <xdr:row>156</xdr:row>
      <xdr:rowOff>85725</xdr:rowOff>
    </xdr:to>
    <xdr:graphicFrame macro="">
      <xdr:nvGraphicFramePr>
        <xdr:cNvPr id="506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47</xdr:col>
      <xdr:colOff>76200</xdr:colOff>
      <xdr:row>158</xdr:row>
      <xdr:rowOff>19050</xdr:rowOff>
    </xdr:from>
    <xdr:to>
      <xdr:col>59</xdr:col>
      <xdr:colOff>561975</xdr:colOff>
      <xdr:row>203</xdr:row>
      <xdr:rowOff>47625</xdr:rowOff>
    </xdr:to>
    <xdr:graphicFrame macro="">
      <xdr:nvGraphicFramePr>
        <xdr:cNvPr id="506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47</xdr:col>
      <xdr:colOff>38100</xdr:colOff>
      <xdr:row>205</xdr:row>
      <xdr:rowOff>142875</xdr:rowOff>
    </xdr:from>
    <xdr:to>
      <xdr:col>59</xdr:col>
      <xdr:colOff>523875</xdr:colOff>
      <xdr:row>251</xdr:row>
      <xdr:rowOff>9525</xdr:rowOff>
    </xdr:to>
    <xdr:graphicFrame macro="">
      <xdr:nvGraphicFramePr>
        <xdr:cNvPr id="506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60</xdr:col>
      <xdr:colOff>352425</xdr:colOff>
      <xdr:row>18</xdr:row>
      <xdr:rowOff>19050</xdr:rowOff>
    </xdr:from>
    <xdr:to>
      <xdr:col>73</xdr:col>
      <xdr:colOff>152400</xdr:colOff>
      <xdr:row>63</xdr:row>
      <xdr:rowOff>85725</xdr:rowOff>
    </xdr:to>
    <xdr:graphicFrame macro="">
      <xdr:nvGraphicFramePr>
        <xdr:cNvPr id="5064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60</xdr:col>
      <xdr:colOff>352425</xdr:colOff>
      <xdr:row>205</xdr:row>
      <xdr:rowOff>104775</xdr:rowOff>
    </xdr:from>
    <xdr:to>
      <xdr:col>73</xdr:col>
      <xdr:colOff>171450</xdr:colOff>
      <xdr:row>251</xdr:row>
      <xdr:rowOff>0</xdr:rowOff>
    </xdr:to>
    <xdr:graphicFrame macro="">
      <xdr:nvGraphicFramePr>
        <xdr:cNvPr id="5065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60</xdr:col>
      <xdr:colOff>352425</xdr:colOff>
      <xdr:row>158</xdr:row>
      <xdr:rowOff>104775</xdr:rowOff>
    </xdr:from>
    <xdr:to>
      <xdr:col>73</xdr:col>
      <xdr:colOff>171450</xdr:colOff>
      <xdr:row>204</xdr:row>
      <xdr:rowOff>0</xdr:rowOff>
    </xdr:to>
    <xdr:graphicFrame macro="">
      <xdr:nvGraphicFramePr>
        <xdr:cNvPr id="5066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60</xdr:col>
      <xdr:colOff>352425</xdr:colOff>
      <xdr:row>111</xdr:row>
      <xdr:rowOff>142875</xdr:rowOff>
    </xdr:from>
    <xdr:to>
      <xdr:col>73</xdr:col>
      <xdr:colOff>171450</xdr:colOff>
      <xdr:row>157</xdr:row>
      <xdr:rowOff>38100</xdr:rowOff>
    </xdr:to>
    <xdr:graphicFrame macro="">
      <xdr:nvGraphicFramePr>
        <xdr:cNvPr id="506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60</xdr:col>
      <xdr:colOff>352425</xdr:colOff>
      <xdr:row>64</xdr:row>
      <xdr:rowOff>142875</xdr:rowOff>
    </xdr:from>
    <xdr:to>
      <xdr:col>73</xdr:col>
      <xdr:colOff>171450</xdr:colOff>
      <xdr:row>110</xdr:row>
      <xdr:rowOff>38100</xdr:rowOff>
    </xdr:to>
    <xdr:graphicFrame macro="">
      <xdr:nvGraphicFramePr>
        <xdr:cNvPr id="506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0.68172</cdr:x>
      <cdr:y>0.68629</cdr:y>
    </cdr:from>
    <cdr:to>
      <cdr:x>0.93465</cdr:x>
      <cdr:y>0.89109</cdr:y>
    </cdr:to>
    <cdr:sp macro="" textlink="">
      <cdr:nvSpPr>
        <cdr:cNvPr id="12369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2709" y="5023541"/>
          <a:ext cx="2185109" cy="14981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0.724</cdr:x>
      <cdr:y>0.63398</cdr:y>
    </cdr:from>
    <cdr:to>
      <cdr:x>0.91363</cdr:x>
      <cdr:y>0.84051</cdr:y>
    </cdr:to>
    <cdr:sp macro="" textlink="">
      <cdr:nvSpPr>
        <cdr:cNvPr id="123801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1042" y="4640883"/>
          <a:ext cx="1636471" cy="15107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0.70669</cdr:x>
      <cdr:y>0.61943</cdr:y>
    </cdr:from>
    <cdr:to>
      <cdr:x>0.903</cdr:x>
      <cdr:y>0.82497</cdr:y>
    </cdr:to>
    <cdr:sp macro="" textlink="">
      <cdr:nvSpPr>
        <cdr:cNvPr id="12390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1690" y="4546219"/>
          <a:ext cx="1694078" cy="15075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0.73983</cdr:x>
      <cdr:y>0.63349</cdr:y>
    </cdr:from>
    <cdr:to>
      <cdr:x>0.94084</cdr:x>
      <cdr:y>0.83879</cdr:y>
    </cdr:to>
    <cdr:sp macro="" textlink="">
      <cdr:nvSpPr>
        <cdr:cNvPr id="12400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1737" y="4649375"/>
          <a:ext cx="1738488" cy="15057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0.7255</cdr:x>
      <cdr:y>0.06823</cdr:y>
    </cdr:from>
    <cdr:to>
      <cdr:x>0.9233</cdr:x>
      <cdr:y>0.19776</cdr:y>
    </cdr:to>
    <cdr:sp macro="" textlink="">
      <cdr:nvSpPr>
        <cdr:cNvPr id="12410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8514" y="499666"/>
          <a:ext cx="1716405" cy="94261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0.72352</cdr:x>
      <cdr:y>0.07267</cdr:y>
    </cdr:from>
    <cdr:to>
      <cdr:x>0.92281</cdr:x>
      <cdr:y>0.20269</cdr:y>
    </cdr:to>
    <cdr:sp macro="" textlink="">
      <cdr:nvSpPr>
        <cdr:cNvPr id="12421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1350" y="531984"/>
          <a:ext cx="1729278" cy="9462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0.7255</cdr:x>
      <cdr:y>0.06971</cdr:y>
    </cdr:from>
    <cdr:to>
      <cdr:x>0.9233</cdr:x>
      <cdr:y>0.19875</cdr:y>
    </cdr:to>
    <cdr:sp macro="" textlink="">
      <cdr:nvSpPr>
        <cdr:cNvPr id="12431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8514" y="510438"/>
          <a:ext cx="1716405" cy="939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0.73465</cdr:x>
      <cdr:y>0.05934</cdr:y>
    </cdr:from>
    <cdr:to>
      <cdr:x>0.9327</cdr:x>
      <cdr:y>0.18814</cdr:y>
    </cdr:to>
    <cdr:sp macro="" textlink="">
      <cdr:nvSpPr>
        <cdr:cNvPr id="12441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898" y="435029"/>
          <a:ext cx="1718550" cy="9372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0.68199</cdr:x>
      <cdr:y>0.06794</cdr:y>
    </cdr:from>
    <cdr:to>
      <cdr:x>0.93322</cdr:x>
      <cdr:y>0.27348</cdr:y>
    </cdr:to>
    <cdr:sp macro="" textlink="">
      <cdr:nvSpPr>
        <cdr:cNvPr id="124518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3481" y="500835"/>
          <a:ext cx="2191931" cy="1505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0.68446</cdr:x>
      <cdr:y>0.07066</cdr:y>
    </cdr:from>
    <cdr:to>
      <cdr:x>0.9347</cdr:x>
      <cdr:y>0.2762</cdr:y>
    </cdr:to>
    <cdr:sp macro="" textlink="">
      <cdr:nvSpPr>
        <cdr:cNvPr id="12462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75055" y="520716"/>
          <a:ext cx="2183301" cy="1505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0.71882</cdr:x>
      <cdr:y>0.07657</cdr:y>
    </cdr:from>
    <cdr:to>
      <cdr:x>0.91167</cdr:x>
      <cdr:y>0.28138</cdr:y>
    </cdr:to>
    <cdr:sp macro="" textlink="">
      <cdr:nvSpPr>
        <cdr:cNvPr id="12288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6846" y="564769"/>
          <a:ext cx="1669780" cy="15020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0.69856</cdr:x>
      <cdr:y>0.1052</cdr:y>
    </cdr:from>
    <cdr:to>
      <cdr:x>0.94929</cdr:x>
      <cdr:y>0.31148</cdr:y>
    </cdr:to>
    <cdr:sp macro="" textlink="">
      <cdr:nvSpPr>
        <cdr:cNvPr id="124723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8027" y="773748"/>
          <a:ext cx="2187617" cy="15109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0.69312</cdr:x>
      <cdr:y>0.06473</cdr:y>
    </cdr:from>
    <cdr:to>
      <cdr:x>0.94484</cdr:x>
      <cdr:y>0.27102</cdr:y>
    </cdr:to>
    <cdr:sp macro="" textlink="">
      <cdr:nvSpPr>
        <cdr:cNvPr id="12482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0564" y="477339"/>
          <a:ext cx="2196246" cy="15109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0.66963</cdr:x>
      <cdr:y>0.07038</cdr:y>
    </cdr:from>
    <cdr:to>
      <cdr:x>0.91937</cdr:x>
      <cdr:y>0.2747</cdr:y>
    </cdr:to>
    <cdr:sp macro="" textlink="">
      <cdr:nvSpPr>
        <cdr:cNvPr id="12492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45610" y="521375"/>
          <a:ext cx="2178987" cy="15043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0.67112</cdr:x>
      <cdr:y>0.07162</cdr:y>
    </cdr:from>
    <cdr:to>
      <cdr:x>0.9221</cdr:x>
      <cdr:y>0.27693</cdr:y>
    </cdr:to>
    <cdr:sp macro="" textlink="">
      <cdr:nvSpPr>
        <cdr:cNvPr id="12503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1375" y="529831"/>
          <a:ext cx="2194608" cy="15096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0.67186</cdr:x>
      <cdr:y>0.06817</cdr:y>
    </cdr:from>
    <cdr:to>
      <cdr:x>0.9221</cdr:x>
      <cdr:y>0.27372</cdr:y>
    </cdr:to>
    <cdr:sp macro="" textlink="">
      <cdr:nvSpPr>
        <cdr:cNvPr id="12513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862" y="504428"/>
          <a:ext cx="2188121" cy="1511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0.67186</cdr:x>
      <cdr:y>0.06989</cdr:y>
    </cdr:from>
    <cdr:to>
      <cdr:x>0.9221</cdr:x>
      <cdr:y>0.27545</cdr:y>
    </cdr:to>
    <cdr:sp macro="" textlink="">
      <cdr:nvSpPr>
        <cdr:cNvPr id="12523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862" y="517130"/>
          <a:ext cx="2188121" cy="1511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0.67507</cdr:x>
      <cdr:y>0.06817</cdr:y>
    </cdr:from>
    <cdr:to>
      <cdr:x>0.92532</cdr:x>
      <cdr:y>0.27372</cdr:y>
    </cdr:to>
    <cdr:sp macro="" textlink="">
      <cdr:nvSpPr>
        <cdr:cNvPr id="12533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5970" y="504428"/>
          <a:ext cx="2188121" cy="1511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12</xdr:row>
      <xdr:rowOff>0</xdr:rowOff>
    </xdr:from>
    <xdr:to>
      <xdr:col>15</xdr:col>
      <xdr:colOff>361950</xdr:colOff>
      <xdr:row>36</xdr:row>
      <xdr:rowOff>0</xdr:rowOff>
    </xdr:to>
    <xdr:graphicFrame macro="">
      <xdr:nvGraphicFramePr>
        <xdr:cNvPr id="8171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180975</xdr:colOff>
      <xdr:row>2</xdr:row>
      <xdr:rowOff>76200</xdr:rowOff>
    </xdr:from>
    <xdr:to>
      <xdr:col>66</xdr:col>
      <xdr:colOff>581025</xdr:colOff>
      <xdr:row>25</xdr:row>
      <xdr:rowOff>38100</xdr:rowOff>
    </xdr:to>
    <xdr:graphicFrame macro="">
      <xdr:nvGraphicFramePr>
        <xdr:cNvPr id="1331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0.68766</cdr:x>
      <cdr:y>0.68767</cdr:y>
    </cdr:from>
    <cdr:to>
      <cdr:x>0.94035</cdr:x>
      <cdr:y>0.89235</cdr:y>
    </cdr:to>
    <cdr:sp macro="" textlink="">
      <cdr:nvSpPr>
        <cdr:cNvPr id="12298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7112" y="4830557"/>
          <a:ext cx="2187840" cy="14368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0.68199</cdr:x>
      <cdr:y>0.06351</cdr:y>
    </cdr:from>
    <cdr:to>
      <cdr:x>0.93371</cdr:x>
      <cdr:y>0.26954</cdr:y>
    </cdr:to>
    <cdr:sp macro="" textlink="">
      <cdr:nvSpPr>
        <cdr:cNvPr id="123084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6966" y="467752"/>
          <a:ext cx="2193821" cy="1507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0.71783</cdr:x>
      <cdr:y>0.06009</cdr:y>
    </cdr:from>
    <cdr:to>
      <cdr:x>0.91563</cdr:x>
      <cdr:y>0.19012</cdr:y>
    </cdr:to>
    <cdr:sp macro="" textlink="">
      <cdr:nvSpPr>
        <cdr:cNvPr id="12318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5143" y="439899"/>
          <a:ext cx="1714500" cy="9449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0.71411</cdr:x>
      <cdr:y>0.0768</cdr:y>
    </cdr:from>
    <cdr:to>
      <cdr:x>0.90845</cdr:x>
      <cdr:y>0.28137</cdr:y>
    </cdr:to>
    <cdr:sp macro="" textlink="">
      <cdr:nvSpPr>
        <cdr:cNvPr id="1232898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2522" y="567936"/>
          <a:ext cx="1678882" cy="15042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0.67284</cdr:x>
      <cdr:y>0.07256</cdr:y>
    </cdr:from>
    <cdr:to>
      <cdr:x>0.86693</cdr:x>
      <cdr:y>0.27835</cdr:y>
    </cdr:to>
    <cdr:sp macro="" textlink="">
      <cdr:nvSpPr>
        <cdr:cNvPr id="123392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9589" y="489403"/>
          <a:ext cx="1670024" cy="13880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0.70298</cdr:x>
      <cdr:y>0.0844</cdr:y>
    </cdr:from>
    <cdr:to>
      <cdr:x>0.90547</cdr:x>
      <cdr:y>0.28751</cdr:y>
    </cdr:to>
    <cdr:sp macro="" textlink="">
      <cdr:nvSpPr>
        <cdr:cNvPr id="12349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9686" y="629453"/>
          <a:ext cx="1747418" cy="15070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0.72079</cdr:x>
      <cdr:y>0.07383</cdr:y>
    </cdr:from>
    <cdr:to>
      <cdr:x>0.91017</cdr:x>
      <cdr:y>0.2784</cdr:y>
    </cdr:to>
    <cdr:sp macro="" textlink="">
      <cdr:nvSpPr>
        <cdr:cNvPr id="12359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3305" y="547462"/>
          <a:ext cx="1634337" cy="15081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D4"/>
              </a:solidFill>
              <a:latin typeface="Arial"/>
              <a:cs typeface="Arial"/>
            </a:rPr>
            <a:t>HydrateResSim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FF6600"/>
              </a:solidFill>
              <a:latin typeface="Arial"/>
              <a:cs typeface="Arial"/>
            </a:rPr>
            <a:t>MH21</a:t>
          </a:r>
          <a:endParaRPr lang="en-US" sz="1200" b="1" i="0" strike="noStrike">
            <a:solidFill>
              <a:srgbClr val="900000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cs typeface="Arial"/>
            </a:rPr>
            <a:t>STARS-OIL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99CC00"/>
              </a:solidFill>
              <a:latin typeface="Arial"/>
              <a:cs typeface="Arial"/>
            </a:rPr>
            <a:t>STARS-SOLID</a:t>
          </a:r>
          <a:endParaRPr lang="en-US" sz="1200" b="1" i="0" strike="noStrike">
            <a:solidFill>
              <a:srgbClr val="DD0806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6411"/>
              </a:solidFill>
              <a:latin typeface="Arial"/>
              <a:cs typeface="Arial"/>
            </a:rPr>
            <a:t>STOMP-HYD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4600A5"/>
              </a:solidFill>
              <a:latin typeface="Arial"/>
              <a:cs typeface="Arial"/>
            </a:rPr>
            <a:t>TOUGH-FX/Hydrate</a:t>
          </a:r>
        </a:p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CCFF"/>
              </a:solidFill>
              <a:latin typeface="Arial"/>
              <a:cs typeface="Arial"/>
            </a:rPr>
            <a:t>Univ Houston</a:t>
          </a: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en-US" sz="1200" b="1" i="0" strike="noStrike">
            <a:solidFill>
              <a:srgbClr val="4600A5"/>
            </a:solidFill>
            <a:latin typeface="Arial"/>
            <a:cs typeface="Arial"/>
          </a:endParaRPr>
        </a:p>
      </cdr:txBody>
    </cdr:sp>
  </cdr:relSizeAnchor>
</c:userShapes>
</file>

<file path=xl/queryTables/queryTable1.xml><?xml version="1.0" encoding="utf-8"?>
<queryTable xmlns="http://schemas.openxmlformats.org/spreadsheetml/2006/main" name="summary_g" connectionId="1" autoFormatId="2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ummary_g_25" connectionId="33" autoFormatId="2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ummary_g_24" connectionId="34" autoFormatId="2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ummary_g_23" connectionId="35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ummary_g_22" connectionId="28" autoFormatId="2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ummary_g_21" connectionId="27" autoFormatId="2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ummary_g_20" connectionId="29" autoFormatId="2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ummary_g_19" connectionId="30" autoFormatId="2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ummary_g_18" connectionId="22" autoFormatId="2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ummary_g_17" connectionId="21" autoFormatId="2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ummary_g_16" connectionId="23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_g_1" connectionId="5" autoFormatId="2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ummary_g_15" connectionId="24" autoFormatId="2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ummary_g_14" connectionId="15" autoFormatId="2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ummary_g_13" connectionId="16" autoFormatId="2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ummary_g_12" connectionId="17" autoFormatId="2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ummary_g_11" connectionId="18" autoFormatId="2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ummary_g_10" connectionId="6" autoFormatId="2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ummary_g_9" connectionId="7" autoFormatId="2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ummary_g_8" connectionId="8" autoFormatId="2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ummary_g_27" connectionId="9" autoFormatId="2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ummary_g_28" connectionId="10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mary_g_2" connectionId="14" autoFormatId="2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ummary_g_29" connectionId="11" autoFormatId="2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ummary_g_30" connectionId="12" autoFormatId="2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ummary_g_31" connectionId="13" autoFormatId="2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ummary_g_32" connectionId="2" autoFormatId="2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ummary_g_33" connectionId="3" autoFormatId="2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ummary_g_34" connectionId="4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mary_g_3" connectionId="19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ummary_g_4" connectionId="20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ummary_g_5" connectionId="25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mary_g_6" connectionId="26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ummary_g_7" connectionId="31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ummary_g_26" connectionId="32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Office_Word_97_-_2003_Document5.doc"/><Relationship Id="rId13" Type="http://schemas.openxmlformats.org/officeDocument/2006/relationships/oleObject" Target="../embeddings/Microsoft_Office_Word_97_-_2003_Document10.doc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Office_Word_97_-_2003_Document4.doc"/><Relationship Id="rId12" Type="http://schemas.openxmlformats.org/officeDocument/2006/relationships/oleObject" Target="../embeddings/Microsoft_Office_Word_97_-_2003_Document9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Office_Word_97_-_2003_Document3.doc"/><Relationship Id="rId11" Type="http://schemas.openxmlformats.org/officeDocument/2006/relationships/oleObject" Target="../embeddings/Microsoft_Office_Word_97_-_2003_Document8.doc"/><Relationship Id="rId5" Type="http://schemas.openxmlformats.org/officeDocument/2006/relationships/oleObject" Target="../embeddings/Microsoft_Office_Word_97_-_2003_Document2.doc"/><Relationship Id="rId10" Type="http://schemas.openxmlformats.org/officeDocument/2006/relationships/oleObject" Target="../embeddings/Microsoft_Office_Word_97_-_2003_Document7.doc"/><Relationship Id="rId4" Type="http://schemas.openxmlformats.org/officeDocument/2006/relationships/oleObject" Target="../embeddings/Microsoft_Office_Word_97_-_2003_Document1.doc"/><Relationship Id="rId9" Type="http://schemas.openxmlformats.org/officeDocument/2006/relationships/oleObject" Target="../embeddings/Microsoft_Office_Word_97_-_2003_Document6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U73"/>
  <sheetViews>
    <sheetView tabSelected="1" topLeftCell="A10" zoomScale="32" zoomScaleNormal="32" workbookViewId="0">
      <selection activeCell="D23" sqref="D23"/>
    </sheetView>
  </sheetViews>
  <sheetFormatPr defaultRowHeight="12.75"/>
  <sheetData>
    <row r="73" spans="21:21">
      <c r="U73" t="s">
        <v>110</v>
      </c>
    </row>
  </sheetData>
  <phoneticPr fontId="1" type="noConversion"/>
  <pageMargins left="0.75" right="0.75" top="1" bottom="1" header="0.5" footer="0.5"/>
  <pageSetup orientation="portrait" horizontalDpi="4294967294" r:id="rId1"/>
  <headerFooter alignWithMargins="0"/>
  <drawing r:id="rId2"/>
  <legacyDrawing r:id="rId3"/>
  <oleObjects>
    <oleObject progId="Word.Document.8" shapeId="4124" r:id="rId4"/>
    <oleObject progId="Word.Document.8" shapeId="4125" r:id="rId5"/>
    <oleObject progId="Word.Document.8" shapeId="4126" r:id="rId6"/>
    <oleObject progId="Word.Document.8" shapeId="4128" r:id="rId7"/>
    <oleObject progId="Word.Document.8" shapeId="4129" r:id="rId8"/>
    <oleObject progId="Word.Document.8" shapeId="4130" r:id="rId9"/>
    <oleObject progId="Word.Document.8" shapeId="4131" r:id="rId10"/>
    <oleObject progId="Word.Document.8" shapeId="4132" r:id="rId11"/>
    <oleObject progId="Word.Document.8" shapeId="4133" r:id="rId12"/>
    <oleObject progId="Word.Document.8" shapeId="4145" r:id="rId1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O2384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37" sqref="A37:IV37"/>
    </sheetView>
  </sheetViews>
  <sheetFormatPr defaultRowHeight="12.75"/>
  <cols>
    <col min="1" max="1" width="10.75" style="1" customWidth="1"/>
    <col min="2" max="2" width="2.625" customWidth="1"/>
    <col min="3" max="3" width="2.375" customWidth="1"/>
    <col min="4" max="4" width="12.75" style="1" bestFit="1" customWidth="1"/>
    <col min="5" max="5" width="11.875" style="1" customWidth="1"/>
    <col min="6" max="7" width="10.75" style="1" customWidth="1"/>
    <col min="8" max="8" width="11.375" style="1" customWidth="1"/>
    <col min="9" max="9" width="11.125" style="1" bestFit="1" customWidth="1"/>
    <col min="10" max="10" width="12.75" style="1" bestFit="1" customWidth="1"/>
    <col min="11" max="11" width="14.875" style="1" bestFit="1" customWidth="1"/>
    <col min="12" max="12" width="10.75" style="1" bestFit="1" customWidth="1"/>
    <col min="13" max="13" width="15.125" style="1" customWidth="1"/>
    <col min="14" max="14" width="8" style="1" customWidth="1"/>
    <col min="15" max="15" width="6.625" style="1" customWidth="1"/>
    <col min="16" max="16" width="2.625" style="13" customWidth="1"/>
    <col min="17" max="17" width="11.5" style="1" customWidth="1"/>
    <col min="18" max="18" width="11" style="1" customWidth="1"/>
    <col min="19" max="19" width="11.5" style="1" customWidth="1"/>
    <col min="20" max="20" width="11" style="1" customWidth="1"/>
    <col min="21" max="21" width="11.625" style="1" customWidth="1"/>
    <col min="22" max="22" width="10.625" style="1" customWidth="1"/>
    <col min="23" max="23" width="11.25" style="1" customWidth="1"/>
    <col min="24" max="24" width="11.125" style="1" customWidth="1"/>
    <col min="25" max="25" width="12.5" style="1" customWidth="1"/>
    <col min="26" max="26" width="11" style="1" customWidth="1"/>
    <col min="27" max="27" width="10.75" style="1" customWidth="1"/>
    <col min="28" max="28" width="3.625" style="1" customWidth="1"/>
    <col min="29" max="29" width="11.5" style="1" customWidth="1"/>
    <col min="30" max="30" width="11.875" style="1" customWidth="1"/>
    <col min="31" max="31" width="10.625" style="1" bestFit="1" customWidth="1"/>
  </cols>
  <sheetData>
    <row r="1" spans="1:41" s="6" customFormat="1" ht="39">
      <c r="A1" s="5" t="s">
        <v>8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29</v>
      </c>
      <c r="N1" s="4"/>
      <c r="O1" s="4"/>
      <c r="P1" s="12"/>
      <c r="Q1" s="5" t="s">
        <v>37</v>
      </c>
      <c r="R1" s="5" t="s">
        <v>38</v>
      </c>
      <c r="S1" s="5" t="s">
        <v>39</v>
      </c>
      <c r="T1" s="5" t="s">
        <v>40</v>
      </c>
      <c r="U1" s="5" t="s">
        <v>41</v>
      </c>
      <c r="V1" s="5" t="s">
        <v>42</v>
      </c>
      <c r="W1" s="5" t="s">
        <v>43</v>
      </c>
      <c r="X1" s="5" t="s">
        <v>44</v>
      </c>
      <c r="Y1" s="5" t="s">
        <v>45</v>
      </c>
      <c r="Z1" s="5" t="s">
        <v>46</v>
      </c>
      <c r="AA1" s="5" t="s">
        <v>47</v>
      </c>
      <c r="AB1" s="5"/>
      <c r="AC1" s="5" t="s">
        <v>10</v>
      </c>
      <c r="AD1" s="5" t="s">
        <v>38</v>
      </c>
      <c r="AE1" s="5" t="s">
        <v>84</v>
      </c>
      <c r="AK1" s="21" t="s">
        <v>3</v>
      </c>
      <c r="AL1" s="21" t="s">
        <v>4</v>
      </c>
      <c r="AM1" s="21" t="s">
        <v>5</v>
      </c>
      <c r="AN1" s="21" t="s">
        <v>6</v>
      </c>
      <c r="AO1" s="21" t="s">
        <v>7</v>
      </c>
    </row>
    <row r="2" spans="1:41" s="6" customFormat="1" ht="13.5">
      <c r="A2" s="5" t="s">
        <v>9</v>
      </c>
      <c r="D2" s="4" t="s">
        <v>30</v>
      </c>
      <c r="E2" s="4" t="s">
        <v>31</v>
      </c>
      <c r="F2" s="4"/>
      <c r="G2" s="4"/>
      <c r="H2" s="4"/>
      <c r="I2" s="4"/>
      <c r="J2" s="4" t="s">
        <v>30</v>
      </c>
      <c r="K2" s="4" t="s">
        <v>30</v>
      </c>
      <c r="L2" s="4" t="s">
        <v>30</v>
      </c>
      <c r="M2" s="4" t="s">
        <v>32</v>
      </c>
      <c r="N2" s="4"/>
      <c r="O2" s="4"/>
      <c r="P2" s="12"/>
      <c r="Q2" s="5" t="s">
        <v>48</v>
      </c>
      <c r="R2" s="5" t="s">
        <v>48</v>
      </c>
      <c r="S2" s="5" t="s">
        <v>48</v>
      </c>
      <c r="T2" s="5" t="s">
        <v>48</v>
      </c>
      <c r="U2" s="5" t="s">
        <v>48</v>
      </c>
      <c r="V2" s="5" t="s">
        <v>49</v>
      </c>
      <c r="W2" s="5" t="s">
        <v>49</v>
      </c>
      <c r="X2" s="5"/>
      <c r="Y2" s="5" t="s">
        <v>30</v>
      </c>
      <c r="Z2" s="5"/>
      <c r="AA2" s="5"/>
      <c r="AB2" s="5"/>
      <c r="AC2" s="5" t="s">
        <v>50</v>
      </c>
      <c r="AD2" s="4" t="s">
        <v>32</v>
      </c>
      <c r="AE2" s="5" t="s">
        <v>50</v>
      </c>
    </row>
    <row r="3" spans="1:41" ht="13.5">
      <c r="D3" s="2" t="s">
        <v>34</v>
      </c>
      <c r="E3" s="2" t="s">
        <v>35</v>
      </c>
      <c r="F3" s="2" t="s">
        <v>36</v>
      </c>
      <c r="G3" s="2" t="s">
        <v>36</v>
      </c>
      <c r="H3" s="2" t="s">
        <v>36</v>
      </c>
      <c r="I3" s="2" t="s">
        <v>36</v>
      </c>
      <c r="J3" s="2" t="s">
        <v>34</v>
      </c>
      <c r="K3" s="2" t="s">
        <v>34</v>
      </c>
      <c r="L3" s="2" t="s">
        <v>34</v>
      </c>
      <c r="M3" s="2" t="s">
        <v>35</v>
      </c>
      <c r="N3" s="2"/>
      <c r="O3" s="2"/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C3" s="2" t="s">
        <v>33</v>
      </c>
      <c r="AD3" s="2" t="s">
        <v>33</v>
      </c>
      <c r="AK3" s="10">
        <v>1.15740741E-5</v>
      </c>
      <c r="AL3" s="10">
        <v>-1.4969748299999999E-5</v>
      </c>
      <c r="AM3" s="10">
        <v>-2.2113910999999999E-5</v>
      </c>
      <c r="AN3" s="10">
        <v>-1.4969748299999999E-5</v>
      </c>
      <c r="AO3" s="10">
        <v>-2.2113910999999999E-5</v>
      </c>
    </row>
    <row r="4" spans="1:41" ht="15.75">
      <c r="A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C4" s="2"/>
      <c r="AD4" s="2"/>
      <c r="AK4" s="10">
        <v>3.4722222200000001E-5</v>
      </c>
      <c r="AL4" s="10">
        <v>-1.6414201100000001E-5</v>
      </c>
      <c r="AM4" s="10">
        <v>-2.42477144E-5</v>
      </c>
      <c r="AN4" s="10">
        <v>-4.7798150400000002E-5</v>
      </c>
      <c r="AO4" s="10">
        <v>-7.0609339699999996E-5</v>
      </c>
    </row>
    <row r="5" spans="1:41" ht="13.5">
      <c r="D5" s="2"/>
      <c r="E5" s="2"/>
      <c r="F5" s="2"/>
      <c r="G5" s="2"/>
      <c r="H5" s="2"/>
      <c r="I5" s="2"/>
      <c r="J5" s="2"/>
      <c r="K5" s="2"/>
      <c r="M5" s="2"/>
      <c r="N5" s="2"/>
      <c r="O5" s="2"/>
      <c r="P5" s="14"/>
      <c r="Q5" s="2"/>
      <c r="R5" s="2"/>
      <c r="S5" s="2"/>
      <c r="T5" s="2"/>
      <c r="U5" s="2"/>
      <c r="V5" s="2"/>
      <c r="W5" s="2"/>
      <c r="Y5" s="2"/>
      <c r="Z5" s="2"/>
      <c r="AB5"/>
      <c r="AK5" s="10">
        <v>8.1018518500000004E-5</v>
      </c>
      <c r="AL5" s="10">
        <v>-1.44147935E-5</v>
      </c>
      <c r="AM5" s="10">
        <v>-2.1294109600000001E-5</v>
      </c>
      <c r="AN5" s="10">
        <v>-1.05457324E-4</v>
      </c>
      <c r="AO5" s="10">
        <v>-1.5578577800000001E-4</v>
      </c>
    </row>
    <row r="6" spans="1:41" ht="13.5">
      <c r="D6" s="2"/>
      <c r="E6" s="2"/>
      <c r="F6" s="2"/>
      <c r="G6" s="2"/>
      <c r="H6" s="2"/>
      <c r="I6" s="2"/>
      <c r="J6" s="2"/>
      <c r="K6" s="2"/>
      <c r="M6" s="2"/>
      <c r="N6" s="2"/>
      <c r="O6" s="2"/>
      <c r="P6" s="14"/>
      <c r="Q6" s="2"/>
      <c r="R6" s="2"/>
      <c r="S6" s="2"/>
      <c r="T6" s="2"/>
      <c r="U6" s="2"/>
      <c r="V6" s="2"/>
      <c r="W6" s="2"/>
      <c r="Y6" s="2"/>
      <c r="Z6" s="2"/>
      <c r="AB6"/>
      <c r="AK6" s="10">
        <v>1.7361111099999999E-4</v>
      </c>
      <c r="AL6" s="10">
        <v>-1.28062664E-5</v>
      </c>
      <c r="AM6" s="10">
        <v>-1.8917928900000002E-5</v>
      </c>
      <c r="AN6" s="10">
        <v>-2.0790745500000001E-4</v>
      </c>
      <c r="AO6" s="10">
        <v>-3.0712920899999998E-4</v>
      </c>
    </row>
    <row r="7" spans="1:41" ht="13.5">
      <c r="D7" s="2"/>
      <c r="E7" s="2"/>
      <c r="F7" s="2"/>
      <c r="G7" s="2"/>
      <c r="H7" s="2"/>
      <c r="I7" s="2"/>
      <c r="J7" s="2"/>
      <c r="K7" s="2"/>
      <c r="M7" s="2"/>
      <c r="N7" s="2"/>
      <c r="O7" s="2"/>
      <c r="P7" s="14"/>
      <c r="Q7" s="2"/>
      <c r="R7" s="2"/>
      <c r="S7" s="2"/>
      <c r="T7" s="2"/>
      <c r="U7" s="2"/>
      <c r="V7" s="2"/>
      <c r="W7" s="2"/>
      <c r="Y7" s="2"/>
      <c r="Z7" s="2"/>
      <c r="AB7"/>
      <c r="AK7" s="10">
        <v>3.5879629599999999E-4</v>
      </c>
      <c r="AL7" s="10">
        <v>5.76678041E-5</v>
      </c>
      <c r="AM7" s="10">
        <v>8.5189186899999994E-5</v>
      </c>
      <c r="AN7" s="10">
        <v>7.1477741099999997E-4</v>
      </c>
      <c r="AO7" s="10">
        <v>1.05589778E-3</v>
      </c>
    </row>
    <row r="8" spans="1:41" ht="13.5">
      <c r="D8" s="2"/>
      <c r="E8" s="2"/>
      <c r="F8" s="2"/>
      <c r="G8" s="2"/>
      <c r="H8" s="2"/>
      <c r="I8" s="2"/>
      <c r="J8" s="2"/>
      <c r="K8" s="2"/>
      <c r="M8" s="2"/>
      <c r="N8" s="2"/>
      <c r="O8" s="2"/>
      <c r="P8" s="14"/>
      <c r="Q8" s="2"/>
      <c r="R8" s="2"/>
      <c r="S8" s="2"/>
      <c r="T8" s="2"/>
      <c r="U8" s="2"/>
      <c r="V8" s="2"/>
      <c r="W8" s="2"/>
      <c r="Y8" s="2"/>
      <c r="Z8" s="2"/>
      <c r="AB8"/>
      <c r="AK8" s="10">
        <v>7.29166667E-4</v>
      </c>
      <c r="AL8" s="10">
        <v>9.0506397399999996E-5</v>
      </c>
      <c r="AM8" s="10">
        <v>1.3369966999999999E-4</v>
      </c>
      <c r="AN8" s="10">
        <v>3.6109821299999999E-3</v>
      </c>
      <c r="AO8" s="10">
        <v>5.33428724E-3</v>
      </c>
    </row>
    <row r="9" spans="1:41" ht="13.5">
      <c r="D9" s="2"/>
      <c r="E9" s="2"/>
      <c r="F9" s="2"/>
      <c r="G9" s="2"/>
      <c r="H9" s="2"/>
      <c r="I9" s="2"/>
      <c r="J9" s="2"/>
      <c r="K9" s="2"/>
      <c r="M9" s="2"/>
      <c r="N9" s="2"/>
      <c r="O9" s="2"/>
      <c r="P9" s="14"/>
      <c r="Q9" s="2"/>
      <c r="R9" s="2"/>
      <c r="S9" s="2"/>
      <c r="T9" s="2"/>
      <c r="U9" s="2"/>
      <c r="V9" s="2"/>
      <c r="W9" s="2"/>
      <c r="Y9" s="2"/>
      <c r="Z9" s="2"/>
      <c r="AB9"/>
      <c r="AK9" s="10">
        <v>1.46990741E-3</v>
      </c>
      <c r="AL9" s="10">
        <v>9.64671118E-5</v>
      </c>
      <c r="AM9" s="10">
        <v>1.4250507600000001E-4</v>
      </c>
      <c r="AN9" s="10">
        <v>9.7848772799999997E-3</v>
      </c>
      <c r="AO9" s="10">
        <v>1.44546121E-2</v>
      </c>
    </row>
    <row r="10" spans="1:41" ht="13.5">
      <c r="D10" s="2"/>
      <c r="E10" s="2"/>
      <c r="F10" s="2"/>
      <c r="G10" s="2"/>
      <c r="H10" s="2"/>
      <c r="I10" s="2"/>
      <c r="J10" s="2"/>
      <c r="K10" s="2"/>
      <c r="M10" s="2"/>
      <c r="N10" s="2"/>
      <c r="O10" s="2"/>
      <c r="P10" s="14"/>
      <c r="Q10" s="2"/>
      <c r="R10" s="2"/>
      <c r="S10" s="2"/>
      <c r="T10" s="2"/>
      <c r="U10" s="2"/>
      <c r="V10" s="2"/>
      <c r="W10" s="2"/>
      <c r="Y10" s="2"/>
      <c r="Z10" s="2"/>
      <c r="AB10"/>
      <c r="AK10" s="10">
        <v>2.95138889E-3</v>
      </c>
      <c r="AL10" s="10">
        <v>1.05124744E-4</v>
      </c>
      <c r="AM10" s="10">
        <v>1.5529447800000001E-4</v>
      </c>
      <c r="AN10" s="10">
        <v>2.3240844600000001E-2</v>
      </c>
      <c r="AO10" s="10">
        <v>3.4332305200000003E-2</v>
      </c>
    </row>
    <row r="11" spans="1:41" ht="13.5"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14"/>
      <c r="Q11" s="2"/>
      <c r="R11" s="2"/>
      <c r="S11" s="2"/>
      <c r="T11" s="2"/>
      <c r="U11" s="2"/>
      <c r="V11" s="2"/>
      <c r="W11" s="2"/>
      <c r="Y11" s="2"/>
      <c r="Z11" s="2"/>
      <c r="AB11"/>
      <c r="AK11" s="10">
        <v>5.9143518500000001E-3</v>
      </c>
      <c r="AL11" s="10">
        <v>1.25964821E-4</v>
      </c>
      <c r="AM11" s="10">
        <v>1.86080272E-4</v>
      </c>
      <c r="AN11" s="10">
        <v>5.5487838800000001E-2</v>
      </c>
      <c r="AO11" s="10">
        <v>8.1968854899999999E-2</v>
      </c>
    </row>
    <row r="12" spans="1:41" ht="13.5">
      <c r="D12" s="2"/>
      <c r="E12" s="2"/>
      <c r="F12" s="2"/>
      <c r="G12" s="2"/>
      <c r="H12" s="2"/>
      <c r="I12" s="2"/>
      <c r="J12" s="2"/>
      <c r="K12" s="2"/>
      <c r="M12" s="2"/>
      <c r="N12" s="2"/>
      <c r="O12" s="2"/>
      <c r="P12" s="14"/>
      <c r="Q12" s="2"/>
      <c r="R12" s="2"/>
      <c r="S12" s="2"/>
      <c r="T12" s="2"/>
      <c r="U12" s="2"/>
      <c r="V12" s="2"/>
      <c r="W12" s="2"/>
      <c r="Y12" s="2"/>
      <c r="Z12" s="2"/>
      <c r="AB12"/>
      <c r="AK12" s="10">
        <v>1.18402778E-2</v>
      </c>
      <c r="AL12" s="10">
        <v>1.8148172100000001E-4</v>
      </c>
      <c r="AM12" s="10">
        <v>2.6809205699999998E-4</v>
      </c>
      <c r="AN12" s="10">
        <v>0.14840648000000001</v>
      </c>
      <c r="AO12" s="10">
        <v>0.21923198799999999</v>
      </c>
    </row>
    <row r="13" spans="1:41" ht="13.5">
      <c r="D13" s="2"/>
      <c r="E13" s="2"/>
      <c r="F13" s="2"/>
      <c r="G13" s="2"/>
      <c r="H13" s="2"/>
      <c r="I13" s="2"/>
      <c r="J13" s="2"/>
      <c r="K13" s="2"/>
      <c r="M13" s="2"/>
      <c r="N13" s="2"/>
      <c r="O13" s="2"/>
      <c r="P13" s="14"/>
      <c r="Q13" s="2"/>
      <c r="R13" s="2"/>
      <c r="S13" s="2"/>
      <c r="T13" s="2"/>
      <c r="U13" s="2"/>
      <c r="V13" s="2"/>
      <c r="W13" s="2"/>
      <c r="Y13" s="2"/>
      <c r="Z13" s="2"/>
      <c r="AB13"/>
      <c r="AK13" s="10">
        <v>2.36921296E-2</v>
      </c>
      <c r="AL13" s="10">
        <v>2.5046886400000002E-4</v>
      </c>
      <c r="AM13" s="10">
        <v>3.7000262400000003E-4</v>
      </c>
      <c r="AN13" s="10">
        <v>0.40488659599999999</v>
      </c>
      <c r="AO13" s="10">
        <v>0.59811467600000001</v>
      </c>
    </row>
    <row r="14" spans="1:41" ht="13.5">
      <c r="D14" s="2"/>
      <c r="E14" s="2"/>
      <c r="F14" s="2"/>
      <c r="G14" s="2"/>
      <c r="H14" s="2"/>
      <c r="I14" s="2"/>
      <c r="J14" s="2"/>
      <c r="K14" s="2"/>
      <c r="M14" s="2"/>
      <c r="N14" s="2"/>
      <c r="O14" s="2"/>
      <c r="P14" s="14"/>
      <c r="Q14" s="2"/>
      <c r="R14" s="2"/>
      <c r="S14" s="2"/>
      <c r="T14" s="2"/>
      <c r="U14" s="2"/>
      <c r="V14" s="2"/>
      <c r="W14" s="2"/>
      <c r="Y14" s="2"/>
      <c r="Z14" s="2"/>
      <c r="AB14"/>
      <c r="AK14" s="10">
        <v>3.5543981500000002E-2</v>
      </c>
      <c r="AL14" s="10">
        <v>2.5353232100000002E-4</v>
      </c>
      <c r="AM14" s="10">
        <v>3.7452808599999998E-4</v>
      </c>
      <c r="AN14" s="10">
        <v>0.66450369300000001</v>
      </c>
      <c r="AO14" s="10">
        <v>0.98163143600000002</v>
      </c>
    </row>
    <row r="15" spans="1:41" ht="13.5">
      <c r="D15" s="2"/>
      <c r="E15" s="2"/>
      <c r="F15" s="2"/>
      <c r="G15" s="2"/>
      <c r="H15" s="2"/>
      <c r="I15" s="2"/>
      <c r="J15" s="2"/>
      <c r="K15" s="2"/>
      <c r="M15" s="2"/>
      <c r="N15" s="2"/>
      <c r="O15" s="2"/>
      <c r="P15" s="14"/>
      <c r="Q15" s="2"/>
      <c r="R15" s="2"/>
      <c r="S15" s="2"/>
      <c r="T15" s="2"/>
      <c r="U15" s="2"/>
      <c r="V15" s="2"/>
      <c r="W15" s="2"/>
      <c r="Y15" s="2"/>
      <c r="Z15" s="2"/>
      <c r="AB15"/>
      <c r="AK15" s="10">
        <v>5.9247685199999997E-2</v>
      </c>
      <c r="AL15" s="10">
        <v>2.02815804E-4</v>
      </c>
      <c r="AM15" s="10">
        <v>2.9960761799999999E-4</v>
      </c>
      <c r="AN15" s="10">
        <v>1.07987046</v>
      </c>
      <c r="AO15" s="10">
        <v>1.59522784</v>
      </c>
    </row>
    <row r="16" spans="1:41" ht="13.5">
      <c r="D16" s="2"/>
      <c r="E16" s="2"/>
      <c r="F16" s="2"/>
      <c r="G16" s="2"/>
      <c r="H16" s="2"/>
      <c r="I16" s="2"/>
      <c r="J16" s="2"/>
      <c r="K16" s="2"/>
      <c r="M16" s="2"/>
      <c r="N16" s="2"/>
      <c r="O16" s="2"/>
      <c r="P16" s="14"/>
      <c r="Q16" s="2"/>
      <c r="R16" s="2"/>
      <c r="S16" s="2"/>
      <c r="T16" s="2"/>
      <c r="U16" s="2"/>
      <c r="V16" s="2"/>
      <c r="W16" s="2"/>
      <c r="Y16" s="2"/>
      <c r="Z16" s="2"/>
      <c r="AB16"/>
      <c r="AK16" s="10">
        <v>8.2951388900000006E-2</v>
      </c>
      <c r="AL16" s="10">
        <v>1.61978512E-4</v>
      </c>
      <c r="AM16" s="10">
        <v>2.3928113700000001E-4</v>
      </c>
      <c r="AN16" s="10">
        <v>1.41160245</v>
      </c>
      <c r="AO16" s="10">
        <v>2.0852756100000001</v>
      </c>
    </row>
    <row r="17" spans="1:41" ht="13.5">
      <c r="D17" s="2"/>
      <c r="E17" s="2"/>
      <c r="F17" s="2"/>
      <c r="G17" s="2"/>
      <c r="H17" s="2"/>
      <c r="I17" s="2"/>
      <c r="J17" s="2"/>
      <c r="K17" s="2"/>
      <c r="M17" s="2"/>
      <c r="N17" s="2"/>
      <c r="O17" s="2"/>
      <c r="P17" s="14"/>
      <c r="Q17" s="2"/>
      <c r="R17" s="2"/>
      <c r="S17" s="2"/>
      <c r="T17" s="2"/>
      <c r="U17" s="2"/>
      <c r="V17" s="2"/>
      <c r="W17" s="2"/>
      <c r="Y17" s="2"/>
      <c r="Z17" s="2"/>
      <c r="AB17"/>
      <c r="AK17" s="10">
        <v>0.10665509300000001</v>
      </c>
      <c r="AL17" s="10">
        <v>1.34897781E-4</v>
      </c>
      <c r="AM17" s="10">
        <v>1.99276398E-4</v>
      </c>
      <c r="AN17" s="10">
        <v>1.68787311</v>
      </c>
      <c r="AO17" s="10">
        <v>2.4933936700000001</v>
      </c>
    </row>
    <row r="18" spans="1:41" ht="13.5"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14"/>
      <c r="Q18" s="2"/>
      <c r="R18" s="2"/>
      <c r="S18" s="2"/>
      <c r="T18" s="2"/>
      <c r="U18" s="2"/>
      <c r="V18" s="2"/>
      <c r="W18" s="2"/>
      <c r="Y18" s="2"/>
      <c r="Z18" s="2"/>
      <c r="AB18"/>
      <c r="AK18" s="10">
        <v>0.130358796</v>
      </c>
      <c r="AL18" s="10">
        <v>1.16079457E-4</v>
      </c>
      <c r="AM18" s="10">
        <v>1.7147721700000001E-4</v>
      </c>
      <c r="AN18" s="10">
        <v>1.92560383</v>
      </c>
      <c r="AO18" s="10">
        <v>2.8445790099999999</v>
      </c>
    </row>
    <row r="19" spans="1:41" ht="13.5">
      <c r="D19" s="2"/>
      <c r="E19" s="2"/>
      <c r="F19" s="2"/>
      <c r="G19" s="2"/>
      <c r="H19" s="2"/>
      <c r="I19" s="2"/>
      <c r="J19" s="2"/>
      <c r="K19" s="2"/>
      <c r="M19" s="2"/>
      <c r="N19" s="2"/>
      <c r="O19" s="2"/>
      <c r="P19" s="14"/>
      <c r="Q19" s="2"/>
      <c r="R19" s="2"/>
      <c r="S19" s="2"/>
      <c r="T19" s="2"/>
      <c r="U19" s="2"/>
      <c r="V19" s="2"/>
      <c r="W19" s="2"/>
      <c r="Y19" s="2"/>
      <c r="Z19" s="2"/>
      <c r="AB19"/>
      <c r="AK19" s="10">
        <v>0.17776620400000001</v>
      </c>
      <c r="AL19" s="10">
        <v>9.3706809099999998E-5</v>
      </c>
      <c r="AM19" s="10">
        <v>1.38427447E-4</v>
      </c>
      <c r="AN19" s="10">
        <v>2.3094269199999999</v>
      </c>
      <c r="AO19" s="10">
        <v>3.4115778300000001</v>
      </c>
    </row>
    <row r="20" spans="1:41" ht="13.5">
      <c r="D20" s="2"/>
      <c r="E20" s="2"/>
      <c r="F20" s="2"/>
      <c r="G20" s="2"/>
      <c r="H20" s="2"/>
      <c r="I20" s="2"/>
      <c r="J20" s="2"/>
      <c r="K20" s="2"/>
      <c r="M20" s="2"/>
      <c r="N20" s="2"/>
      <c r="O20" s="2"/>
      <c r="P20" s="14"/>
      <c r="Q20" s="2"/>
      <c r="R20" s="2"/>
      <c r="S20" s="2"/>
      <c r="T20" s="2"/>
      <c r="U20" s="2"/>
      <c r="V20" s="2"/>
      <c r="W20" s="2"/>
      <c r="Y20" s="2"/>
      <c r="Z20" s="2"/>
      <c r="AB20"/>
      <c r="AK20" s="10">
        <v>0.225173611</v>
      </c>
      <c r="AL20" s="10">
        <v>7.8564937999999994E-5</v>
      </c>
      <c r="AM20" s="10">
        <v>1.16059269E-4</v>
      </c>
      <c r="AN20" s="10">
        <v>2.6312289099999999</v>
      </c>
      <c r="AO20" s="10">
        <v>3.8869566</v>
      </c>
    </row>
    <row r="21" spans="1:41" ht="13.5">
      <c r="D21" s="2"/>
      <c r="E21" s="2"/>
      <c r="F21" s="2"/>
      <c r="G21" s="2"/>
      <c r="H21" s="2"/>
      <c r="I21" s="2"/>
      <c r="J21" s="2"/>
      <c r="K21" s="2"/>
      <c r="M21" s="2"/>
      <c r="N21" s="2"/>
      <c r="O21" s="2"/>
      <c r="P21" s="14"/>
      <c r="Q21" s="2"/>
      <c r="R21" s="2"/>
      <c r="S21" s="2"/>
      <c r="T21" s="2"/>
      <c r="U21" s="2"/>
      <c r="V21" s="2"/>
      <c r="W21" s="2"/>
      <c r="Y21" s="2"/>
      <c r="Z21" s="2"/>
      <c r="AB21"/>
      <c r="AK21" s="10">
        <v>0.27258101899999998</v>
      </c>
      <c r="AL21" s="10">
        <v>6.7758842799999993E-5</v>
      </c>
      <c r="AM21" s="10">
        <v>1.00096073E-4</v>
      </c>
      <c r="AN21" s="10">
        <v>2.90876913</v>
      </c>
      <c r="AO21" s="10">
        <v>4.29695011</v>
      </c>
    </row>
    <row r="22" spans="1:41" ht="13.5"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14"/>
      <c r="Q22" s="2"/>
      <c r="R22" s="2"/>
      <c r="S22" s="2"/>
      <c r="T22" s="2"/>
      <c r="U22" s="2"/>
      <c r="V22" s="2"/>
      <c r="W22" s="2"/>
      <c r="Y22" s="2"/>
      <c r="Z22" s="2"/>
      <c r="AB22"/>
      <c r="AK22" s="10">
        <v>0.367395833</v>
      </c>
      <c r="AL22" s="10">
        <v>5.4655335300000002E-5</v>
      </c>
      <c r="AM22" s="10">
        <v>8.0739047500000001E-5</v>
      </c>
      <c r="AN22" s="10">
        <v>3.35650564</v>
      </c>
      <c r="AO22" s="10">
        <v>4.9583643899999998</v>
      </c>
    </row>
    <row r="23" spans="1:41" ht="13.5">
      <c r="D23" s="2"/>
      <c r="E23" s="2"/>
      <c r="F23" s="2"/>
      <c r="G23" s="2"/>
      <c r="H23" s="2"/>
      <c r="I23" s="2"/>
      <c r="J23" s="2"/>
      <c r="K23" s="2"/>
      <c r="M23" s="2"/>
      <c r="N23" s="2"/>
      <c r="O23" s="2"/>
      <c r="P23" s="14"/>
      <c r="Q23" s="2"/>
      <c r="R23" s="2"/>
      <c r="S23" s="2"/>
      <c r="T23" s="2"/>
      <c r="U23" s="2"/>
      <c r="V23" s="2"/>
      <c r="W23" s="2"/>
      <c r="Y23" s="2"/>
      <c r="Z23" s="2"/>
      <c r="AB23"/>
      <c r="AK23" s="10">
        <v>0.462210648</v>
      </c>
      <c r="AL23" s="10">
        <v>4.5791051299999997E-5</v>
      </c>
      <c r="AM23" s="10">
        <v>6.7644372599999999E-5</v>
      </c>
      <c r="AN23" s="10">
        <v>3.7316259299999999</v>
      </c>
      <c r="AO23" s="10">
        <v>5.5125070899999997</v>
      </c>
    </row>
    <row r="24" spans="1:41" ht="13.5"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14"/>
      <c r="Q24" s="2"/>
      <c r="R24" s="2"/>
      <c r="S24" s="2"/>
      <c r="T24" s="2"/>
      <c r="U24" s="2"/>
      <c r="V24" s="2"/>
      <c r="W24" s="2"/>
      <c r="Y24" s="2"/>
      <c r="Z24" s="2"/>
      <c r="AB24"/>
      <c r="AK24" s="10">
        <v>0.557025463</v>
      </c>
      <c r="AL24" s="10">
        <v>3.9540545000000002E-5</v>
      </c>
      <c r="AM24" s="10">
        <v>5.8410874699999997E-5</v>
      </c>
      <c r="AN24" s="10">
        <v>4.0555420700000004</v>
      </c>
      <c r="AO24" s="10">
        <v>5.9910089700000002</v>
      </c>
    </row>
    <row r="25" spans="1:41" ht="15.75">
      <c r="A25" s="7" t="s">
        <v>51</v>
      </c>
      <c r="D25" s="3" t="s">
        <v>117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AK25" s="10">
        <v>0.651840278</v>
      </c>
      <c r="AL25" s="10">
        <v>3.49368576E-5</v>
      </c>
      <c r="AM25" s="10">
        <v>5.1610123499999997E-5</v>
      </c>
      <c r="AN25" s="10">
        <v>4.3417448099999998</v>
      </c>
      <c r="AO25" s="10">
        <v>6.4137991100000002</v>
      </c>
    </row>
    <row r="26" spans="1:41">
      <c r="A26" s="1">
        <v>0.5</v>
      </c>
      <c r="B26" t="s">
        <v>111</v>
      </c>
      <c r="C26">
        <v>1</v>
      </c>
      <c r="D26" s="1">
        <v>4885042.2</v>
      </c>
      <c r="E26" s="1">
        <v>20.592600000000001</v>
      </c>
      <c r="F26" s="1">
        <v>0</v>
      </c>
      <c r="G26" s="1">
        <v>0.99973999999999996</v>
      </c>
      <c r="H26" s="1">
        <v>2.5574000000000001E-4</v>
      </c>
      <c r="I26" s="1">
        <v>0</v>
      </c>
      <c r="J26" s="1">
        <v>4882618.5</v>
      </c>
      <c r="K26" s="1">
        <v>25743068</v>
      </c>
      <c r="L26" s="1">
        <v>2423.7062999999998</v>
      </c>
      <c r="M26" s="1">
        <v>0</v>
      </c>
      <c r="N26" s="10"/>
      <c r="O26" s="10" t="s">
        <v>111</v>
      </c>
      <c r="P26" s="13">
        <v>1</v>
      </c>
      <c r="Q26" s="1">
        <v>35.81</v>
      </c>
      <c r="R26" s="1">
        <v>1.0885</v>
      </c>
      <c r="S26" s="1">
        <v>35.83</v>
      </c>
      <c r="T26" s="1">
        <v>999.31</v>
      </c>
      <c r="U26" s="1">
        <v>0</v>
      </c>
      <c r="V26" s="1">
        <v>1.1783000000000001E-5</v>
      </c>
      <c r="W26" s="1">
        <v>9.8751000000000004E-4</v>
      </c>
      <c r="X26" s="1">
        <v>0.29998399999999997</v>
      </c>
      <c r="Y26" s="1">
        <v>-1041.5899999999999</v>
      </c>
      <c r="Z26" s="1">
        <v>5.4349E-7</v>
      </c>
      <c r="AA26" s="1">
        <v>0.98797999999999997</v>
      </c>
      <c r="AC26" s="1">
        <f>(F26+Y26)/1000000</f>
        <v>-1.04159E-3</v>
      </c>
      <c r="AD26" s="1">
        <f>R26/T26</f>
        <v>1.089251583592679E-3</v>
      </c>
      <c r="AE26" s="1">
        <f>F26/1000000</f>
        <v>0</v>
      </c>
      <c r="AK26" s="10">
        <v>0.84146990700000002</v>
      </c>
      <c r="AL26" s="10">
        <v>2.9105812200000001E-5</v>
      </c>
      <c r="AM26" s="10">
        <v>4.2996270100000003E-5</v>
      </c>
      <c r="AN26" s="10">
        <v>4.8186144400000002</v>
      </c>
      <c r="AO26" s="10">
        <v>7.1182499899999998</v>
      </c>
    </row>
    <row r="27" spans="1:41">
      <c r="A27" s="1">
        <v>1.5</v>
      </c>
      <c r="B27" t="s">
        <v>85</v>
      </c>
      <c r="C27">
        <v>2</v>
      </c>
      <c r="D27" s="1">
        <v>4884150.7</v>
      </c>
      <c r="E27" s="1">
        <v>21.503599999999999</v>
      </c>
      <c r="F27" s="1">
        <v>0</v>
      </c>
      <c r="G27" s="1">
        <v>0.99990999999999997</v>
      </c>
      <c r="H27" s="1">
        <v>9.1873000000000006E-5</v>
      </c>
      <c r="I27" s="1">
        <v>0</v>
      </c>
      <c r="J27" s="1">
        <v>4881587.5</v>
      </c>
      <c r="K27" s="1">
        <v>28912435</v>
      </c>
      <c r="L27" s="1">
        <v>2563.2150000000001</v>
      </c>
      <c r="M27" s="1">
        <v>0</v>
      </c>
      <c r="N27" s="10"/>
      <c r="O27" s="10" t="s">
        <v>85</v>
      </c>
      <c r="P27" s="13">
        <v>2</v>
      </c>
      <c r="Q27" s="1">
        <v>35.642000000000003</v>
      </c>
      <c r="R27" s="1">
        <v>1.069</v>
      </c>
      <c r="S27" s="1">
        <v>35.662999999999997</v>
      </c>
      <c r="T27" s="1">
        <v>999.12</v>
      </c>
      <c r="U27" s="1">
        <v>0</v>
      </c>
      <c r="V27" s="1">
        <v>1.1807000000000001E-5</v>
      </c>
      <c r="W27" s="1">
        <v>9.6564999999999997E-4</v>
      </c>
      <c r="X27" s="1">
        <v>0.299987</v>
      </c>
      <c r="Y27" s="1">
        <v>-249.72399999999999</v>
      </c>
      <c r="Z27" s="1">
        <v>8.2187999999999995E-8</v>
      </c>
      <c r="AA27" s="1">
        <v>0.99392000000000003</v>
      </c>
      <c r="AC27" s="1">
        <f t="shared" ref="AC27:AC90" si="0">(F27+Y27)/1000000</f>
        <v>-2.49724E-4</v>
      </c>
      <c r="AD27" s="1">
        <f t="shared" ref="AD27:AD45" si="1">R27/T27</f>
        <v>1.0699415485627352E-3</v>
      </c>
      <c r="AE27" s="1">
        <f t="shared" ref="AE27:AE90" si="2">F27/1000000</f>
        <v>0</v>
      </c>
      <c r="AK27" s="10">
        <v>1</v>
      </c>
      <c r="AL27" s="10">
        <v>2.5554039999999999E-5</v>
      </c>
      <c r="AM27" s="10">
        <v>3.7749449999999998E-5</v>
      </c>
      <c r="AN27" s="10">
        <v>5.1686281200000002</v>
      </c>
      <c r="AO27" s="10">
        <v>7.6353042100000001</v>
      </c>
    </row>
    <row r="28" spans="1:41">
      <c r="A28" s="1">
        <v>2.5</v>
      </c>
      <c r="B28" t="s">
        <v>86</v>
      </c>
      <c r="C28">
        <v>3</v>
      </c>
      <c r="D28" s="1">
        <v>4883851.3</v>
      </c>
      <c r="E28" s="1">
        <v>22.499300000000002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32806017</v>
      </c>
      <c r="L28" s="1">
        <v>2723.6801</v>
      </c>
      <c r="M28" s="1">
        <v>0</v>
      </c>
      <c r="N28" s="10"/>
      <c r="O28" s="10" t="s">
        <v>86</v>
      </c>
      <c r="P28" s="13">
        <v>3</v>
      </c>
      <c r="Q28" s="1">
        <v>0</v>
      </c>
      <c r="R28" s="1">
        <v>1.0478000000000001</v>
      </c>
      <c r="S28" s="1">
        <v>0</v>
      </c>
      <c r="T28" s="1">
        <v>998.91</v>
      </c>
      <c r="U28" s="1">
        <v>0</v>
      </c>
      <c r="V28" s="1">
        <v>1</v>
      </c>
      <c r="W28" s="1">
        <v>9.4313000000000003E-4</v>
      </c>
      <c r="X28" s="1">
        <v>0.29998999999999998</v>
      </c>
      <c r="Y28" s="1">
        <v>0</v>
      </c>
      <c r="Z28" s="1">
        <v>0</v>
      </c>
      <c r="AA28" s="1">
        <v>1</v>
      </c>
      <c r="AC28" s="1">
        <f t="shared" si="0"/>
        <v>0</v>
      </c>
      <c r="AD28" s="1">
        <f t="shared" si="1"/>
        <v>1.0489433482495922E-3</v>
      </c>
      <c r="AE28" s="1">
        <f t="shared" si="2"/>
        <v>0</v>
      </c>
      <c r="AK28" s="10">
        <v>1.15853009</v>
      </c>
      <c r="AL28" s="10">
        <v>2.2912464500000001E-5</v>
      </c>
      <c r="AM28" s="10">
        <v>3.38472091E-5</v>
      </c>
      <c r="AN28" s="10">
        <v>5.4824601499999996</v>
      </c>
      <c r="AO28" s="10">
        <v>8.0989094300000009</v>
      </c>
    </row>
    <row r="29" spans="1:41">
      <c r="A29" s="1">
        <v>3.5</v>
      </c>
      <c r="B29" t="s">
        <v>87</v>
      </c>
      <c r="C29">
        <v>4</v>
      </c>
      <c r="D29" s="1">
        <v>4883848.0999999996</v>
      </c>
      <c r="E29" s="1">
        <v>23.499400000000001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37204661</v>
      </c>
      <c r="L29" s="1">
        <v>2893.6219999999998</v>
      </c>
      <c r="M29" s="1">
        <v>0</v>
      </c>
      <c r="N29" s="10"/>
      <c r="O29" s="10" t="s">
        <v>87</v>
      </c>
      <c r="P29" s="13">
        <v>4</v>
      </c>
      <c r="Q29" s="1">
        <v>0</v>
      </c>
      <c r="R29" s="1">
        <v>1.0246999999999999</v>
      </c>
      <c r="S29" s="1">
        <v>0</v>
      </c>
      <c r="T29" s="1">
        <v>998.69</v>
      </c>
      <c r="U29" s="1">
        <v>0</v>
      </c>
      <c r="V29" s="1">
        <v>1</v>
      </c>
      <c r="W29" s="1">
        <v>9.2135999999999997E-4</v>
      </c>
      <c r="X29" s="1">
        <v>0.29999300000000001</v>
      </c>
      <c r="Y29" s="1">
        <v>0</v>
      </c>
      <c r="Z29" s="1">
        <v>0</v>
      </c>
      <c r="AA29" s="1">
        <v>1</v>
      </c>
      <c r="AC29" s="1">
        <f t="shared" si="0"/>
        <v>0</v>
      </c>
      <c r="AD29" s="1">
        <f t="shared" si="1"/>
        <v>1.0260441177943104E-3</v>
      </c>
      <c r="AE29" s="1">
        <f t="shared" si="2"/>
        <v>0</v>
      </c>
      <c r="AK29" s="10">
        <v>1.3170601900000001</v>
      </c>
      <c r="AL29" s="10">
        <v>2.0707795699999999E-5</v>
      </c>
      <c r="AM29" s="10">
        <v>3.0590384099999999E-5</v>
      </c>
      <c r="AN29" s="10">
        <v>5.7660948300000001</v>
      </c>
      <c r="AO29" s="10">
        <v>8.5179059200000005</v>
      </c>
    </row>
    <row r="30" spans="1:41">
      <c r="A30" s="1">
        <v>4.5</v>
      </c>
      <c r="B30" t="s">
        <v>88</v>
      </c>
      <c r="C30">
        <v>5</v>
      </c>
      <c r="D30" s="1">
        <v>4890540.0999999996</v>
      </c>
      <c r="E30" s="1">
        <v>24.500499999999999</v>
      </c>
      <c r="F30" s="1">
        <v>0</v>
      </c>
      <c r="G30" s="1">
        <v>0.99907999999999997</v>
      </c>
      <c r="H30" s="1">
        <v>9.1891E-4</v>
      </c>
      <c r="I30" s="1">
        <v>0</v>
      </c>
      <c r="J30" s="1">
        <v>4887467.2</v>
      </c>
      <c r="K30" s="1">
        <v>42132513</v>
      </c>
      <c r="L30" s="1">
        <v>3072.9450999999999</v>
      </c>
      <c r="M30" s="1">
        <v>0</v>
      </c>
      <c r="N30" s="10"/>
      <c r="O30" s="10" t="s">
        <v>88</v>
      </c>
      <c r="P30" s="13">
        <v>5</v>
      </c>
      <c r="Q30" s="1">
        <v>0</v>
      </c>
      <c r="R30" s="1">
        <v>1.0041</v>
      </c>
      <c r="S30" s="1">
        <v>0</v>
      </c>
      <c r="T30" s="1">
        <v>998.46</v>
      </c>
      <c r="U30" s="1">
        <v>0</v>
      </c>
      <c r="V30" s="1">
        <v>1</v>
      </c>
      <c r="W30" s="1">
        <v>9.0036000000000001E-4</v>
      </c>
      <c r="X30" s="1">
        <v>0.29999599999999998</v>
      </c>
      <c r="Y30" s="1">
        <v>0</v>
      </c>
      <c r="Z30" s="1">
        <v>0</v>
      </c>
      <c r="AA30" s="1">
        <v>1</v>
      </c>
      <c r="AC30" s="1">
        <f t="shared" si="0"/>
        <v>0</v>
      </c>
      <c r="AD30" s="1">
        <f t="shared" si="1"/>
        <v>1.0056486989964545E-3</v>
      </c>
      <c r="AE30" s="1">
        <f t="shared" si="2"/>
        <v>0</v>
      </c>
      <c r="AK30" s="10">
        <v>1.47559028</v>
      </c>
      <c r="AL30" s="10">
        <v>1.8539153400000002E-5</v>
      </c>
      <c r="AM30" s="10">
        <v>2.7386778900000001E-5</v>
      </c>
      <c r="AN30" s="10">
        <v>6.0200256100000002</v>
      </c>
      <c r="AO30" s="10">
        <v>8.8930226399999999</v>
      </c>
    </row>
    <row r="31" spans="1:41">
      <c r="A31" s="1">
        <v>5.5</v>
      </c>
      <c r="B31" t="s">
        <v>89</v>
      </c>
      <c r="C31">
        <v>6</v>
      </c>
      <c r="D31" s="1">
        <v>4898335.2</v>
      </c>
      <c r="E31" s="1">
        <v>25.500800000000002</v>
      </c>
      <c r="F31" s="1">
        <v>0</v>
      </c>
      <c r="G31" s="1">
        <v>0.99348999999999998</v>
      </c>
      <c r="H31" s="1">
        <v>6.5135999999999996E-3</v>
      </c>
      <c r="I31" s="1">
        <v>0</v>
      </c>
      <c r="J31" s="1">
        <v>4895073.5</v>
      </c>
      <c r="K31" s="1">
        <v>47610984</v>
      </c>
      <c r="L31" s="1">
        <v>3261.7233999999999</v>
      </c>
      <c r="M31" s="1">
        <v>0</v>
      </c>
      <c r="N31" s="10"/>
      <c r="O31" s="10" t="s">
        <v>89</v>
      </c>
      <c r="P31" s="13">
        <v>6</v>
      </c>
      <c r="Q31" s="1">
        <v>35.036000000000001</v>
      </c>
      <c r="R31" s="1">
        <v>0.996</v>
      </c>
      <c r="S31" s="1">
        <v>35.061999999999998</v>
      </c>
      <c r="T31" s="1">
        <v>998.2</v>
      </c>
      <c r="U31" s="1">
        <v>0</v>
      </c>
      <c r="V31" s="1">
        <v>1.1916000000000001E-5</v>
      </c>
      <c r="W31" s="1">
        <v>8.8006E-4</v>
      </c>
      <c r="X31" s="1">
        <v>0.30000100000000002</v>
      </c>
      <c r="Y31" s="1">
        <v>-8766.48</v>
      </c>
      <c r="Z31" s="1">
        <v>1.6243E-5</v>
      </c>
      <c r="AA31" s="1">
        <v>0.95904</v>
      </c>
      <c r="AC31" s="1">
        <f t="shared" si="0"/>
        <v>-8.7664800000000001E-3</v>
      </c>
      <c r="AD31" s="1">
        <f t="shared" si="1"/>
        <v>9.9779603285914641E-4</v>
      </c>
      <c r="AE31" s="1">
        <f t="shared" si="2"/>
        <v>0</v>
      </c>
      <c r="AK31" s="10">
        <v>1.63412037</v>
      </c>
      <c r="AL31" s="10">
        <v>1.7113029900000001E-5</v>
      </c>
      <c r="AM31" s="10">
        <v>2.5280052299999999E-5</v>
      </c>
      <c r="AN31" s="10">
        <v>6.2544227799999996</v>
      </c>
      <c r="AO31" s="10">
        <v>9.2392835099999999</v>
      </c>
    </row>
    <row r="32" spans="1:41">
      <c r="A32" s="1">
        <v>6.5</v>
      </c>
      <c r="B32" t="s">
        <v>90</v>
      </c>
      <c r="C32">
        <v>7</v>
      </c>
      <c r="D32" s="1">
        <v>4904174.3</v>
      </c>
      <c r="E32" s="1">
        <v>26.4984</v>
      </c>
      <c r="F32" s="1">
        <v>0</v>
      </c>
      <c r="G32" s="1">
        <v>0.98194999999999999</v>
      </c>
      <c r="H32" s="1">
        <v>1.8048999999999999E-2</v>
      </c>
      <c r="I32" s="1">
        <v>0</v>
      </c>
      <c r="J32" s="1">
        <v>4900714.3</v>
      </c>
      <c r="K32" s="1">
        <v>53652532</v>
      </c>
      <c r="L32" s="1">
        <v>3459.9992000000002</v>
      </c>
      <c r="M32" s="1">
        <v>0</v>
      </c>
      <c r="N32" s="10"/>
      <c r="O32" s="10" t="s">
        <v>90</v>
      </c>
      <c r="P32" s="13">
        <v>7</v>
      </c>
      <c r="Q32" s="1">
        <v>34.930999999999997</v>
      </c>
      <c r="R32" s="1">
        <v>0.98065000000000002</v>
      </c>
      <c r="S32" s="1">
        <v>34.957999999999998</v>
      </c>
      <c r="T32" s="1">
        <v>997.95</v>
      </c>
      <c r="U32" s="1">
        <v>0</v>
      </c>
      <c r="V32" s="1">
        <v>1.1945E-5</v>
      </c>
      <c r="W32" s="1">
        <v>8.6050000000000005E-4</v>
      </c>
      <c r="X32" s="1">
        <v>0.30000500000000002</v>
      </c>
      <c r="Y32" s="1">
        <v>-16571.900000000001</v>
      </c>
      <c r="Z32" s="1">
        <v>3.992E-4</v>
      </c>
      <c r="AA32" s="1">
        <v>0.87128000000000005</v>
      </c>
      <c r="AC32" s="1">
        <f t="shared" si="0"/>
        <v>-1.6571900000000001E-2</v>
      </c>
      <c r="AD32" s="1">
        <f t="shared" si="1"/>
        <v>9.8266446214740222E-4</v>
      </c>
      <c r="AE32" s="1">
        <f t="shared" si="2"/>
        <v>0</v>
      </c>
      <c r="AK32" s="10">
        <v>1.7926504599999999</v>
      </c>
      <c r="AL32" s="10">
        <v>1.57103321E-5</v>
      </c>
      <c r="AM32" s="10">
        <v>2.3207931E-5</v>
      </c>
      <c r="AN32" s="10">
        <v>6.4696071999999996</v>
      </c>
      <c r="AO32" s="10">
        <v>9.5571625400000002</v>
      </c>
    </row>
    <row r="33" spans="1:41">
      <c r="A33" s="1">
        <v>7.5</v>
      </c>
      <c r="B33" t="s">
        <v>91</v>
      </c>
      <c r="C33">
        <v>8</v>
      </c>
      <c r="D33" s="1">
        <v>4908264.8</v>
      </c>
      <c r="E33" s="1">
        <v>27.490500000000001</v>
      </c>
      <c r="F33" s="1">
        <v>0</v>
      </c>
      <c r="G33" s="1">
        <v>0.96567000000000003</v>
      </c>
      <c r="H33" s="1">
        <v>3.4329999999999999E-2</v>
      </c>
      <c r="I33" s="1">
        <v>0</v>
      </c>
      <c r="J33" s="1">
        <v>4904597.3</v>
      </c>
      <c r="K33" s="1">
        <v>60250781</v>
      </c>
      <c r="L33" s="1">
        <v>3667.5086000000001</v>
      </c>
      <c r="M33" s="1">
        <v>0</v>
      </c>
      <c r="N33" s="10"/>
      <c r="O33" s="10" t="s">
        <v>91</v>
      </c>
      <c r="P33" s="13">
        <v>8</v>
      </c>
      <c r="Q33" s="1">
        <v>34.813000000000002</v>
      </c>
      <c r="R33" s="1">
        <v>0.96562000000000003</v>
      </c>
      <c r="S33" s="1">
        <v>34.841999999999999</v>
      </c>
      <c r="T33" s="1">
        <v>997.69</v>
      </c>
      <c r="U33" s="1">
        <v>0</v>
      </c>
      <c r="V33" s="1">
        <v>1.1973E-5</v>
      </c>
      <c r="W33" s="1">
        <v>8.4168000000000003E-4</v>
      </c>
      <c r="X33" s="1">
        <v>0.30000900000000003</v>
      </c>
      <c r="Y33" s="1">
        <v>-23284.400000000001</v>
      </c>
      <c r="Z33" s="1">
        <v>2.1475999999999999E-3</v>
      </c>
      <c r="AA33" s="1">
        <v>0.76856999999999998</v>
      </c>
      <c r="AC33" s="1">
        <f t="shared" si="0"/>
        <v>-2.32844E-2</v>
      </c>
      <c r="AD33" s="1">
        <f t="shared" si="1"/>
        <v>9.6785574677505032E-4</v>
      </c>
      <c r="AE33" s="1">
        <f t="shared" si="2"/>
        <v>0</v>
      </c>
      <c r="AK33" s="10">
        <v>1.9511805600000001</v>
      </c>
      <c r="AL33" s="10">
        <v>1.45224504E-5</v>
      </c>
      <c r="AM33" s="10">
        <v>2.1453144700000001E-5</v>
      </c>
      <c r="AN33" s="10">
        <v>6.6685212099999998</v>
      </c>
      <c r="AO33" s="10">
        <v>9.8510062699999992</v>
      </c>
    </row>
    <row r="34" spans="1:41">
      <c r="A34" s="1">
        <v>8.5</v>
      </c>
      <c r="B34" t="s">
        <v>92</v>
      </c>
      <c r="C34">
        <v>9</v>
      </c>
      <c r="D34" s="1">
        <v>4911030.7</v>
      </c>
      <c r="E34" s="1">
        <v>28.474799999999998</v>
      </c>
      <c r="F34" s="1">
        <v>0</v>
      </c>
      <c r="G34" s="1">
        <v>0.94354000000000005</v>
      </c>
      <c r="H34" s="1">
        <v>5.6460000000000003E-2</v>
      </c>
      <c r="I34" s="1">
        <v>0</v>
      </c>
      <c r="J34" s="1">
        <v>4907146.7</v>
      </c>
      <c r="K34" s="1">
        <v>67390631</v>
      </c>
      <c r="L34" s="1">
        <v>3884.0360000000001</v>
      </c>
      <c r="M34" s="1">
        <v>0</v>
      </c>
      <c r="N34" s="10"/>
      <c r="O34" s="10" t="s">
        <v>92</v>
      </c>
      <c r="P34" s="13">
        <v>9</v>
      </c>
      <c r="Q34" s="1">
        <v>34.683</v>
      </c>
      <c r="R34" s="1">
        <v>0.95094000000000001</v>
      </c>
      <c r="S34" s="1">
        <v>34.713999999999999</v>
      </c>
      <c r="T34" s="1">
        <v>997.41</v>
      </c>
      <c r="U34" s="1">
        <v>0</v>
      </c>
      <c r="V34" s="1">
        <v>1.2E-5</v>
      </c>
      <c r="W34" s="1">
        <v>8.2361999999999995E-4</v>
      </c>
      <c r="X34" s="1">
        <v>0.300012</v>
      </c>
      <c r="Y34" s="1">
        <v>-29434.5</v>
      </c>
      <c r="Z34" s="1">
        <v>6.6445999999999996E-3</v>
      </c>
      <c r="AA34" s="1">
        <v>0.66173000000000004</v>
      </c>
      <c r="AC34" s="1">
        <f t="shared" si="0"/>
        <v>-2.9434499999999999E-2</v>
      </c>
      <c r="AD34" s="1">
        <f t="shared" si="1"/>
        <v>9.5340933016512767E-4</v>
      </c>
      <c r="AE34" s="1">
        <f t="shared" si="2"/>
        <v>0</v>
      </c>
      <c r="AK34" s="10">
        <v>2.1097106499999998</v>
      </c>
      <c r="AL34" s="10">
        <v>1.3494768000000001E-5</v>
      </c>
      <c r="AM34" s="10">
        <v>1.9935011000000002E-5</v>
      </c>
      <c r="AN34" s="10">
        <v>6.85335904</v>
      </c>
      <c r="AO34" s="10">
        <v>10.124056100000001</v>
      </c>
    </row>
    <row r="35" spans="1:41">
      <c r="A35" s="1">
        <v>9.5</v>
      </c>
      <c r="B35" t="s">
        <v>93</v>
      </c>
      <c r="C35">
        <v>10</v>
      </c>
      <c r="D35" s="1">
        <v>4912813.4000000004</v>
      </c>
      <c r="E35" s="1">
        <v>29.448399999999999</v>
      </c>
      <c r="F35" s="1">
        <v>0</v>
      </c>
      <c r="G35" s="1">
        <v>0.91147</v>
      </c>
      <c r="H35" s="1">
        <v>8.8529999999999998E-2</v>
      </c>
      <c r="I35" s="1">
        <v>0</v>
      </c>
      <c r="J35" s="1">
        <v>4908704.4000000004</v>
      </c>
      <c r="K35" s="1">
        <v>75036639</v>
      </c>
      <c r="L35" s="1">
        <v>4109.0337</v>
      </c>
      <c r="M35" s="1">
        <v>0</v>
      </c>
      <c r="N35" s="10"/>
      <c r="O35" s="10" t="s">
        <v>93</v>
      </c>
      <c r="P35" s="13">
        <v>10</v>
      </c>
      <c r="Q35" s="1">
        <v>34.545000000000002</v>
      </c>
      <c r="R35" s="1">
        <v>0.93671000000000004</v>
      </c>
      <c r="S35" s="1">
        <v>34.578000000000003</v>
      </c>
      <c r="T35" s="1">
        <v>997.14</v>
      </c>
      <c r="U35" s="1">
        <v>0</v>
      </c>
      <c r="V35" s="1">
        <v>1.2027E-5</v>
      </c>
      <c r="W35" s="1">
        <v>8.0634000000000001E-4</v>
      </c>
      <c r="X35" s="1">
        <v>0.300016</v>
      </c>
      <c r="Y35" s="1">
        <v>-36044.1</v>
      </c>
      <c r="Z35" s="1">
        <v>1.6976999999999999E-2</v>
      </c>
      <c r="AA35" s="1">
        <v>0.54351000000000005</v>
      </c>
      <c r="AC35" s="1">
        <f t="shared" si="0"/>
        <v>-3.6044099999999996E-2</v>
      </c>
      <c r="AD35" s="1">
        <f t="shared" si="1"/>
        <v>9.3939667448903873E-4</v>
      </c>
      <c r="AE35" s="1">
        <f t="shared" si="2"/>
        <v>0</v>
      </c>
      <c r="AK35" s="10">
        <v>2.26824074</v>
      </c>
      <c r="AL35" s="10">
        <v>1.25849682E-5</v>
      </c>
      <c r="AM35" s="10">
        <v>1.8591018499999999E-5</v>
      </c>
      <c r="AN35" s="10">
        <v>7.0257353499999997</v>
      </c>
      <c r="AO35" s="10">
        <v>10.378697300000001</v>
      </c>
    </row>
    <row r="36" spans="1:41">
      <c r="A36" s="1">
        <v>10.5</v>
      </c>
      <c r="B36" t="s">
        <v>94</v>
      </c>
      <c r="C36">
        <v>11</v>
      </c>
      <c r="D36" s="1">
        <v>4913874.3</v>
      </c>
      <c r="E36" s="1">
        <v>30.405100000000001</v>
      </c>
      <c r="F36" s="1">
        <v>0</v>
      </c>
      <c r="G36" s="1">
        <v>0.86055000000000004</v>
      </c>
      <c r="H36" s="1">
        <v>0.13944999999999999</v>
      </c>
      <c r="I36" s="1">
        <v>0</v>
      </c>
      <c r="J36" s="1">
        <v>4909533.0999999996</v>
      </c>
      <c r="K36" s="1">
        <v>83115975</v>
      </c>
      <c r="L36" s="1">
        <v>4341.1127999999999</v>
      </c>
      <c r="M36" s="1">
        <v>0</v>
      </c>
      <c r="N36" s="10"/>
      <c r="O36" s="10" t="s">
        <v>94</v>
      </c>
      <c r="P36" s="13">
        <v>11</v>
      </c>
      <c r="Q36" s="1">
        <v>34.404000000000003</v>
      </c>
      <c r="R36" s="1">
        <v>0.92308999999999997</v>
      </c>
      <c r="S36" s="1">
        <v>34.438000000000002</v>
      </c>
      <c r="T36" s="1">
        <v>996.85</v>
      </c>
      <c r="U36" s="1">
        <v>0</v>
      </c>
      <c r="V36" s="1">
        <v>1.2053E-5</v>
      </c>
      <c r="W36" s="1">
        <v>7.8989999999999996E-4</v>
      </c>
      <c r="X36" s="1">
        <v>0.300016</v>
      </c>
      <c r="Y36" s="1">
        <v>-44465.8</v>
      </c>
      <c r="Z36" s="1">
        <v>4.2213000000000001E-2</v>
      </c>
      <c r="AA36" s="1">
        <v>0.40249000000000001</v>
      </c>
      <c r="AC36" s="1">
        <f t="shared" si="0"/>
        <v>-4.44658E-2</v>
      </c>
      <c r="AD36" s="1">
        <f t="shared" si="1"/>
        <v>9.2600692180368151E-4</v>
      </c>
      <c r="AE36" s="1">
        <f t="shared" si="2"/>
        <v>0</v>
      </c>
      <c r="AK36" s="10">
        <v>2.4267708300000002</v>
      </c>
      <c r="AL36" s="10">
        <v>1.1782070599999999E-5</v>
      </c>
      <c r="AM36" s="10">
        <v>1.7404945999999999E-5</v>
      </c>
      <c r="AN36" s="10">
        <v>7.1871143699999998</v>
      </c>
      <c r="AO36" s="10">
        <v>10.6170928</v>
      </c>
    </row>
    <row r="37" spans="1:41">
      <c r="A37" s="1">
        <v>11.5</v>
      </c>
      <c r="B37" t="s">
        <v>95</v>
      </c>
      <c r="C37">
        <v>12</v>
      </c>
      <c r="D37" s="1">
        <v>4914435.7</v>
      </c>
      <c r="E37" s="1">
        <v>31.346299999999999</v>
      </c>
      <c r="F37" s="1">
        <v>0</v>
      </c>
      <c r="G37" s="1">
        <v>0.77310999999999996</v>
      </c>
      <c r="H37" s="1">
        <v>0.22689000000000001</v>
      </c>
      <c r="I37" s="1">
        <v>0</v>
      </c>
      <c r="J37" s="1">
        <v>4909855.3</v>
      </c>
      <c r="K37" s="1">
        <v>91605542</v>
      </c>
      <c r="L37" s="1">
        <v>4580.4530999999997</v>
      </c>
      <c r="M37" s="1">
        <v>0</v>
      </c>
      <c r="N37" s="10"/>
      <c r="O37" s="10" t="s">
        <v>95</v>
      </c>
      <c r="P37" s="13">
        <v>12</v>
      </c>
      <c r="Q37" s="1">
        <v>34.26</v>
      </c>
      <c r="R37" s="1">
        <v>0.91008</v>
      </c>
      <c r="S37" s="1">
        <v>34.295999999999999</v>
      </c>
      <c r="T37" s="1">
        <v>996.57</v>
      </c>
      <c r="U37" s="1">
        <v>0</v>
      </c>
      <c r="V37" s="1">
        <v>1.2078E-5</v>
      </c>
      <c r="W37" s="1">
        <v>7.7424999999999998E-4</v>
      </c>
      <c r="X37" s="1">
        <v>0.30001299999999997</v>
      </c>
      <c r="Y37" s="1">
        <v>-57046.1</v>
      </c>
      <c r="Z37" s="1">
        <v>0.10986</v>
      </c>
      <c r="AA37" s="1">
        <v>0.23622000000000001</v>
      </c>
      <c r="AC37" s="1">
        <f t="shared" si="0"/>
        <v>-5.7046099999999995E-2</v>
      </c>
      <c r="AD37" s="1">
        <f t="shared" si="1"/>
        <v>9.1321231825160297E-4</v>
      </c>
      <c r="AE37" s="1">
        <f t="shared" si="2"/>
        <v>0</v>
      </c>
      <c r="AK37" s="10">
        <v>2.5853009299999998</v>
      </c>
      <c r="AL37" s="10">
        <v>1.10752203E-5</v>
      </c>
      <c r="AM37" s="10">
        <v>1.6360758399999999E-5</v>
      </c>
      <c r="AN37" s="10">
        <v>7.3388116700000001</v>
      </c>
      <c r="AO37" s="10">
        <v>10.8411861</v>
      </c>
    </row>
    <row r="38" spans="1:41">
      <c r="A38" s="1">
        <v>12.5</v>
      </c>
      <c r="B38" t="s">
        <v>96</v>
      </c>
      <c r="C38">
        <v>13</v>
      </c>
      <c r="D38" s="1">
        <v>4914692.0999999996</v>
      </c>
      <c r="E38" s="1">
        <v>32.331000000000003</v>
      </c>
      <c r="F38" s="1">
        <v>0</v>
      </c>
      <c r="G38" s="1">
        <v>0.62182000000000004</v>
      </c>
      <c r="H38" s="1">
        <v>0.37818000000000002</v>
      </c>
      <c r="I38" s="1">
        <v>0</v>
      </c>
      <c r="J38" s="1">
        <v>4909849.0999999996</v>
      </c>
      <c r="K38" s="1">
        <v>101056660</v>
      </c>
      <c r="L38" s="1">
        <v>4843.0618999999997</v>
      </c>
      <c r="M38" s="1">
        <v>0</v>
      </c>
      <c r="N38" s="10"/>
      <c r="O38" s="10" t="s">
        <v>96</v>
      </c>
      <c r="P38" s="13">
        <v>13</v>
      </c>
      <c r="Q38" s="1">
        <v>34.109000000000002</v>
      </c>
      <c r="R38" s="1">
        <v>0.89690999999999999</v>
      </c>
      <c r="S38" s="1">
        <v>34.146999999999998</v>
      </c>
      <c r="T38" s="1">
        <v>996.26</v>
      </c>
      <c r="U38" s="1">
        <v>0</v>
      </c>
      <c r="V38" s="1">
        <v>1.2105E-5</v>
      </c>
      <c r="W38" s="1">
        <v>7.5838999999999995E-4</v>
      </c>
      <c r="X38" s="1">
        <v>0.30001</v>
      </c>
      <c r="Y38" s="1">
        <v>-78546.2</v>
      </c>
      <c r="Z38" s="1">
        <v>0.28460000000000002</v>
      </c>
      <c r="AA38" s="1">
        <v>8.3276000000000003E-2</v>
      </c>
      <c r="AC38" s="1">
        <f t="shared" si="0"/>
        <v>-7.8546199999999997E-2</v>
      </c>
      <c r="AD38" s="1">
        <f t="shared" si="1"/>
        <v>9.0027703611507035E-4</v>
      </c>
      <c r="AE38" s="1">
        <f t="shared" si="2"/>
        <v>0</v>
      </c>
      <c r="AK38" s="10">
        <v>2.74383102</v>
      </c>
      <c r="AL38" s="10">
        <v>1.04529517E-5</v>
      </c>
      <c r="AM38" s="10">
        <v>1.5441518299999999E-5</v>
      </c>
      <c r="AN38" s="10">
        <v>7.4819857499999998</v>
      </c>
      <c r="AO38" s="10">
        <v>11.0526886</v>
      </c>
    </row>
    <row r="39" spans="1:41">
      <c r="A39" s="1">
        <v>13.5</v>
      </c>
      <c r="B39" t="s">
        <v>97</v>
      </c>
      <c r="C39">
        <v>14</v>
      </c>
      <c r="D39" s="1">
        <v>4914788.5999999996</v>
      </c>
      <c r="E39" s="1">
        <v>33.397500000000001</v>
      </c>
      <c r="F39" s="1">
        <v>0</v>
      </c>
      <c r="G39" s="1">
        <v>0.40321000000000001</v>
      </c>
      <c r="H39" s="1">
        <v>0.59679000000000004</v>
      </c>
      <c r="I39" s="1">
        <v>0</v>
      </c>
      <c r="J39" s="1">
        <v>4909646.5</v>
      </c>
      <c r="K39" s="1">
        <v>111944260</v>
      </c>
      <c r="L39" s="1">
        <v>5142.1167999999998</v>
      </c>
      <c r="M39" s="1">
        <v>0</v>
      </c>
      <c r="N39" s="10"/>
      <c r="O39" s="10" t="s">
        <v>97</v>
      </c>
      <c r="P39" s="13">
        <v>14</v>
      </c>
      <c r="Q39" s="1">
        <v>33.945999999999998</v>
      </c>
      <c r="R39" s="1">
        <v>0.88327</v>
      </c>
      <c r="S39" s="1">
        <v>33.985999999999997</v>
      </c>
      <c r="T39" s="1">
        <v>995.92</v>
      </c>
      <c r="U39" s="1">
        <v>0</v>
      </c>
      <c r="V39" s="1">
        <v>1.2133999999999999E-5</v>
      </c>
      <c r="W39" s="1">
        <v>7.4187999999999999E-4</v>
      </c>
      <c r="X39" s="1">
        <v>0.30000700000000002</v>
      </c>
      <c r="Y39" s="1">
        <v>-117385</v>
      </c>
      <c r="Z39" s="1">
        <v>0.58177000000000001</v>
      </c>
      <c r="AA39" s="1">
        <v>1.2612E-2</v>
      </c>
      <c r="AC39" s="1">
        <f t="shared" si="0"/>
        <v>-0.117385</v>
      </c>
      <c r="AD39" s="1">
        <f t="shared" si="1"/>
        <v>8.8688850510081139E-4</v>
      </c>
      <c r="AE39" s="1">
        <f t="shared" si="2"/>
        <v>0</v>
      </c>
      <c r="AK39" s="10">
        <v>2.9023611100000002</v>
      </c>
      <c r="AL39" s="10">
        <v>9.9056896599999992E-6</v>
      </c>
      <c r="AM39" s="10">
        <v>1.4633081E-5</v>
      </c>
      <c r="AN39" s="10">
        <v>7.6176639799999997</v>
      </c>
      <c r="AO39" s="10">
        <v>11.253117899999999</v>
      </c>
    </row>
    <row r="40" spans="1:41">
      <c r="A40" s="1">
        <v>14.5</v>
      </c>
      <c r="B40" t="s">
        <v>98</v>
      </c>
      <c r="C40">
        <v>15</v>
      </c>
      <c r="D40" s="1">
        <v>4914810.5999999996</v>
      </c>
      <c r="E40" s="1">
        <v>34.475099999999998</v>
      </c>
      <c r="F40" s="1">
        <v>0</v>
      </c>
      <c r="G40" s="1">
        <v>0.21565000000000001</v>
      </c>
      <c r="H40" s="1">
        <v>0.78434999999999999</v>
      </c>
      <c r="I40" s="1">
        <v>0</v>
      </c>
      <c r="J40" s="1">
        <v>4909350.2</v>
      </c>
      <c r="K40" s="1">
        <v>123641850</v>
      </c>
      <c r="L40" s="1">
        <v>5460.4268000000002</v>
      </c>
      <c r="M40" s="1">
        <v>0</v>
      </c>
      <c r="N40" s="10"/>
      <c r="O40" s="10" t="s">
        <v>98</v>
      </c>
      <c r="P40" s="13">
        <v>15</v>
      </c>
      <c r="Q40" s="1">
        <v>33.784999999999997</v>
      </c>
      <c r="R40" s="1">
        <v>0.87029000000000001</v>
      </c>
      <c r="S40" s="1">
        <v>33.828000000000003</v>
      </c>
      <c r="T40" s="1">
        <v>995.57</v>
      </c>
      <c r="U40" s="1">
        <v>0</v>
      </c>
      <c r="V40" s="1">
        <v>1.2162E-5</v>
      </c>
      <c r="W40" s="1">
        <v>7.2606000000000005E-4</v>
      </c>
      <c r="X40" s="1">
        <v>0.30000399999999999</v>
      </c>
      <c r="Y40" s="1">
        <v>-171913</v>
      </c>
      <c r="Z40" s="1">
        <v>0.79610999999999998</v>
      </c>
      <c r="AA40" s="1">
        <v>1.3940999999999999E-3</v>
      </c>
      <c r="AC40" s="1">
        <f t="shared" si="0"/>
        <v>-0.17191300000000001</v>
      </c>
      <c r="AD40" s="1">
        <f t="shared" si="1"/>
        <v>8.7416254005243219E-4</v>
      </c>
      <c r="AE40" s="1">
        <f t="shared" si="2"/>
        <v>0</v>
      </c>
      <c r="AK40" s="10">
        <v>3.0608911999999999</v>
      </c>
      <c r="AL40" s="10">
        <v>9.4258847999999997E-6</v>
      </c>
      <c r="AM40" s="10">
        <v>1.39242941E-5</v>
      </c>
      <c r="AN40" s="10">
        <v>7.7467703200000004</v>
      </c>
      <c r="AO40" s="10">
        <v>11.443839000000001</v>
      </c>
    </row>
    <row r="41" spans="1:41">
      <c r="A41" s="1">
        <v>15.5</v>
      </c>
      <c r="B41" t="s">
        <v>99</v>
      </c>
      <c r="C41">
        <v>16</v>
      </c>
      <c r="D41" s="1">
        <v>4914813.5</v>
      </c>
      <c r="E41" s="1">
        <v>35.496600000000001</v>
      </c>
      <c r="F41" s="1">
        <v>0</v>
      </c>
      <c r="G41" s="1">
        <v>0.13646</v>
      </c>
      <c r="H41" s="1">
        <v>0.86353999999999997</v>
      </c>
      <c r="I41" s="1">
        <v>0</v>
      </c>
      <c r="J41" s="1">
        <v>4909035.7</v>
      </c>
      <c r="K41" s="1">
        <v>135405440</v>
      </c>
      <c r="L41" s="1">
        <v>5777.7817999999997</v>
      </c>
      <c r="M41" s="1">
        <v>0</v>
      </c>
      <c r="N41" s="10"/>
      <c r="O41" s="10" t="s">
        <v>99</v>
      </c>
      <c r="P41" s="13">
        <v>16</v>
      </c>
      <c r="Q41" s="1">
        <v>33.634</v>
      </c>
      <c r="R41" s="1">
        <v>0.85838999999999999</v>
      </c>
      <c r="S41" s="1">
        <v>33.677999999999997</v>
      </c>
      <c r="T41" s="1">
        <v>995.23</v>
      </c>
      <c r="U41" s="1">
        <v>0</v>
      </c>
      <c r="V41" s="1">
        <v>1.2189E-5</v>
      </c>
      <c r="W41" s="1">
        <v>7.1144999999999997E-4</v>
      </c>
      <c r="X41" s="1">
        <v>0.30000100000000002</v>
      </c>
      <c r="Y41" s="1">
        <v>-217953</v>
      </c>
      <c r="Z41" s="1">
        <v>0.87588999999999995</v>
      </c>
      <c r="AA41" s="1">
        <v>3.1898000000000001E-4</v>
      </c>
      <c r="AC41" s="1">
        <f t="shared" si="0"/>
        <v>-0.21795300000000001</v>
      </c>
      <c r="AD41" s="1">
        <f t="shared" si="1"/>
        <v>8.6250414477055551E-4</v>
      </c>
      <c r="AE41" s="1">
        <f t="shared" si="2"/>
        <v>0</v>
      </c>
      <c r="AK41" s="10">
        <v>3.2194213</v>
      </c>
      <c r="AL41" s="10">
        <v>9.0068302399999995E-6</v>
      </c>
      <c r="AM41" s="10">
        <v>1.3305249899999999E-5</v>
      </c>
      <c r="AN41" s="10">
        <v>7.8701368699999996</v>
      </c>
      <c r="AO41" s="10">
        <v>11.626080999999999</v>
      </c>
    </row>
    <row r="42" spans="1:41">
      <c r="A42" s="1">
        <v>16.5</v>
      </c>
      <c r="B42" t="s">
        <v>100</v>
      </c>
      <c r="C42">
        <v>17</v>
      </c>
      <c r="D42" s="1">
        <v>4914814.7</v>
      </c>
      <c r="E42" s="1">
        <v>36.495399999999997</v>
      </c>
      <c r="F42" s="1">
        <v>0</v>
      </c>
      <c r="G42" s="1">
        <v>0.10027999999999999</v>
      </c>
      <c r="H42" s="1">
        <v>0.89971999999999996</v>
      </c>
      <c r="I42" s="1">
        <v>0</v>
      </c>
      <c r="J42" s="1">
        <v>4908711.3</v>
      </c>
      <c r="K42" s="1">
        <v>147601680</v>
      </c>
      <c r="L42" s="1">
        <v>6103.4238999999998</v>
      </c>
      <c r="M42" s="1">
        <v>0</v>
      </c>
      <c r="N42" s="10"/>
      <c r="O42" s="10" t="s">
        <v>100</v>
      </c>
      <c r="P42" s="13">
        <v>17</v>
      </c>
      <c r="Q42" s="1">
        <v>33.484999999999999</v>
      </c>
      <c r="R42" s="1">
        <v>0.84711000000000003</v>
      </c>
      <c r="S42" s="1">
        <v>33.531999999999996</v>
      </c>
      <c r="T42" s="1">
        <v>994.88</v>
      </c>
      <c r="U42" s="1">
        <v>0</v>
      </c>
      <c r="V42" s="1">
        <v>1.2216E-5</v>
      </c>
      <c r="W42" s="1">
        <v>6.9746999999999995E-4</v>
      </c>
      <c r="X42" s="1">
        <v>0.29999799999999999</v>
      </c>
      <c r="Y42" s="1">
        <v>-258681</v>
      </c>
      <c r="Z42" s="1">
        <v>0.91403000000000001</v>
      </c>
      <c r="AA42" s="1">
        <v>1.0711E-4</v>
      </c>
      <c r="AC42" s="1">
        <f t="shared" si="0"/>
        <v>-0.25868099999999999</v>
      </c>
      <c r="AD42" s="1">
        <f t="shared" si="1"/>
        <v>8.5146952396268898E-4</v>
      </c>
      <c r="AE42" s="1">
        <f t="shared" si="2"/>
        <v>0</v>
      </c>
      <c r="AK42" s="10">
        <v>3.3779513900000002</v>
      </c>
      <c r="AL42" s="10">
        <v>8.6421301900000003E-6</v>
      </c>
      <c r="AM42" s="10">
        <v>1.27665004E-5</v>
      </c>
      <c r="AN42" s="10">
        <v>7.9885081299999996</v>
      </c>
      <c r="AO42" s="10">
        <v>11.800943800000001</v>
      </c>
    </row>
    <row r="43" spans="1:41">
      <c r="A43" s="1">
        <v>17.5</v>
      </c>
      <c r="B43" t="s">
        <v>101</v>
      </c>
      <c r="C43">
        <v>18</v>
      </c>
      <c r="D43" s="1">
        <v>4914815.4000000004</v>
      </c>
      <c r="E43" s="1">
        <v>37.490099999999998</v>
      </c>
      <c r="F43" s="1">
        <v>0</v>
      </c>
      <c r="G43" s="1">
        <v>7.7504000000000003E-2</v>
      </c>
      <c r="H43" s="1">
        <v>0.92249999999999999</v>
      </c>
      <c r="I43" s="1">
        <v>0</v>
      </c>
      <c r="J43" s="1">
        <v>4908372</v>
      </c>
      <c r="K43" s="1">
        <v>160527500</v>
      </c>
      <c r="L43" s="1">
        <v>6443.4084999999995</v>
      </c>
      <c r="M43" s="1">
        <v>0</v>
      </c>
      <c r="N43" s="10"/>
      <c r="O43" s="10" t="s">
        <v>101</v>
      </c>
      <c r="P43" s="13">
        <v>18</v>
      </c>
      <c r="Q43" s="1">
        <v>33.338999999999999</v>
      </c>
      <c r="R43" s="1">
        <v>0.83630000000000004</v>
      </c>
      <c r="S43" s="1">
        <v>33.387999999999998</v>
      </c>
      <c r="T43" s="1">
        <v>994.53</v>
      </c>
      <c r="U43" s="1">
        <v>0</v>
      </c>
      <c r="V43" s="1">
        <v>1.2242000000000001E-5</v>
      </c>
      <c r="W43" s="1">
        <v>6.8397E-4</v>
      </c>
      <c r="X43" s="1">
        <v>0.29999500000000001</v>
      </c>
      <c r="Y43" s="1">
        <v>-298696</v>
      </c>
      <c r="Z43" s="1">
        <v>0.93693000000000004</v>
      </c>
      <c r="AA43" s="1">
        <v>4.2391999999999997E-5</v>
      </c>
      <c r="AC43" s="1">
        <f t="shared" si="0"/>
        <v>-0.29869600000000002</v>
      </c>
      <c r="AD43" s="1">
        <f t="shared" si="1"/>
        <v>8.4089972147647642E-4</v>
      </c>
      <c r="AE43" s="1">
        <f t="shared" si="2"/>
        <v>0</v>
      </c>
      <c r="AK43" s="10">
        <v>3.53648148</v>
      </c>
      <c r="AL43" s="10">
        <v>8.3257459500000006E-6</v>
      </c>
      <c r="AM43" s="10">
        <v>1.2299124900000001E-5</v>
      </c>
      <c r="AN43" s="10">
        <v>8.1025458700000001</v>
      </c>
      <c r="AO43" s="10">
        <v>11.969404900000001</v>
      </c>
    </row>
    <row r="44" spans="1:41">
      <c r="A44" s="1">
        <v>18.5</v>
      </c>
      <c r="B44" t="s">
        <v>102</v>
      </c>
      <c r="C44">
        <v>19</v>
      </c>
      <c r="D44" s="1">
        <v>4914815.8</v>
      </c>
      <c r="E44" s="1">
        <v>38.472999999999999</v>
      </c>
      <c r="F44" s="1">
        <v>0</v>
      </c>
      <c r="G44" s="1">
        <v>6.1857000000000002E-2</v>
      </c>
      <c r="H44" s="1">
        <v>0.93813999999999997</v>
      </c>
      <c r="I44" s="1">
        <v>0</v>
      </c>
      <c r="J44" s="1">
        <v>4908020.5</v>
      </c>
      <c r="K44" s="1">
        <v>174214190</v>
      </c>
      <c r="L44" s="1">
        <v>6795.3423000000003</v>
      </c>
      <c r="M44" s="1">
        <v>0</v>
      </c>
      <c r="N44" s="10"/>
      <c r="O44" s="10" t="s">
        <v>102</v>
      </c>
      <c r="P44" s="13">
        <v>19</v>
      </c>
      <c r="Q44" s="1">
        <v>33.194000000000003</v>
      </c>
      <c r="R44" s="1">
        <v>0.82596999999999998</v>
      </c>
      <c r="S44" s="1">
        <v>33.246000000000002</v>
      </c>
      <c r="T44" s="1">
        <v>994.17</v>
      </c>
      <c r="U44" s="1">
        <v>0</v>
      </c>
      <c r="V44" s="1">
        <v>1.2269000000000001E-5</v>
      </c>
      <c r="W44" s="1">
        <v>6.7095999999999996E-4</v>
      </c>
      <c r="X44" s="1">
        <v>0.29999199999999998</v>
      </c>
      <c r="Y44" s="1">
        <v>-338526</v>
      </c>
      <c r="Z44" s="1">
        <v>0.95181000000000004</v>
      </c>
      <c r="AA44" s="1">
        <v>1.8819000000000001E-5</v>
      </c>
      <c r="AC44" s="1">
        <f t="shared" si="0"/>
        <v>-0.33852599999999999</v>
      </c>
      <c r="AD44" s="1">
        <f t="shared" si="1"/>
        <v>8.3081364354184895E-4</v>
      </c>
      <c r="AE44" s="1">
        <f t="shared" si="2"/>
        <v>0</v>
      </c>
      <c r="AK44" s="10">
        <v>3.6950115700000001</v>
      </c>
      <c r="AL44" s="10">
        <v>8.0520774599999995E-6</v>
      </c>
      <c r="AM44" s="10">
        <v>1.18948509E-5</v>
      </c>
      <c r="AN44" s="10">
        <v>8.2128351800000008</v>
      </c>
      <c r="AO44" s="10">
        <v>12.132328599999999</v>
      </c>
    </row>
    <row r="45" spans="1:41">
      <c r="A45" s="1">
        <v>19.5</v>
      </c>
      <c r="B45" t="s">
        <v>103</v>
      </c>
      <c r="C45">
        <v>20</v>
      </c>
      <c r="D45" s="1">
        <v>4914815.9000000004</v>
      </c>
      <c r="E45" s="1">
        <v>39.328000000000003</v>
      </c>
      <c r="F45" s="1">
        <v>0</v>
      </c>
      <c r="G45" s="1">
        <v>5.0620999999999999E-2</v>
      </c>
      <c r="H45" s="1">
        <v>0.94938</v>
      </c>
      <c r="I45" s="1">
        <v>0</v>
      </c>
      <c r="J45" s="1">
        <v>4907701.0999999996</v>
      </c>
      <c r="K45" s="1">
        <v>187027280</v>
      </c>
      <c r="L45" s="1">
        <v>7114.8649999999998</v>
      </c>
      <c r="M45" s="1">
        <v>0</v>
      </c>
      <c r="N45" s="10"/>
      <c r="O45" s="10" t="s">
        <v>103</v>
      </c>
      <c r="P45" s="13">
        <v>20</v>
      </c>
      <c r="Q45" s="1">
        <v>33.066000000000003</v>
      </c>
      <c r="R45" s="1">
        <v>0.81701000000000001</v>
      </c>
      <c r="S45" s="1">
        <v>33.119999999999997</v>
      </c>
      <c r="T45" s="1">
        <v>993.85</v>
      </c>
      <c r="U45" s="1">
        <v>0</v>
      </c>
      <c r="V45" s="1">
        <v>1.2293000000000001E-5</v>
      </c>
      <c r="W45" s="1">
        <v>6.5958E-4</v>
      </c>
      <c r="X45" s="1">
        <v>0.29998900000000001</v>
      </c>
      <c r="Y45" s="1">
        <v>-378222</v>
      </c>
      <c r="Z45" s="1">
        <v>0.96199000000000001</v>
      </c>
      <c r="AA45" s="1">
        <v>9.1393000000000007E-6</v>
      </c>
      <c r="AC45" s="1">
        <f t="shared" si="0"/>
        <v>-0.378222</v>
      </c>
      <c r="AD45" s="1">
        <f t="shared" si="1"/>
        <v>8.2206570408009259E-4</v>
      </c>
      <c r="AE45" s="1">
        <f t="shared" si="2"/>
        <v>0</v>
      </c>
      <c r="AK45" s="10">
        <v>3.8535416699999998</v>
      </c>
      <c r="AL45" s="10">
        <v>7.8159540900000003E-6</v>
      </c>
      <c r="AM45" s="10">
        <v>1.154604E-5</v>
      </c>
      <c r="AN45" s="10">
        <v>8.3198903000000008</v>
      </c>
      <c r="AO45" s="10">
        <v>12.2904748</v>
      </c>
    </row>
    <row r="46" spans="1:41" ht="15.75">
      <c r="A46" s="7" t="s">
        <v>52</v>
      </c>
      <c r="D46" s="3" t="s">
        <v>118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AK46" s="10">
        <v>4.0120717600000004</v>
      </c>
      <c r="AL46" s="10">
        <v>7.6126910299999998E-6</v>
      </c>
      <c r="AM46" s="10">
        <v>1.12457717E-5</v>
      </c>
      <c r="AN46" s="10">
        <v>8.4241613300000004</v>
      </c>
      <c r="AO46" s="10">
        <v>12.4445081</v>
      </c>
    </row>
    <row r="47" spans="1:41">
      <c r="A47" s="1">
        <v>0.5</v>
      </c>
      <c r="B47" t="s">
        <v>111</v>
      </c>
      <c r="C47">
        <v>1</v>
      </c>
      <c r="D47" s="1">
        <v>4887492.0999999996</v>
      </c>
      <c r="E47" s="1">
        <v>21.027000000000001</v>
      </c>
      <c r="F47" s="1">
        <v>0</v>
      </c>
      <c r="G47" s="1">
        <v>0.96211000000000002</v>
      </c>
      <c r="H47" s="1">
        <v>3.7886000000000003E-2</v>
      </c>
      <c r="I47" s="1">
        <v>0</v>
      </c>
      <c r="J47" s="1">
        <v>4885002.8</v>
      </c>
      <c r="K47" s="1">
        <v>27209322</v>
      </c>
      <c r="L47" s="1">
        <v>2489.3714</v>
      </c>
      <c r="M47" s="1">
        <v>0</v>
      </c>
      <c r="N47" s="10"/>
      <c r="O47" s="10" t="s">
        <v>111</v>
      </c>
      <c r="P47" s="13">
        <v>1</v>
      </c>
      <c r="Q47" s="1">
        <v>35.738999999999997</v>
      </c>
      <c r="R47" s="1">
        <v>1.0790999999999999</v>
      </c>
      <c r="S47" s="1">
        <v>35.759</v>
      </c>
      <c r="T47" s="1">
        <v>999.22</v>
      </c>
      <c r="U47" s="1">
        <v>0</v>
      </c>
      <c r="V47" s="1">
        <v>1.1795E-5</v>
      </c>
      <c r="W47" s="1">
        <v>9.7664999999999991E-4</v>
      </c>
      <c r="X47" s="1">
        <v>0.299985</v>
      </c>
      <c r="Y47" s="1">
        <v>-27693.3</v>
      </c>
      <c r="Z47" s="1">
        <v>4.927E-3</v>
      </c>
      <c r="AA47" s="1">
        <v>0.69359000000000004</v>
      </c>
      <c r="AC47" s="1">
        <f t="shared" si="0"/>
        <v>-2.7693300000000001E-2</v>
      </c>
      <c r="AD47" s="1">
        <f t="shared" ref="AD47:AD66" si="3">R47/T47</f>
        <v>1.0799423550369286E-3</v>
      </c>
      <c r="AE47" s="1">
        <f t="shared" si="2"/>
        <v>0</v>
      </c>
      <c r="AK47" s="10">
        <v>4.1706018499999997</v>
      </c>
      <c r="AL47" s="10">
        <v>7.4381160899999997E-6</v>
      </c>
      <c r="AM47" s="10">
        <v>1.0987882600000001E-5</v>
      </c>
      <c r="AN47" s="10">
        <v>8.5260412100000007</v>
      </c>
      <c r="AO47" s="10">
        <v>12.5950091</v>
      </c>
    </row>
    <row r="48" spans="1:41">
      <c r="A48" s="1">
        <v>1.5</v>
      </c>
      <c r="B48" t="s">
        <v>85</v>
      </c>
      <c r="C48">
        <v>2</v>
      </c>
      <c r="D48" s="1">
        <v>4887983.4000000004</v>
      </c>
      <c r="E48" s="1">
        <v>21.627199999999998</v>
      </c>
      <c r="F48" s="1">
        <v>0</v>
      </c>
      <c r="G48" s="1">
        <v>0.95899999999999996</v>
      </c>
      <c r="H48" s="1">
        <v>4.1002999999999998E-2</v>
      </c>
      <c r="I48" s="1">
        <v>0</v>
      </c>
      <c r="J48" s="1">
        <v>4885400.8</v>
      </c>
      <c r="K48" s="1">
        <v>29370706</v>
      </c>
      <c r="L48" s="1">
        <v>2582.6756999999998</v>
      </c>
      <c r="M48" s="1">
        <v>0</v>
      </c>
      <c r="N48" s="10"/>
      <c r="O48" s="10" t="s">
        <v>85</v>
      </c>
      <c r="P48" s="13">
        <v>2</v>
      </c>
      <c r="Q48" s="1">
        <v>35.639000000000003</v>
      </c>
      <c r="R48" s="1">
        <v>1.0669999999999999</v>
      </c>
      <c r="S48" s="1">
        <v>35.659999999999997</v>
      </c>
      <c r="T48" s="1">
        <v>999.1</v>
      </c>
      <c r="U48" s="1">
        <v>0</v>
      </c>
      <c r="V48" s="1">
        <v>1.1810999999999999E-5</v>
      </c>
      <c r="W48" s="1">
        <v>9.6277000000000005E-4</v>
      </c>
      <c r="X48" s="1">
        <v>0.29998799999999998</v>
      </c>
      <c r="Y48" s="1">
        <v>-28518</v>
      </c>
      <c r="Z48" s="1">
        <v>5.6703999999999999E-3</v>
      </c>
      <c r="AA48" s="1">
        <v>0.67896000000000001</v>
      </c>
      <c r="AC48" s="1">
        <f t="shared" si="0"/>
        <v>-2.8518000000000002E-2</v>
      </c>
      <c r="AD48" s="1">
        <f t="shared" si="3"/>
        <v>1.0679611650485437E-3</v>
      </c>
      <c r="AE48" s="1">
        <f t="shared" si="2"/>
        <v>0</v>
      </c>
      <c r="AK48" s="10">
        <v>4.3291319399999999</v>
      </c>
      <c r="AL48" s="10">
        <v>7.2885742399999997E-6</v>
      </c>
      <c r="AM48" s="10">
        <v>1.07669734E-5</v>
      </c>
      <c r="AN48" s="10">
        <v>8.6258728100000006</v>
      </c>
      <c r="AO48" s="10">
        <v>12.742484299999999</v>
      </c>
    </row>
    <row r="49" spans="1:41">
      <c r="A49" s="1">
        <v>2.5</v>
      </c>
      <c r="B49" t="s">
        <v>86</v>
      </c>
      <c r="C49">
        <v>3</v>
      </c>
      <c r="D49" s="1">
        <v>4888744.3</v>
      </c>
      <c r="E49" s="1">
        <v>22.496600000000001</v>
      </c>
      <c r="F49" s="1">
        <v>0</v>
      </c>
      <c r="G49" s="1">
        <v>0.95333000000000001</v>
      </c>
      <c r="H49" s="1">
        <v>4.6665999999999999E-2</v>
      </c>
      <c r="I49" s="1">
        <v>0</v>
      </c>
      <c r="J49" s="1">
        <v>4886021</v>
      </c>
      <c r="K49" s="1">
        <v>32794785</v>
      </c>
      <c r="L49" s="1">
        <v>2723.232</v>
      </c>
      <c r="M49" s="1">
        <v>0</v>
      </c>
      <c r="N49" s="10"/>
      <c r="O49" s="10" t="s">
        <v>86</v>
      </c>
      <c r="P49" s="13">
        <v>3</v>
      </c>
      <c r="Q49" s="1">
        <v>35.497</v>
      </c>
      <c r="R49" s="1">
        <v>1.0499000000000001</v>
      </c>
      <c r="S49" s="1">
        <v>35.518999999999998</v>
      </c>
      <c r="T49" s="1">
        <v>998.91</v>
      </c>
      <c r="U49" s="1">
        <v>0</v>
      </c>
      <c r="V49" s="1">
        <v>1.1834000000000001E-5</v>
      </c>
      <c r="W49" s="1">
        <v>9.4319E-4</v>
      </c>
      <c r="X49" s="1">
        <v>0.29999100000000001</v>
      </c>
      <c r="Y49" s="1">
        <v>-29929.200000000001</v>
      </c>
      <c r="Z49" s="1">
        <v>7.1346999999999999E-3</v>
      </c>
      <c r="AA49" s="1">
        <v>0.65375000000000005</v>
      </c>
      <c r="AC49" s="1">
        <f t="shared" si="0"/>
        <v>-2.99292E-2</v>
      </c>
      <c r="AD49" s="1">
        <f t="shared" si="3"/>
        <v>1.0510456397473246E-3</v>
      </c>
      <c r="AE49" s="1">
        <f t="shared" si="2"/>
        <v>0</v>
      </c>
      <c r="AK49" s="10">
        <v>4.48766204</v>
      </c>
      <c r="AL49" s="10">
        <v>7.1608930000000004E-6</v>
      </c>
      <c r="AM49" s="10">
        <v>1.0578357600000001E-5</v>
      </c>
      <c r="AN49" s="10">
        <v>8.7239555600000003</v>
      </c>
      <c r="AO49" s="10">
        <v>12.887376099999999</v>
      </c>
    </row>
    <row r="50" spans="1:41">
      <c r="A50" s="1">
        <v>3.5</v>
      </c>
      <c r="B50" t="s">
        <v>87</v>
      </c>
      <c r="C50">
        <v>4</v>
      </c>
      <c r="D50" s="1">
        <v>4889587.4000000004</v>
      </c>
      <c r="E50" s="1">
        <v>23.447500000000002</v>
      </c>
      <c r="F50" s="1">
        <v>0</v>
      </c>
      <c r="G50" s="1">
        <v>0.94549000000000005</v>
      </c>
      <c r="H50" s="1">
        <v>5.4508000000000001E-2</v>
      </c>
      <c r="I50" s="1">
        <v>0</v>
      </c>
      <c r="J50" s="1">
        <v>4886702.8</v>
      </c>
      <c r="K50" s="1">
        <v>36963992</v>
      </c>
      <c r="L50" s="1">
        <v>2884.5877999999998</v>
      </c>
      <c r="M50" s="1">
        <v>0</v>
      </c>
      <c r="N50" s="10"/>
      <c r="O50" s="10" t="s">
        <v>87</v>
      </c>
      <c r="P50" s="13">
        <v>4</v>
      </c>
      <c r="Q50" s="1">
        <v>35.341999999999999</v>
      </c>
      <c r="R50" s="1">
        <v>1.0319</v>
      </c>
      <c r="S50" s="1">
        <v>35.366</v>
      </c>
      <c r="T50" s="1">
        <v>998.7</v>
      </c>
      <c r="U50" s="1">
        <v>0</v>
      </c>
      <c r="V50" s="1">
        <v>1.186E-5</v>
      </c>
      <c r="W50" s="1">
        <v>9.2247E-4</v>
      </c>
      <c r="X50" s="1">
        <v>0.29999399999999998</v>
      </c>
      <c r="Y50" s="1">
        <v>-31733.4</v>
      </c>
      <c r="Z50" s="1">
        <v>9.3971999999999997E-3</v>
      </c>
      <c r="AA50" s="1">
        <v>0.62134</v>
      </c>
      <c r="AC50" s="1">
        <f t="shared" si="0"/>
        <v>-3.1733400000000002E-2</v>
      </c>
      <c r="AD50" s="1">
        <f t="shared" si="3"/>
        <v>1.0332432161810354E-3</v>
      </c>
      <c r="AE50" s="1">
        <f t="shared" si="2"/>
        <v>0</v>
      </c>
      <c r="AK50" s="10">
        <v>4.6461921300000002</v>
      </c>
      <c r="AL50" s="10">
        <v>7.0523650100000004E-6</v>
      </c>
      <c r="AM50" s="10">
        <v>1.04180357E-5</v>
      </c>
      <c r="AN50" s="10">
        <v>8.8205518000000005</v>
      </c>
      <c r="AO50" s="10">
        <v>13.030071899999999</v>
      </c>
    </row>
    <row r="51" spans="1:41">
      <c r="A51" s="1">
        <v>4.5</v>
      </c>
      <c r="B51" t="s">
        <v>88</v>
      </c>
      <c r="C51">
        <v>5</v>
      </c>
      <c r="D51" s="1">
        <v>4890402.9000000004</v>
      </c>
      <c r="E51" s="1">
        <v>24.416</v>
      </c>
      <c r="F51" s="1">
        <v>0</v>
      </c>
      <c r="G51" s="1">
        <v>0.93554000000000004</v>
      </c>
      <c r="H51" s="1">
        <v>6.4463000000000006E-2</v>
      </c>
      <c r="I51" s="1">
        <v>0</v>
      </c>
      <c r="J51" s="1">
        <v>4887345.5</v>
      </c>
      <c r="K51" s="1">
        <v>41695587</v>
      </c>
      <c r="L51" s="1">
        <v>3057.4463999999998</v>
      </c>
      <c r="M51" s="1">
        <v>0</v>
      </c>
      <c r="N51" s="10"/>
      <c r="O51" s="10" t="s">
        <v>88</v>
      </c>
      <c r="P51" s="13">
        <v>5</v>
      </c>
      <c r="Q51" s="1">
        <v>35.186</v>
      </c>
      <c r="R51" s="1">
        <v>1.0143</v>
      </c>
      <c r="S51" s="1">
        <v>35.210999999999999</v>
      </c>
      <c r="T51" s="1">
        <v>998.47</v>
      </c>
      <c r="U51" s="1">
        <v>0</v>
      </c>
      <c r="V51" s="1">
        <v>1.1885999999999999E-5</v>
      </c>
      <c r="W51" s="1">
        <v>9.0207999999999998E-4</v>
      </c>
      <c r="X51" s="1">
        <v>0.29999700000000001</v>
      </c>
      <c r="Y51" s="1">
        <v>-33829.9</v>
      </c>
      <c r="Z51" s="1">
        <v>1.2645E-2</v>
      </c>
      <c r="AA51" s="1">
        <v>0.58369000000000004</v>
      </c>
      <c r="AC51" s="1">
        <f t="shared" si="0"/>
        <v>-3.3829900000000003E-2</v>
      </c>
      <c r="AD51" s="1">
        <f t="shared" si="3"/>
        <v>1.0158542570132302E-3</v>
      </c>
      <c r="AE51" s="1">
        <f t="shared" si="2"/>
        <v>0</v>
      </c>
      <c r="AK51" s="10">
        <v>4.8047222200000004</v>
      </c>
      <c r="AL51" s="10">
        <v>6.9607520700000003E-6</v>
      </c>
      <c r="AM51" s="10">
        <v>1.02827014E-5</v>
      </c>
      <c r="AN51" s="10">
        <v>8.9158932199999992</v>
      </c>
      <c r="AO51" s="10">
        <v>13.170914099999999</v>
      </c>
    </row>
    <row r="52" spans="1:41">
      <c r="A52" s="1">
        <v>5.5</v>
      </c>
      <c r="B52" t="s">
        <v>89</v>
      </c>
      <c r="C52">
        <v>6</v>
      </c>
      <c r="D52" s="1">
        <v>4891137.7</v>
      </c>
      <c r="E52" s="1">
        <v>25.384399999999999</v>
      </c>
      <c r="F52" s="1">
        <v>0</v>
      </c>
      <c r="G52" s="1">
        <v>0.92325999999999997</v>
      </c>
      <c r="H52" s="1">
        <v>7.6740000000000003E-2</v>
      </c>
      <c r="I52" s="1">
        <v>0</v>
      </c>
      <c r="J52" s="1">
        <v>4887898.5</v>
      </c>
      <c r="K52" s="1">
        <v>46944532</v>
      </c>
      <c r="L52" s="1">
        <v>3239.2633000000001</v>
      </c>
      <c r="M52" s="1">
        <v>0</v>
      </c>
      <c r="N52" s="10"/>
      <c r="O52" s="10" t="s">
        <v>89</v>
      </c>
      <c r="P52" s="13">
        <v>6</v>
      </c>
      <c r="Q52" s="1">
        <v>35.030999999999999</v>
      </c>
      <c r="R52" s="1">
        <v>0.99741000000000002</v>
      </c>
      <c r="S52" s="1">
        <v>35.057000000000002</v>
      </c>
      <c r="T52" s="1">
        <v>998.23</v>
      </c>
      <c r="U52" s="1">
        <v>0</v>
      </c>
      <c r="V52" s="1">
        <v>1.1912E-5</v>
      </c>
      <c r="W52" s="1">
        <v>8.8239000000000004E-4</v>
      </c>
      <c r="X52" s="1">
        <v>0.3</v>
      </c>
      <c r="Y52" s="1">
        <v>-36192.199999999997</v>
      </c>
      <c r="Z52" s="1">
        <v>1.7203E-2</v>
      </c>
      <c r="AA52" s="1">
        <v>0.54164000000000001</v>
      </c>
      <c r="AC52" s="1">
        <f t="shared" si="0"/>
        <v>-3.6192199999999994E-2</v>
      </c>
      <c r="AD52" s="1">
        <f t="shared" si="3"/>
        <v>9.9917854602646675E-4</v>
      </c>
      <c r="AE52" s="1">
        <f t="shared" si="2"/>
        <v>0</v>
      </c>
      <c r="AK52" s="10">
        <v>4.9632523099999997</v>
      </c>
      <c r="AL52" s="10">
        <v>6.8842951599999997E-6</v>
      </c>
      <c r="AM52" s="10">
        <v>1.01697562E-5</v>
      </c>
      <c r="AN52" s="10">
        <v>9.0101874199999994</v>
      </c>
      <c r="AO52" s="10">
        <v>13.3102093</v>
      </c>
    </row>
    <row r="53" spans="1:41">
      <c r="A53" s="1">
        <v>6.5</v>
      </c>
      <c r="B53" t="s">
        <v>90</v>
      </c>
      <c r="C53">
        <v>7</v>
      </c>
      <c r="D53" s="1">
        <v>4891771.2</v>
      </c>
      <c r="E53" s="1">
        <v>26.347799999999999</v>
      </c>
      <c r="F53" s="1">
        <v>0</v>
      </c>
      <c r="G53" s="1">
        <v>0.90819000000000005</v>
      </c>
      <c r="H53" s="1">
        <v>9.1812000000000005E-2</v>
      </c>
      <c r="I53" s="1">
        <v>0</v>
      </c>
      <c r="J53" s="1">
        <v>4888341.8</v>
      </c>
      <c r="K53" s="1">
        <v>52702920</v>
      </c>
      <c r="L53" s="1">
        <v>3429.4167000000002</v>
      </c>
      <c r="M53" s="1">
        <v>0</v>
      </c>
      <c r="N53" s="10"/>
      <c r="O53" s="10" t="s">
        <v>90</v>
      </c>
      <c r="P53" s="13">
        <v>7</v>
      </c>
      <c r="Q53" s="1">
        <v>34.878</v>
      </c>
      <c r="R53" s="1">
        <v>0.98119999999999996</v>
      </c>
      <c r="S53" s="1">
        <v>34.905999999999999</v>
      </c>
      <c r="T53" s="1">
        <v>997.99</v>
      </c>
      <c r="U53" s="1">
        <v>0</v>
      </c>
      <c r="V53" s="1">
        <v>1.1938E-5</v>
      </c>
      <c r="W53" s="1">
        <v>8.6346000000000003E-4</v>
      </c>
      <c r="X53" s="1">
        <v>0.30000300000000002</v>
      </c>
      <c r="Y53" s="1">
        <v>-38845.199999999997</v>
      </c>
      <c r="Z53" s="1">
        <v>2.3588000000000001E-2</v>
      </c>
      <c r="AA53" s="1">
        <v>0.49539</v>
      </c>
      <c r="AC53" s="1">
        <f t="shared" si="0"/>
        <v>-3.8845199999999996E-2</v>
      </c>
      <c r="AD53" s="1">
        <f t="shared" si="3"/>
        <v>9.8317618413010146E-4</v>
      </c>
      <c r="AE53" s="1">
        <f t="shared" si="2"/>
        <v>0</v>
      </c>
      <c r="AK53" s="10">
        <v>5.1217824099999998</v>
      </c>
      <c r="AL53" s="10">
        <v>6.8217721100000003E-6</v>
      </c>
      <c r="AM53" s="10">
        <v>1.0077394599999999E-5</v>
      </c>
      <c r="AN53" s="10">
        <v>9.1036252300000005</v>
      </c>
      <c r="AO53" s="10">
        <v>13.448239299999999</v>
      </c>
    </row>
    <row r="54" spans="1:41">
      <c r="A54" s="1">
        <v>7.5</v>
      </c>
      <c r="B54" t="s">
        <v>91</v>
      </c>
      <c r="C54">
        <v>8</v>
      </c>
      <c r="D54" s="1">
        <v>4892299.5999999996</v>
      </c>
      <c r="E54" s="1">
        <v>27.303799999999999</v>
      </c>
      <c r="F54" s="1">
        <v>0</v>
      </c>
      <c r="G54" s="1">
        <v>0.88954999999999995</v>
      </c>
      <c r="H54" s="1">
        <v>0.11045000000000001</v>
      </c>
      <c r="I54" s="1">
        <v>0</v>
      </c>
      <c r="J54" s="1">
        <v>4888671.9000000004</v>
      </c>
      <c r="K54" s="1">
        <v>58963639</v>
      </c>
      <c r="L54" s="1">
        <v>3627.6545999999998</v>
      </c>
      <c r="M54" s="1">
        <v>0</v>
      </c>
      <c r="N54" s="10"/>
      <c r="O54" s="10" t="s">
        <v>91</v>
      </c>
      <c r="P54" s="13">
        <v>8</v>
      </c>
      <c r="Q54" s="1">
        <v>34.726999999999997</v>
      </c>
      <c r="R54" s="1">
        <v>0.96572000000000002</v>
      </c>
      <c r="S54" s="1">
        <v>34.756</v>
      </c>
      <c r="T54" s="1">
        <v>997.73</v>
      </c>
      <c r="U54" s="1">
        <v>0</v>
      </c>
      <c r="V54" s="1">
        <v>1.1963E-5</v>
      </c>
      <c r="W54" s="1">
        <v>8.4528999999999995E-4</v>
      </c>
      <c r="X54" s="1">
        <v>0.30000599999999999</v>
      </c>
      <c r="Y54" s="1">
        <v>-41855.800000000003</v>
      </c>
      <c r="Z54" s="1">
        <v>3.2618000000000001E-2</v>
      </c>
      <c r="AA54" s="1">
        <v>0.44477</v>
      </c>
      <c r="AC54" s="1">
        <f t="shared" si="0"/>
        <v>-4.1855800000000006E-2</v>
      </c>
      <c r="AD54" s="1">
        <f t="shared" si="3"/>
        <v>9.6791717198039552E-4</v>
      </c>
      <c r="AE54" s="1">
        <f t="shared" si="2"/>
        <v>0</v>
      </c>
      <c r="AK54" s="10">
        <v>5.2803125</v>
      </c>
      <c r="AL54" s="10">
        <v>6.7727133199999996E-6</v>
      </c>
      <c r="AM54" s="10">
        <v>1.0004922999999999E-5</v>
      </c>
      <c r="AN54" s="10">
        <v>9.1963910799999997</v>
      </c>
      <c r="AO54" s="10">
        <v>13.585276800000001</v>
      </c>
    </row>
    <row r="55" spans="1:41">
      <c r="A55" s="1">
        <v>8.5</v>
      </c>
      <c r="B55" t="s">
        <v>92</v>
      </c>
      <c r="C55">
        <v>9</v>
      </c>
      <c r="D55" s="1">
        <v>4892727.5</v>
      </c>
      <c r="E55" s="1">
        <v>28.250299999999999</v>
      </c>
      <c r="F55" s="1">
        <v>0</v>
      </c>
      <c r="G55" s="1">
        <v>0.86617999999999995</v>
      </c>
      <c r="H55" s="1">
        <v>0.13381999999999999</v>
      </c>
      <c r="I55" s="1">
        <v>0</v>
      </c>
      <c r="J55" s="1">
        <v>4888893.8</v>
      </c>
      <c r="K55" s="1">
        <v>65709596</v>
      </c>
      <c r="L55" s="1">
        <v>3833.6867999999999</v>
      </c>
      <c r="M55" s="1">
        <v>0</v>
      </c>
      <c r="N55" s="10"/>
      <c r="O55" s="10" t="s">
        <v>92</v>
      </c>
      <c r="P55" s="13">
        <v>9</v>
      </c>
      <c r="Q55" s="1">
        <v>34.578000000000003</v>
      </c>
      <c r="R55" s="1">
        <v>0.95096000000000003</v>
      </c>
      <c r="S55" s="1">
        <v>34.607999999999997</v>
      </c>
      <c r="T55" s="1">
        <v>997.48</v>
      </c>
      <c r="U55" s="1">
        <v>0</v>
      </c>
      <c r="V55" s="1">
        <v>1.1989E-5</v>
      </c>
      <c r="W55" s="1">
        <v>8.2788999999999996E-4</v>
      </c>
      <c r="X55" s="1">
        <v>0.30000900000000003</v>
      </c>
      <c r="Y55" s="1">
        <v>-45335.9</v>
      </c>
      <c r="Z55" s="1">
        <v>4.5595999999999998E-2</v>
      </c>
      <c r="AA55" s="1">
        <v>0.38954</v>
      </c>
      <c r="AC55" s="1">
        <f t="shared" si="0"/>
        <v>-4.5335899999999998E-2</v>
      </c>
      <c r="AD55" s="1">
        <f t="shared" si="3"/>
        <v>9.5336247343305125E-4</v>
      </c>
      <c r="AE55" s="1">
        <f t="shared" si="2"/>
        <v>0</v>
      </c>
      <c r="AK55" s="10">
        <v>5.4388425900000001</v>
      </c>
      <c r="AL55" s="10">
        <v>6.7382868200000004E-6</v>
      </c>
      <c r="AM55" s="10">
        <v>9.9540668199999996E-6</v>
      </c>
      <c r="AN55" s="10">
        <v>9.2886854000000003</v>
      </c>
      <c r="AO55" s="10">
        <v>13.7216176</v>
      </c>
    </row>
    <row r="56" spans="1:41">
      <c r="A56" s="1">
        <v>9.5</v>
      </c>
      <c r="B56" t="s">
        <v>93</v>
      </c>
      <c r="C56">
        <v>10</v>
      </c>
      <c r="D56" s="1">
        <v>4893063.5</v>
      </c>
      <c r="E56" s="1">
        <v>29.185500000000001</v>
      </c>
      <c r="F56" s="1">
        <v>0</v>
      </c>
      <c r="G56" s="1">
        <v>0.83635999999999999</v>
      </c>
      <c r="H56" s="1">
        <v>0.16364000000000001</v>
      </c>
      <c r="I56" s="1">
        <v>0</v>
      </c>
      <c r="J56" s="1">
        <v>4889016.3</v>
      </c>
      <c r="K56" s="1">
        <v>72914366</v>
      </c>
      <c r="L56" s="1">
        <v>4047.1790000000001</v>
      </c>
      <c r="M56" s="1">
        <v>0</v>
      </c>
      <c r="N56" s="10"/>
      <c r="O56" s="10" t="s">
        <v>93</v>
      </c>
      <c r="P56" s="13">
        <v>10</v>
      </c>
      <c r="Q56" s="1">
        <v>34.432000000000002</v>
      </c>
      <c r="R56" s="1">
        <v>0.93691000000000002</v>
      </c>
      <c r="S56" s="1">
        <v>34.463999999999999</v>
      </c>
      <c r="T56" s="1">
        <v>997.21</v>
      </c>
      <c r="U56" s="1">
        <v>0</v>
      </c>
      <c r="V56" s="1">
        <v>1.2014000000000001E-5</v>
      </c>
      <c r="W56" s="1">
        <v>8.1123999999999996E-4</v>
      </c>
      <c r="X56" s="1">
        <v>0.300012</v>
      </c>
      <c r="Y56" s="1">
        <v>-49458.3</v>
      </c>
      <c r="Z56" s="1">
        <v>6.4632999999999996E-2</v>
      </c>
      <c r="AA56" s="1">
        <v>0.32954</v>
      </c>
      <c r="AC56" s="1">
        <f t="shared" si="0"/>
        <v>-4.9458300000000004E-2</v>
      </c>
      <c r="AD56" s="1">
        <f t="shared" si="3"/>
        <v>9.3953129230553239E-4</v>
      </c>
      <c r="AE56" s="1">
        <f t="shared" si="2"/>
        <v>0</v>
      </c>
      <c r="AK56" s="10">
        <v>5.5973726900000003</v>
      </c>
      <c r="AL56" s="10">
        <v>6.7325484200000002E-6</v>
      </c>
      <c r="AM56" s="10">
        <v>9.9455898199999992E-6</v>
      </c>
      <c r="AN56" s="10">
        <v>9.3809011099999999</v>
      </c>
      <c r="AO56" s="10">
        <v>13.857842399999999</v>
      </c>
    </row>
    <row r="57" spans="1:41">
      <c r="A57" s="1">
        <v>10.5</v>
      </c>
      <c r="B57" t="s">
        <v>94</v>
      </c>
      <c r="C57">
        <v>11</v>
      </c>
      <c r="D57" s="1">
        <v>4893318.5</v>
      </c>
      <c r="E57" s="1">
        <v>30.110499999999998</v>
      </c>
      <c r="F57" s="1">
        <v>0</v>
      </c>
      <c r="G57" s="1">
        <v>0.79754000000000003</v>
      </c>
      <c r="H57" s="1">
        <v>0.20246</v>
      </c>
      <c r="I57" s="1">
        <v>0</v>
      </c>
      <c r="J57" s="1">
        <v>4889050</v>
      </c>
      <c r="K57" s="1">
        <v>80568750</v>
      </c>
      <c r="L57" s="1">
        <v>4268.4664000000002</v>
      </c>
      <c r="M57" s="1">
        <v>0</v>
      </c>
      <c r="N57" s="10"/>
      <c r="O57" s="10" t="s">
        <v>94</v>
      </c>
      <c r="P57" s="13">
        <v>11</v>
      </c>
      <c r="Q57" s="1">
        <v>34.287999999999997</v>
      </c>
      <c r="R57" s="1">
        <v>0.92351000000000005</v>
      </c>
      <c r="S57" s="1">
        <v>34.320999999999998</v>
      </c>
      <c r="T57" s="1">
        <v>996.94</v>
      </c>
      <c r="U57" s="1">
        <v>0</v>
      </c>
      <c r="V57" s="1">
        <v>1.2038999999999999E-5</v>
      </c>
      <c r="W57" s="1">
        <v>7.9527999999999999E-4</v>
      </c>
      <c r="X57" s="1">
        <v>0.300012</v>
      </c>
      <c r="Y57" s="1">
        <v>-54493.599999999999</v>
      </c>
      <c r="Z57" s="1">
        <v>9.3193999999999999E-2</v>
      </c>
      <c r="AA57" s="1">
        <v>0.26516000000000001</v>
      </c>
      <c r="AC57" s="1">
        <f t="shared" si="0"/>
        <v>-5.4493599999999996E-2</v>
      </c>
      <c r="AD57" s="1">
        <f t="shared" si="3"/>
        <v>9.2634461452043254E-4</v>
      </c>
      <c r="AE57" s="1">
        <f t="shared" si="2"/>
        <v>0</v>
      </c>
      <c r="AK57" s="10">
        <v>5.7559027800000004</v>
      </c>
      <c r="AL57" s="10">
        <v>6.7963426400000001E-6</v>
      </c>
      <c r="AM57" s="10">
        <v>1.0039829199999999E-5</v>
      </c>
      <c r="AN57" s="10">
        <v>9.4739906200000004</v>
      </c>
      <c r="AO57" s="10">
        <v>13.9953579</v>
      </c>
    </row>
    <row r="58" spans="1:41">
      <c r="A58" s="1">
        <v>11.5</v>
      </c>
      <c r="B58" t="s">
        <v>95</v>
      </c>
      <c r="C58">
        <v>12</v>
      </c>
      <c r="D58" s="1">
        <v>4893503.9000000004</v>
      </c>
      <c r="E58" s="1">
        <v>31.0382</v>
      </c>
      <c r="F58" s="1">
        <v>0</v>
      </c>
      <c r="G58" s="1">
        <v>0.746</v>
      </c>
      <c r="H58" s="1">
        <v>0.254</v>
      </c>
      <c r="I58" s="1">
        <v>0</v>
      </c>
      <c r="J58" s="1">
        <v>4889003</v>
      </c>
      <c r="K58" s="1">
        <v>88767809</v>
      </c>
      <c r="L58" s="1">
        <v>4500.8759</v>
      </c>
      <c r="M58" s="1">
        <v>0</v>
      </c>
      <c r="N58" s="10"/>
      <c r="O58" s="10" t="s">
        <v>95</v>
      </c>
      <c r="P58" s="13">
        <v>12</v>
      </c>
      <c r="Q58" s="1">
        <v>34.143999999999998</v>
      </c>
      <c r="R58" s="1">
        <v>0.91054999999999997</v>
      </c>
      <c r="S58" s="1">
        <v>34.179000000000002</v>
      </c>
      <c r="T58" s="1">
        <v>996.66</v>
      </c>
      <c r="U58" s="1">
        <v>0</v>
      </c>
      <c r="V58" s="1">
        <v>1.2063E-5</v>
      </c>
      <c r="W58" s="1">
        <v>7.7976E-4</v>
      </c>
      <c r="X58" s="1">
        <v>0.30001</v>
      </c>
      <c r="Y58" s="1">
        <v>-60885.3</v>
      </c>
      <c r="Z58" s="1">
        <v>0.13700000000000001</v>
      </c>
      <c r="AA58" s="1">
        <v>0.19786999999999999</v>
      </c>
      <c r="AC58" s="1">
        <f t="shared" si="0"/>
        <v>-6.0885300000000003E-2</v>
      </c>
      <c r="AD58" s="1">
        <f t="shared" si="3"/>
        <v>9.1360142877209877E-4</v>
      </c>
      <c r="AE58" s="1">
        <f t="shared" si="2"/>
        <v>0</v>
      </c>
      <c r="AK58" s="10">
        <v>5.9144328699999997</v>
      </c>
      <c r="AL58" s="10">
        <v>6.9212715799999999E-6</v>
      </c>
      <c r="AM58" s="10">
        <v>1.0224379200000001E-5</v>
      </c>
      <c r="AN58" s="10">
        <v>9.5687912700000002</v>
      </c>
      <c r="AO58" s="10">
        <v>14.1354012</v>
      </c>
    </row>
    <row r="59" spans="1:41">
      <c r="A59" s="1">
        <v>12.5</v>
      </c>
      <c r="B59" t="s">
        <v>96</v>
      </c>
      <c r="C59">
        <v>13</v>
      </c>
      <c r="D59" s="1">
        <v>4893631.9000000004</v>
      </c>
      <c r="E59" s="1">
        <v>31.999600000000001</v>
      </c>
      <c r="F59" s="1">
        <v>0</v>
      </c>
      <c r="G59" s="1">
        <v>0.67639000000000005</v>
      </c>
      <c r="H59" s="1">
        <v>0.32361000000000001</v>
      </c>
      <c r="I59" s="1">
        <v>0</v>
      </c>
      <c r="J59" s="1">
        <v>4888878.7</v>
      </c>
      <c r="K59" s="1">
        <v>97811380</v>
      </c>
      <c r="L59" s="1">
        <v>4753.2606999999998</v>
      </c>
      <c r="M59" s="1">
        <v>0</v>
      </c>
      <c r="N59" s="10"/>
      <c r="O59" s="10" t="s">
        <v>96</v>
      </c>
      <c r="P59" s="13">
        <v>13</v>
      </c>
      <c r="Q59" s="1">
        <v>33.996000000000002</v>
      </c>
      <c r="R59" s="1">
        <v>0.89761000000000002</v>
      </c>
      <c r="S59" s="1">
        <v>34.033000000000001</v>
      </c>
      <c r="T59" s="1">
        <v>996.37</v>
      </c>
      <c r="U59" s="1">
        <v>0</v>
      </c>
      <c r="V59" s="1">
        <v>1.2089000000000001E-5</v>
      </c>
      <c r="W59" s="1">
        <v>7.6418000000000005E-4</v>
      </c>
      <c r="X59" s="1">
        <v>0.30000700000000002</v>
      </c>
      <c r="Y59" s="1">
        <v>-69411.199999999997</v>
      </c>
      <c r="Z59" s="1">
        <v>0.20524000000000001</v>
      </c>
      <c r="AA59" s="1">
        <v>0.13116</v>
      </c>
      <c r="AC59" s="1">
        <f t="shared" si="0"/>
        <v>-6.9411199999999992E-2</v>
      </c>
      <c r="AD59" s="1">
        <f t="shared" si="3"/>
        <v>9.0088019510824288E-4</v>
      </c>
      <c r="AE59" s="1">
        <f t="shared" si="2"/>
        <v>0</v>
      </c>
      <c r="AK59" s="10">
        <v>6.0729629599999999</v>
      </c>
      <c r="AL59" s="10">
        <v>7.0501982699999997E-6</v>
      </c>
      <c r="AM59" s="10">
        <v>1.04148349E-5</v>
      </c>
      <c r="AN59" s="10">
        <v>9.6653578400000004</v>
      </c>
      <c r="AO59" s="10">
        <v>14.2780532</v>
      </c>
    </row>
    <row r="60" spans="1:41">
      <c r="A60" s="1">
        <v>13.5</v>
      </c>
      <c r="B60" t="s">
        <v>97</v>
      </c>
      <c r="C60">
        <v>14</v>
      </c>
      <c r="D60" s="1">
        <v>4893714.4000000004</v>
      </c>
      <c r="E60" s="1">
        <v>33.024799999999999</v>
      </c>
      <c r="F60" s="1">
        <v>0</v>
      </c>
      <c r="G60" s="1">
        <v>0.58181000000000005</v>
      </c>
      <c r="H60" s="1">
        <v>0.41819000000000001</v>
      </c>
      <c r="I60" s="1">
        <v>0</v>
      </c>
      <c r="J60" s="1">
        <v>4888678.5</v>
      </c>
      <c r="K60" s="1">
        <v>108061950</v>
      </c>
      <c r="L60" s="1">
        <v>5035.8284000000003</v>
      </c>
      <c r="M60" s="1">
        <v>0</v>
      </c>
      <c r="N60" s="10"/>
      <c r="O60" s="10" t="s">
        <v>97</v>
      </c>
      <c r="P60" s="13">
        <v>14</v>
      </c>
      <c r="Q60" s="1">
        <v>33.840000000000003</v>
      </c>
      <c r="R60" s="1">
        <v>0.88434999999999997</v>
      </c>
      <c r="S60" s="1">
        <v>33.878999999999998</v>
      </c>
      <c r="T60" s="1">
        <v>996.04</v>
      </c>
      <c r="U60" s="1">
        <v>0</v>
      </c>
      <c r="V60" s="1">
        <v>1.2116999999999999E-5</v>
      </c>
      <c r="W60" s="1">
        <v>7.4810999999999996E-4</v>
      </c>
      <c r="X60" s="1">
        <v>0.30000399999999999</v>
      </c>
      <c r="Y60" s="1">
        <v>-81562.5</v>
      </c>
      <c r="Z60" s="1">
        <v>0.31125999999999998</v>
      </c>
      <c r="AA60" s="1">
        <v>7.1528999999999995E-2</v>
      </c>
      <c r="AC60" s="1">
        <f t="shared" si="0"/>
        <v>-8.1562499999999996E-2</v>
      </c>
      <c r="AD60" s="1">
        <f t="shared" si="3"/>
        <v>8.8786594915866838E-4</v>
      </c>
      <c r="AE60" s="1">
        <f t="shared" si="2"/>
        <v>0</v>
      </c>
      <c r="AK60" s="10">
        <v>6.23149306</v>
      </c>
      <c r="AL60" s="10">
        <v>7.1533806599999997E-6</v>
      </c>
      <c r="AM60" s="10">
        <v>1.05672601E-5</v>
      </c>
      <c r="AN60" s="10">
        <v>9.7633376999999992</v>
      </c>
      <c r="AO60" s="10">
        <v>14.422793</v>
      </c>
    </row>
    <row r="61" spans="1:41">
      <c r="A61" s="1">
        <v>14.5</v>
      </c>
      <c r="B61" t="s">
        <v>98</v>
      </c>
      <c r="C61">
        <v>15</v>
      </c>
      <c r="D61" s="1">
        <v>4893762.5</v>
      </c>
      <c r="E61" s="1">
        <v>34.116999999999997</v>
      </c>
      <c r="F61" s="1">
        <v>0</v>
      </c>
      <c r="G61" s="1">
        <v>0.45611000000000002</v>
      </c>
      <c r="H61" s="1">
        <v>0.54388999999999998</v>
      </c>
      <c r="I61" s="1">
        <v>0</v>
      </c>
      <c r="J61" s="1">
        <v>4888409.7</v>
      </c>
      <c r="K61" s="1">
        <v>119675830</v>
      </c>
      <c r="L61" s="1">
        <v>5352.8121000000001</v>
      </c>
      <c r="M61" s="1">
        <v>0</v>
      </c>
      <c r="N61" s="10"/>
      <c r="O61" s="10" t="s">
        <v>98</v>
      </c>
      <c r="P61" s="13">
        <v>15</v>
      </c>
      <c r="Q61" s="1">
        <v>33.674999999999997</v>
      </c>
      <c r="R61" s="1">
        <v>0.87080000000000002</v>
      </c>
      <c r="S61" s="1">
        <v>33.716000000000001</v>
      </c>
      <c r="T61" s="1">
        <v>995.69</v>
      </c>
      <c r="U61" s="1">
        <v>0</v>
      </c>
      <c r="V61" s="1">
        <v>1.2146E-5</v>
      </c>
      <c r="W61" s="1">
        <v>7.3156000000000002E-4</v>
      </c>
      <c r="X61" s="1">
        <v>0.30000100000000002</v>
      </c>
      <c r="Y61" s="1">
        <v>-100529</v>
      </c>
      <c r="Z61" s="1">
        <v>0.46822000000000003</v>
      </c>
      <c r="AA61" s="1">
        <v>2.7886000000000001E-2</v>
      </c>
      <c r="AC61" s="1">
        <f t="shared" si="0"/>
        <v>-0.10052899999999999</v>
      </c>
      <c r="AD61" s="1">
        <f t="shared" si="3"/>
        <v>8.7456939408852154E-4</v>
      </c>
      <c r="AE61" s="1">
        <f t="shared" si="2"/>
        <v>0</v>
      </c>
      <c r="AK61" s="10">
        <v>6.3900231500000002</v>
      </c>
      <c r="AL61" s="10">
        <v>7.2208083500000004E-6</v>
      </c>
      <c r="AM61" s="10">
        <v>1.0666866899999999E-5</v>
      </c>
      <c r="AN61" s="10">
        <v>9.8622411099999994</v>
      </c>
      <c r="AO61" s="10">
        <v>14.568897099999999</v>
      </c>
    </row>
    <row r="62" spans="1:41">
      <c r="A62" s="1">
        <v>15.5</v>
      </c>
      <c r="B62" t="s">
        <v>99</v>
      </c>
      <c r="C62">
        <v>16</v>
      </c>
      <c r="D62" s="1">
        <v>4893786.5999999996</v>
      </c>
      <c r="E62" s="1">
        <v>35.246699999999997</v>
      </c>
      <c r="F62" s="1">
        <v>0</v>
      </c>
      <c r="G62" s="1">
        <v>0.30353000000000002</v>
      </c>
      <c r="H62" s="1">
        <v>0.69647000000000003</v>
      </c>
      <c r="I62" s="1">
        <v>0</v>
      </c>
      <c r="J62" s="1">
        <v>4888087.8</v>
      </c>
      <c r="K62" s="1">
        <v>132464820</v>
      </c>
      <c r="L62" s="1">
        <v>5698.72</v>
      </c>
      <c r="M62" s="1">
        <v>0</v>
      </c>
      <c r="N62" s="10"/>
      <c r="O62" s="10" t="s">
        <v>99</v>
      </c>
      <c r="P62" s="13">
        <v>16</v>
      </c>
      <c r="Q62" s="1">
        <v>33.506</v>
      </c>
      <c r="R62" s="1">
        <v>0.85738999999999999</v>
      </c>
      <c r="S62" s="1">
        <v>33.548999999999999</v>
      </c>
      <c r="T62" s="1">
        <v>995.31</v>
      </c>
      <c r="U62" s="1">
        <v>0</v>
      </c>
      <c r="V62" s="1">
        <v>1.2176E-5</v>
      </c>
      <c r="W62" s="1">
        <v>7.1504999999999995E-4</v>
      </c>
      <c r="X62" s="1">
        <v>0.29999799999999999</v>
      </c>
      <c r="Y62" s="1">
        <v>-133908</v>
      </c>
      <c r="Z62" s="1">
        <v>0.66849000000000003</v>
      </c>
      <c r="AA62" s="1">
        <v>6.0746000000000003E-3</v>
      </c>
      <c r="AC62" s="1">
        <f t="shared" si="0"/>
        <v>-0.133908</v>
      </c>
      <c r="AD62" s="1">
        <f t="shared" si="3"/>
        <v>8.614301072027811E-4</v>
      </c>
      <c r="AE62" s="1">
        <f t="shared" si="2"/>
        <v>0</v>
      </c>
      <c r="AK62" s="10">
        <v>6.5485532400000004</v>
      </c>
      <c r="AL62" s="10">
        <v>7.2552566700000004E-6</v>
      </c>
      <c r="AM62" s="10">
        <v>1.0717755399999999E-5</v>
      </c>
      <c r="AN62" s="10">
        <v>9.9616163600000007</v>
      </c>
      <c r="AO62" s="10">
        <v>14.715698099999999</v>
      </c>
    </row>
    <row r="63" spans="1:41">
      <c r="A63" s="1">
        <v>16.5</v>
      </c>
      <c r="B63" t="s">
        <v>100</v>
      </c>
      <c r="C63">
        <v>17</v>
      </c>
      <c r="D63" s="1">
        <v>4893795</v>
      </c>
      <c r="E63" s="1">
        <v>36.354399999999998</v>
      </c>
      <c r="F63" s="1">
        <v>0</v>
      </c>
      <c r="G63" s="1">
        <v>0.15934999999999999</v>
      </c>
      <c r="H63" s="1">
        <v>0.84065000000000001</v>
      </c>
      <c r="I63" s="1">
        <v>0</v>
      </c>
      <c r="J63" s="1">
        <v>4887738.5</v>
      </c>
      <c r="K63" s="1">
        <v>145835680</v>
      </c>
      <c r="L63" s="1">
        <v>6056.5245000000004</v>
      </c>
      <c r="M63" s="1">
        <v>0</v>
      </c>
      <c r="N63" s="10"/>
      <c r="O63" s="10" t="s">
        <v>100</v>
      </c>
      <c r="P63" s="13">
        <v>17</v>
      </c>
      <c r="Q63" s="1">
        <v>33.341000000000001</v>
      </c>
      <c r="R63" s="1">
        <v>0.84482000000000002</v>
      </c>
      <c r="S63" s="1">
        <v>33.387999999999998</v>
      </c>
      <c r="T63" s="1">
        <v>994.93</v>
      </c>
      <c r="U63" s="1">
        <v>0</v>
      </c>
      <c r="V63" s="1">
        <v>1.2206E-5</v>
      </c>
      <c r="W63" s="1">
        <v>6.9943000000000002E-4</v>
      </c>
      <c r="X63" s="1">
        <v>0.29999500000000001</v>
      </c>
      <c r="Y63" s="1">
        <v>-198300</v>
      </c>
      <c r="Z63" s="1">
        <v>0.84855000000000003</v>
      </c>
      <c r="AA63" s="1">
        <v>5.7582E-4</v>
      </c>
      <c r="AC63" s="1">
        <f t="shared" si="0"/>
        <v>-0.1983</v>
      </c>
      <c r="AD63" s="1">
        <f t="shared" si="3"/>
        <v>8.4912506407485962E-4</v>
      </c>
      <c r="AE63" s="1">
        <f t="shared" si="2"/>
        <v>0</v>
      </c>
      <c r="AK63" s="10">
        <v>6.7070833299999997</v>
      </c>
      <c r="AL63" s="10">
        <v>7.2644863799999998E-6</v>
      </c>
      <c r="AM63" s="10">
        <v>1.07313899E-5</v>
      </c>
      <c r="AN63" s="10">
        <v>10.061118</v>
      </c>
      <c r="AO63" s="10">
        <v>14.862686</v>
      </c>
    </row>
    <row r="64" spans="1:41">
      <c r="A64" s="1">
        <v>17.5</v>
      </c>
      <c r="B64" t="s">
        <v>101</v>
      </c>
      <c r="C64">
        <v>18</v>
      </c>
      <c r="D64" s="1">
        <v>4893796.3</v>
      </c>
      <c r="E64" s="1">
        <v>37.3611</v>
      </c>
      <c r="F64" s="1">
        <v>0</v>
      </c>
      <c r="G64" s="1">
        <v>8.4130999999999997E-2</v>
      </c>
      <c r="H64" s="1">
        <v>0.91586999999999996</v>
      </c>
      <c r="I64" s="1">
        <v>0</v>
      </c>
      <c r="J64" s="1">
        <v>4887397.9000000004</v>
      </c>
      <c r="K64" s="1">
        <v>158802680</v>
      </c>
      <c r="L64" s="1">
        <v>6398.4156999999996</v>
      </c>
      <c r="M64" s="1">
        <v>0</v>
      </c>
      <c r="N64" s="10"/>
      <c r="O64" s="10" t="s">
        <v>101</v>
      </c>
      <c r="P64" s="13">
        <v>18</v>
      </c>
      <c r="Q64" s="1">
        <v>33.194000000000003</v>
      </c>
      <c r="R64" s="1">
        <v>0.83387</v>
      </c>
      <c r="S64" s="1">
        <v>33.243000000000002</v>
      </c>
      <c r="T64" s="1">
        <v>994.57</v>
      </c>
      <c r="U64" s="1">
        <v>0</v>
      </c>
      <c r="V64" s="1">
        <v>1.2233E-5</v>
      </c>
      <c r="W64" s="1">
        <v>6.8570999999999997E-4</v>
      </c>
      <c r="X64" s="1">
        <v>0.29999199999999998</v>
      </c>
      <c r="Y64" s="1">
        <v>-285212</v>
      </c>
      <c r="Z64" s="1">
        <v>0.93033999999999994</v>
      </c>
      <c r="AA64" s="1">
        <v>5.7105999999999998E-5</v>
      </c>
      <c r="AC64" s="1">
        <f t="shared" si="0"/>
        <v>-0.28521200000000002</v>
      </c>
      <c r="AD64" s="1">
        <f t="shared" si="3"/>
        <v>8.3842263490754799E-4</v>
      </c>
      <c r="AE64" s="1">
        <f t="shared" si="2"/>
        <v>0</v>
      </c>
      <c r="AK64" s="10">
        <v>6.8656134299999998</v>
      </c>
      <c r="AL64" s="10">
        <v>7.2559259099999996E-6</v>
      </c>
      <c r="AM64" s="10">
        <v>1.0718744E-5</v>
      </c>
      <c r="AN64" s="10">
        <v>10.1605024</v>
      </c>
      <c r="AO64" s="10">
        <v>15.009500600000001</v>
      </c>
    </row>
    <row r="65" spans="1:41">
      <c r="A65" s="1">
        <v>18.5</v>
      </c>
      <c r="B65" t="s">
        <v>102</v>
      </c>
      <c r="C65">
        <v>19</v>
      </c>
      <c r="D65" s="1">
        <v>4893796.5999999996</v>
      </c>
      <c r="E65" s="1">
        <v>38.186900000000001</v>
      </c>
      <c r="F65" s="1">
        <v>0</v>
      </c>
      <c r="G65" s="1">
        <v>6.2344999999999998E-2</v>
      </c>
      <c r="H65" s="1">
        <v>0.93766000000000005</v>
      </c>
      <c r="I65" s="1">
        <v>0</v>
      </c>
      <c r="J65" s="1">
        <v>4887105.4000000004</v>
      </c>
      <c r="K65" s="1">
        <v>170125710</v>
      </c>
      <c r="L65" s="1">
        <v>6691.2415000000001</v>
      </c>
      <c r="M65" s="1">
        <v>0</v>
      </c>
      <c r="N65" s="10"/>
      <c r="O65" s="10" t="s">
        <v>102</v>
      </c>
      <c r="P65" s="13">
        <v>19</v>
      </c>
      <c r="Q65" s="1">
        <v>33.073999999999998</v>
      </c>
      <c r="R65" s="1">
        <v>0.82521</v>
      </c>
      <c r="S65" s="1">
        <v>33.125</v>
      </c>
      <c r="T65" s="1">
        <v>994.28</v>
      </c>
      <c r="U65" s="1">
        <v>0</v>
      </c>
      <c r="V65" s="1">
        <v>1.2255E-5</v>
      </c>
      <c r="W65" s="1">
        <v>6.7476000000000005E-4</v>
      </c>
      <c r="X65" s="1">
        <v>0.29998900000000001</v>
      </c>
      <c r="Y65" s="1">
        <v>-337037</v>
      </c>
      <c r="Z65" s="1">
        <v>0.95133999999999996</v>
      </c>
      <c r="AA65" s="1">
        <v>1.9375999999999999E-5</v>
      </c>
      <c r="AC65" s="1">
        <f t="shared" si="0"/>
        <v>-0.33703699999999998</v>
      </c>
      <c r="AD65" s="1">
        <f t="shared" si="3"/>
        <v>8.299573560767591E-4</v>
      </c>
      <c r="AE65" s="1">
        <f t="shared" si="2"/>
        <v>0</v>
      </c>
      <c r="AK65" s="10">
        <v>7.02414352</v>
      </c>
      <c r="AL65" s="10">
        <v>7.2350762600000003E-6</v>
      </c>
      <c r="AM65" s="10">
        <v>1.06879441E-5</v>
      </c>
      <c r="AN65" s="10">
        <v>10.2596013</v>
      </c>
      <c r="AO65" s="10">
        <v>15.1558934</v>
      </c>
    </row>
    <row r="66" spans="1:41">
      <c r="A66" s="1">
        <v>19.5</v>
      </c>
      <c r="B66" t="s">
        <v>103</v>
      </c>
      <c r="C66">
        <v>20</v>
      </c>
      <c r="D66" s="1">
        <v>4893796.7</v>
      </c>
      <c r="E66" s="1">
        <v>38.692900000000002</v>
      </c>
      <c r="F66" s="1">
        <v>0</v>
      </c>
      <c r="G66" s="1">
        <v>5.0888000000000003E-2</v>
      </c>
      <c r="H66" s="1">
        <v>0.94911000000000001</v>
      </c>
      <c r="I66" s="1">
        <v>0</v>
      </c>
      <c r="J66" s="1">
        <v>4886920.4000000004</v>
      </c>
      <c r="K66" s="1">
        <v>177421560</v>
      </c>
      <c r="L66" s="1">
        <v>6876.3217999999997</v>
      </c>
      <c r="M66" s="1">
        <v>0</v>
      </c>
      <c r="N66" s="10"/>
      <c r="O66" s="10" t="s">
        <v>103</v>
      </c>
      <c r="P66" s="13">
        <v>20</v>
      </c>
      <c r="Q66" s="1">
        <v>33.000999999999998</v>
      </c>
      <c r="R66" s="1">
        <v>0.82003999999999999</v>
      </c>
      <c r="S66" s="1">
        <v>33.052999999999997</v>
      </c>
      <c r="T66" s="1">
        <v>994.09</v>
      </c>
      <c r="U66" s="1">
        <v>0</v>
      </c>
      <c r="V66" s="1">
        <v>1.2269000000000001E-5</v>
      </c>
      <c r="W66" s="1">
        <v>6.6819999999999998E-4</v>
      </c>
      <c r="X66" s="1">
        <v>0.29998599999999997</v>
      </c>
      <c r="Y66" s="1">
        <v>-377165</v>
      </c>
      <c r="Z66" s="1">
        <v>0.96174000000000004</v>
      </c>
      <c r="AA66" s="1">
        <v>9.3222000000000003E-6</v>
      </c>
      <c r="AC66" s="1">
        <f t="shared" si="0"/>
        <v>-0.37716499999999997</v>
      </c>
      <c r="AD66" s="1">
        <f t="shared" si="3"/>
        <v>8.249152491223128E-4</v>
      </c>
      <c r="AE66" s="1">
        <f t="shared" si="2"/>
        <v>0</v>
      </c>
      <c r="AK66" s="10">
        <v>7.1826736100000002</v>
      </c>
      <c r="AL66" s="10">
        <v>7.2060741800000003E-6</v>
      </c>
      <c r="AM66" s="10">
        <v>1.0645101E-5</v>
      </c>
      <c r="AN66" s="10">
        <v>10.3583029</v>
      </c>
      <c r="AO66" s="10">
        <v>15.3016994</v>
      </c>
    </row>
    <row r="67" spans="1:41" ht="15.75">
      <c r="A67" s="7" t="s">
        <v>53</v>
      </c>
      <c r="D67" s="3" t="s">
        <v>119</v>
      </c>
      <c r="AK67" s="10">
        <v>7.3412037000000003</v>
      </c>
      <c r="AL67" s="10">
        <v>7.1717756400000002E-6</v>
      </c>
      <c r="AM67" s="10">
        <v>1.05944338E-5</v>
      </c>
      <c r="AN67" s="10">
        <v>10.456534700000001</v>
      </c>
      <c r="AO67" s="10">
        <v>15.4468113</v>
      </c>
    </row>
    <row r="68" spans="1:41">
      <c r="A68" s="1">
        <v>0.5</v>
      </c>
      <c r="B68" t="s">
        <v>111</v>
      </c>
      <c r="C68">
        <v>1</v>
      </c>
      <c r="D68" s="1">
        <v>4816455</v>
      </c>
      <c r="E68" s="1">
        <v>22.868300000000001</v>
      </c>
      <c r="F68" s="1">
        <v>0</v>
      </c>
      <c r="G68" s="1">
        <v>0.76981999999999995</v>
      </c>
      <c r="H68" s="1">
        <v>0.23018</v>
      </c>
      <c r="I68" s="1">
        <v>0</v>
      </c>
      <c r="J68" s="1">
        <v>4813669.7</v>
      </c>
      <c r="K68" s="1">
        <v>34370405</v>
      </c>
      <c r="L68" s="1">
        <v>2785.3498</v>
      </c>
      <c r="M68" s="1">
        <v>0</v>
      </c>
      <c r="N68" s="11"/>
      <c r="O68" s="11" t="s">
        <v>111</v>
      </c>
      <c r="P68" s="13">
        <v>1</v>
      </c>
      <c r="Q68" s="1">
        <v>34.857999999999997</v>
      </c>
      <c r="R68" s="1">
        <v>1.0273000000000001</v>
      </c>
      <c r="S68" s="1">
        <v>34.881</v>
      </c>
      <c r="T68" s="1">
        <v>998.81</v>
      </c>
      <c r="U68" s="1">
        <v>0</v>
      </c>
      <c r="V68" s="1">
        <v>1.1824000000000001E-5</v>
      </c>
      <c r="W68" s="1">
        <v>9.3501000000000001E-4</v>
      </c>
      <c r="X68" s="1">
        <v>0.29997400000000002</v>
      </c>
      <c r="Y68" s="1">
        <v>-58079.8</v>
      </c>
      <c r="Z68" s="1">
        <v>0.11597</v>
      </c>
      <c r="AA68" s="1">
        <v>0.22674</v>
      </c>
      <c r="AC68" s="1">
        <f t="shared" si="0"/>
        <v>-5.8079800000000001E-2</v>
      </c>
      <c r="AD68" s="1">
        <f t="shared" ref="AD68:AD87" si="4">R68/T68</f>
        <v>1.0285239434927565E-3</v>
      </c>
      <c r="AE68" s="1">
        <f t="shared" si="2"/>
        <v>0</v>
      </c>
      <c r="AK68" s="10">
        <v>7.4997337999999996</v>
      </c>
      <c r="AL68" s="10">
        <v>7.1341153900000002E-6</v>
      </c>
      <c r="AM68" s="10">
        <v>1.0538800599999999E-5</v>
      </c>
      <c r="AN68" s="10">
        <v>10.554250700000001</v>
      </c>
      <c r="AO68" s="10">
        <v>15.5911613</v>
      </c>
    </row>
    <row r="69" spans="1:41">
      <c r="A69" s="1">
        <v>1.5</v>
      </c>
      <c r="B69" t="s">
        <v>85</v>
      </c>
      <c r="C69">
        <v>2</v>
      </c>
      <c r="D69" s="1">
        <v>4816459.0999999996</v>
      </c>
      <c r="E69" s="1">
        <v>23.058</v>
      </c>
      <c r="F69" s="1">
        <v>0</v>
      </c>
      <c r="G69" s="1">
        <v>0.76837999999999995</v>
      </c>
      <c r="H69" s="1">
        <v>0.23161999999999999</v>
      </c>
      <c r="I69" s="1">
        <v>0</v>
      </c>
      <c r="J69" s="1">
        <v>4813641.5999999996</v>
      </c>
      <c r="K69" s="1">
        <v>35200953</v>
      </c>
      <c r="L69" s="1">
        <v>2817.5178999999998</v>
      </c>
      <c r="M69" s="1">
        <v>0</v>
      </c>
      <c r="N69" s="11"/>
      <c r="O69" s="11" t="s">
        <v>85</v>
      </c>
      <c r="P69" s="13">
        <v>2</v>
      </c>
      <c r="Q69" s="1">
        <v>34.826999999999998</v>
      </c>
      <c r="R69" s="1">
        <v>1.0237000000000001</v>
      </c>
      <c r="S69" s="1">
        <v>34.85</v>
      </c>
      <c r="T69" s="1">
        <v>998.77</v>
      </c>
      <c r="U69" s="1">
        <v>0</v>
      </c>
      <c r="V69" s="1">
        <v>1.1829E-5</v>
      </c>
      <c r="W69" s="1">
        <v>9.3086999999999998E-4</v>
      </c>
      <c r="X69" s="1">
        <v>0.29997699999999999</v>
      </c>
      <c r="Y69" s="1">
        <v>-58256.3</v>
      </c>
      <c r="Z69" s="1">
        <v>0.1172</v>
      </c>
      <c r="AA69" s="1">
        <v>0.22489000000000001</v>
      </c>
      <c r="AC69" s="1">
        <f t="shared" si="0"/>
        <v>-5.8256300000000004E-2</v>
      </c>
      <c r="AD69" s="1">
        <f t="shared" si="4"/>
        <v>1.0249607016630457E-3</v>
      </c>
      <c r="AE69" s="1">
        <f t="shared" si="2"/>
        <v>0</v>
      </c>
      <c r="AK69" s="10">
        <v>7.6582638899999997</v>
      </c>
      <c r="AL69" s="10">
        <v>7.0944705499999997E-6</v>
      </c>
      <c r="AM69" s="10">
        <v>1.04802357E-5</v>
      </c>
      <c r="AN69" s="10">
        <v>10.651423599999999</v>
      </c>
      <c r="AO69" s="10">
        <v>15.7347091</v>
      </c>
    </row>
    <row r="70" spans="1:41">
      <c r="A70" s="1">
        <v>2.5</v>
      </c>
      <c r="B70" t="s">
        <v>86</v>
      </c>
      <c r="C70">
        <v>3</v>
      </c>
      <c r="D70" s="1">
        <v>4816467.0999999996</v>
      </c>
      <c r="E70" s="1">
        <v>23.420100000000001</v>
      </c>
      <c r="F70" s="1">
        <v>0</v>
      </c>
      <c r="G70" s="1">
        <v>0.76549</v>
      </c>
      <c r="H70" s="1">
        <v>0.23451</v>
      </c>
      <c r="I70" s="1">
        <v>0</v>
      </c>
      <c r="J70" s="1">
        <v>4813587.2</v>
      </c>
      <c r="K70" s="1">
        <v>36837201</v>
      </c>
      <c r="L70" s="1">
        <v>2879.8168999999998</v>
      </c>
      <c r="M70" s="1">
        <v>0</v>
      </c>
      <c r="N70" s="11"/>
      <c r="O70" s="11" t="s">
        <v>86</v>
      </c>
      <c r="P70" s="13">
        <v>3</v>
      </c>
      <c r="Q70" s="1">
        <v>34.767000000000003</v>
      </c>
      <c r="R70" s="1">
        <v>1.0169999999999999</v>
      </c>
      <c r="S70" s="1">
        <v>34.79</v>
      </c>
      <c r="T70" s="1">
        <v>998.68</v>
      </c>
      <c r="U70" s="1">
        <v>0</v>
      </c>
      <c r="V70" s="1">
        <v>1.1838000000000001E-5</v>
      </c>
      <c r="W70" s="1">
        <v>9.2305999999999996E-4</v>
      </c>
      <c r="X70" s="1">
        <v>0.29998000000000002</v>
      </c>
      <c r="Y70" s="1">
        <v>-58609.7</v>
      </c>
      <c r="Z70" s="1">
        <v>0.1197</v>
      </c>
      <c r="AA70" s="1">
        <v>0.22122</v>
      </c>
      <c r="AC70" s="1">
        <f t="shared" si="0"/>
        <v>-5.8609699999999994E-2</v>
      </c>
      <c r="AD70" s="1">
        <f t="shared" si="4"/>
        <v>1.018344214362959E-3</v>
      </c>
      <c r="AE70" s="1">
        <f t="shared" si="2"/>
        <v>0</v>
      </c>
      <c r="AK70" s="10">
        <v>7.8167939799999999</v>
      </c>
      <c r="AL70" s="10">
        <v>7.0535765899999997E-6</v>
      </c>
      <c r="AM70" s="10">
        <v>1.0419825499999999E-5</v>
      </c>
      <c r="AN70" s="10">
        <v>10.7480365</v>
      </c>
      <c r="AO70" s="10">
        <v>15.8774294</v>
      </c>
    </row>
    <row r="71" spans="1:41">
      <c r="A71" s="1">
        <v>3.5</v>
      </c>
      <c r="B71" t="s">
        <v>87</v>
      </c>
      <c r="C71">
        <v>4</v>
      </c>
      <c r="D71" s="1">
        <v>4816478.5999999996</v>
      </c>
      <c r="E71" s="1">
        <v>23.9267</v>
      </c>
      <c r="F71" s="1">
        <v>0</v>
      </c>
      <c r="G71" s="1">
        <v>0.76112999999999997</v>
      </c>
      <c r="H71" s="1">
        <v>0.23887</v>
      </c>
      <c r="I71" s="1">
        <v>0</v>
      </c>
      <c r="J71" s="1">
        <v>4813509.5999999996</v>
      </c>
      <c r="K71" s="1">
        <v>39242062</v>
      </c>
      <c r="L71" s="1">
        <v>2969.0178000000001</v>
      </c>
      <c r="M71" s="1">
        <v>0</v>
      </c>
      <c r="N71" s="11"/>
      <c r="O71" s="11" t="s">
        <v>87</v>
      </c>
      <c r="P71" s="13">
        <v>4</v>
      </c>
      <c r="Q71" s="1">
        <v>34.683999999999997</v>
      </c>
      <c r="R71" s="1">
        <v>1.0077</v>
      </c>
      <c r="S71" s="1">
        <v>34.707999999999998</v>
      </c>
      <c r="T71" s="1">
        <v>998.57</v>
      </c>
      <c r="U71" s="1">
        <v>0</v>
      </c>
      <c r="V71" s="1">
        <v>1.1851999999999999E-5</v>
      </c>
      <c r="W71" s="1">
        <v>9.123E-4</v>
      </c>
      <c r="X71" s="1">
        <v>0.299983</v>
      </c>
      <c r="Y71" s="1">
        <v>-59141.3</v>
      </c>
      <c r="Z71" s="1">
        <v>0.12349</v>
      </c>
      <c r="AA71" s="1">
        <v>0.21579999999999999</v>
      </c>
      <c r="AC71" s="1">
        <f t="shared" si="0"/>
        <v>-5.9141300000000001E-2</v>
      </c>
      <c r="AD71" s="1">
        <f t="shared" si="4"/>
        <v>1.0091430745966731E-3</v>
      </c>
      <c r="AE71" s="1">
        <f t="shared" si="2"/>
        <v>0</v>
      </c>
      <c r="AK71" s="10">
        <v>7.9753240700000001</v>
      </c>
      <c r="AL71" s="10">
        <v>7.0120638900000003E-6</v>
      </c>
      <c r="AM71" s="10">
        <v>1.03585013E-5</v>
      </c>
      <c r="AN71" s="10">
        <v>10.844080699999999</v>
      </c>
      <c r="AO71" s="10">
        <v>16.019309799999998</v>
      </c>
    </row>
    <row r="72" spans="1:41">
      <c r="A72" s="1">
        <v>4.5</v>
      </c>
      <c r="B72" t="s">
        <v>88</v>
      </c>
      <c r="C72">
        <v>5</v>
      </c>
      <c r="D72" s="1">
        <v>4816493.4000000004</v>
      </c>
      <c r="E72" s="1">
        <v>24.546600000000002</v>
      </c>
      <c r="F72" s="1">
        <v>0</v>
      </c>
      <c r="G72" s="1">
        <v>0.75527999999999995</v>
      </c>
      <c r="H72" s="1">
        <v>0.24471999999999999</v>
      </c>
      <c r="I72" s="1">
        <v>0</v>
      </c>
      <c r="J72" s="1">
        <v>4813412</v>
      </c>
      <c r="K72" s="1">
        <v>42372539</v>
      </c>
      <c r="L72" s="1">
        <v>3081.4290999999998</v>
      </c>
      <c r="M72" s="1">
        <v>0</v>
      </c>
      <c r="N72" s="11"/>
      <c r="O72" s="11" t="s">
        <v>88</v>
      </c>
      <c r="P72" s="13">
        <v>5</v>
      </c>
      <c r="Q72" s="1">
        <v>34.582000000000001</v>
      </c>
      <c r="R72" s="1">
        <v>0.99666999999999994</v>
      </c>
      <c r="S72" s="1">
        <v>34.606999999999999</v>
      </c>
      <c r="T72" s="1">
        <v>998.42</v>
      </c>
      <c r="U72" s="1">
        <v>0</v>
      </c>
      <c r="V72" s="1">
        <v>1.1868000000000001E-5</v>
      </c>
      <c r="W72" s="1">
        <v>8.9939000000000002E-4</v>
      </c>
      <c r="X72" s="1">
        <v>0.29998599999999997</v>
      </c>
      <c r="Y72" s="1">
        <v>-59854.5</v>
      </c>
      <c r="Z72" s="1">
        <v>0.12864999999999999</v>
      </c>
      <c r="AA72" s="1">
        <v>0.2087</v>
      </c>
      <c r="AC72" s="1">
        <f t="shared" si="0"/>
        <v>-5.9854499999999998E-2</v>
      </c>
      <c r="AD72" s="1">
        <f t="shared" si="4"/>
        <v>9.9824723062438641E-4</v>
      </c>
      <c r="AE72" s="1">
        <f t="shared" si="2"/>
        <v>0</v>
      </c>
      <c r="AK72" s="10">
        <v>8.1338541699999993</v>
      </c>
      <c r="AL72" s="10">
        <v>6.9728307100000002E-6</v>
      </c>
      <c r="AM72" s="10">
        <v>1.0300544399999999E-5</v>
      </c>
      <c r="AN72" s="10">
        <v>10.939587599999999</v>
      </c>
      <c r="AO72" s="10">
        <v>16.160396299999999</v>
      </c>
    </row>
    <row r="73" spans="1:41">
      <c r="A73" s="1">
        <v>5.5</v>
      </c>
      <c r="B73" t="s">
        <v>89</v>
      </c>
      <c r="C73">
        <v>6</v>
      </c>
      <c r="D73" s="1">
        <v>4816511</v>
      </c>
      <c r="E73" s="1">
        <v>25.2502</v>
      </c>
      <c r="F73" s="1">
        <v>0</v>
      </c>
      <c r="G73" s="1">
        <v>0.74787999999999999</v>
      </c>
      <c r="H73" s="1">
        <v>0.25212000000000001</v>
      </c>
      <c r="I73" s="1">
        <v>0</v>
      </c>
      <c r="J73" s="1">
        <v>4813297.5</v>
      </c>
      <c r="K73" s="1">
        <v>46184997</v>
      </c>
      <c r="L73" s="1">
        <v>3213.5068000000001</v>
      </c>
      <c r="M73" s="1">
        <v>0</v>
      </c>
      <c r="N73" s="11"/>
      <c r="O73" s="11" t="s">
        <v>89</v>
      </c>
      <c r="P73" s="13">
        <v>6</v>
      </c>
      <c r="Q73" s="1">
        <v>34.468000000000004</v>
      </c>
      <c r="R73" s="1">
        <v>0.98445000000000005</v>
      </c>
      <c r="S73" s="1">
        <v>34.494</v>
      </c>
      <c r="T73" s="1">
        <v>998.25</v>
      </c>
      <c r="U73" s="1">
        <v>0</v>
      </c>
      <c r="V73" s="1">
        <v>1.1887E-5</v>
      </c>
      <c r="W73" s="1">
        <v>8.8509000000000005E-4</v>
      </c>
      <c r="X73" s="1">
        <v>0.29998900000000001</v>
      </c>
      <c r="Y73" s="1">
        <v>-60755.1</v>
      </c>
      <c r="Z73" s="1">
        <v>0.13528999999999999</v>
      </c>
      <c r="AA73" s="1">
        <v>0.20002</v>
      </c>
      <c r="AC73" s="1">
        <f t="shared" si="0"/>
        <v>-6.0755099999999999E-2</v>
      </c>
      <c r="AD73" s="1">
        <f t="shared" si="4"/>
        <v>9.8617580766341092E-4</v>
      </c>
      <c r="AE73" s="1">
        <f t="shared" si="2"/>
        <v>0</v>
      </c>
      <c r="AK73" s="10">
        <v>8.2923842600000004</v>
      </c>
      <c r="AL73" s="10">
        <v>6.9327509000000001E-6</v>
      </c>
      <c r="AM73" s="10">
        <v>1.0241336899999999E-5</v>
      </c>
      <c r="AN73" s="10">
        <v>11.0345455</v>
      </c>
      <c r="AO73" s="10">
        <v>16.300671900000001</v>
      </c>
    </row>
    <row r="74" spans="1:41">
      <c r="A74" s="1">
        <v>6.5</v>
      </c>
      <c r="B74" t="s">
        <v>90</v>
      </c>
      <c r="C74">
        <v>7</v>
      </c>
      <c r="D74" s="1">
        <v>4816530.7</v>
      </c>
      <c r="E74" s="1">
        <v>26.012899999999998</v>
      </c>
      <c r="F74" s="1">
        <v>0</v>
      </c>
      <c r="G74" s="1">
        <v>0.73885000000000001</v>
      </c>
      <c r="H74" s="1">
        <v>0.26114999999999999</v>
      </c>
      <c r="I74" s="1">
        <v>0</v>
      </c>
      <c r="J74" s="1">
        <v>4813168.5</v>
      </c>
      <c r="K74" s="1">
        <v>50639268</v>
      </c>
      <c r="L74" s="1">
        <v>3362.2413999999999</v>
      </c>
      <c r="M74" s="1">
        <v>0</v>
      </c>
      <c r="N74" s="11"/>
      <c r="O74" s="11" t="s">
        <v>90</v>
      </c>
      <c r="P74" s="13">
        <v>7</v>
      </c>
      <c r="Q74" s="1">
        <v>34.344999999999999</v>
      </c>
      <c r="R74" s="1">
        <v>0.97160000000000002</v>
      </c>
      <c r="S74" s="1">
        <v>34.372</v>
      </c>
      <c r="T74" s="1">
        <v>998.05</v>
      </c>
      <c r="U74" s="1">
        <v>0</v>
      </c>
      <c r="V74" s="1">
        <v>1.1908E-5</v>
      </c>
      <c r="W74" s="1">
        <v>8.6996999999999997E-4</v>
      </c>
      <c r="X74" s="1">
        <v>0.29999199999999998</v>
      </c>
      <c r="Y74" s="1">
        <v>-61852</v>
      </c>
      <c r="Z74" s="1">
        <v>0.14355999999999999</v>
      </c>
      <c r="AA74" s="1">
        <v>0.18987000000000001</v>
      </c>
      <c r="AC74" s="1">
        <f t="shared" si="0"/>
        <v>-6.1851999999999997E-2</v>
      </c>
      <c r="AD74" s="1">
        <f t="shared" si="4"/>
        <v>9.7349832172736843E-4</v>
      </c>
      <c r="AE74" s="1">
        <f t="shared" si="2"/>
        <v>0</v>
      </c>
      <c r="AK74" s="10">
        <v>8.4509143499999997</v>
      </c>
      <c r="AL74" s="10">
        <v>6.89181756E-6</v>
      </c>
      <c r="AM74" s="10">
        <v>1.01808686E-5</v>
      </c>
      <c r="AN74" s="10">
        <v>11.1289427</v>
      </c>
      <c r="AO74" s="10">
        <v>16.440119299999999</v>
      </c>
    </row>
    <row r="75" spans="1:41">
      <c r="A75" s="1">
        <v>7.5</v>
      </c>
      <c r="B75" t="s">
        <v>91</v>
      </c>
      <c r="C75">
        <v>8</v>
      </c>
      <c r="D75" s="1">
        <v>4816552.0999999996</v>
      </c>
      <c r="E75" s="1">
        <v>26.816199999999998</v>
      </c>
      <c r="F75" s="1">
        <v>0</v>
      </c>
      <c r="G75" s="1">
        <v>0.72807999999999995</v>
      </c>
      <c r="H75" s="1">
        <v>0.27192</v>
      </c>
      <c r="I75" s="1">
        <v>0</v>
      </c>
      <c r="J75" s="1">
        <v>4813026.7</v>
      </c>
      <c r="K75" s="1">
        <v>55701812</v>
      </c>
      <c r="L75" s="1">
        <v>3525.3407999999999</v>
      </c>
      <c r="M75" s="1">
        <v>0</v>
      </c>
      <c r="N75" s="11"/>
      <c r="O75" s="11" t="s">
        <v>91</v>
      </c>
      <c r="P75" s="13">
        <v>8</v>
      </c>
      <c r="Q75" s="1">
        <v>34.216999999999999</v>
      </c>
      <c r="R75" s="1">
        <v>0.95848999999999995</v>
      </c>
      <c r="S75" s="1">
        <v>34.244999999999997</v>
      </c>
      <c r="T75" s="1">
        <v>997.84</v>
      </c>
      <c r="U75" s="1">
        <v>0</v>
      </c>
      <c r="V75" s="1">
        <v>1.1929E-5</v>
      </c>
      <c r="W75" s="1">
        <v>8.5448000000000002E-4</v>
      </c>
      <c r="X75" s="1">
        <v>0.29999500000000001</v>
      </c>
      <c r="Y75" s="1">
        <v>-63158.400000000001</v>
      </c>
      <c r="Z75" s="1">
        <v>0.15364</v>
      </c>
      <c r="AA75" s="1">
        <v>0.17837</v>
      </c>
      <c r="AC75" s="1">
        <f t="shared" si="0"/>
        <v>-6.3158400000000003E-2</v>
      </c>
      <c r="AD75" s="1">
        <f t="shared" si="4"/>
        <v>9.6056482001122419E-4</v>
      </c>
      <c r="AE75" s="1">
        <f t="shared" si="2"/>
        <v>0</v>
      </c>
      <c r="AK75" s="10">
        <v>8.6094444400000008</v>
      </c>
      <c r="AL75" s="10">
        <v>6.8507940599999997E-6</v>
      </c>
      <c r="AM75" s="10">
        <v>1.0120267E-5</v>
      </c>
      <c r="AN75" s="10">
        <v>11.222778</v>
      </c>
      <c r="AO75" s="10">
        <v>16.578736599999999</v>
      </c>
    </row>
    <row r="76" spans="1:41">
      <c r="A76" s="1">
        <v>8.5</v>
      </c>
      <c r="B76" t="s">
        <v>92</v>
      </c>
      <c r="C76">
        <v>9</v>
      </c>
      <c r="D76" s="1">
        <v>4816574.4000000004</v>
      </c>
      <c r="E76" s="1">
        <v>27.647200000000002</v>
      </c>
      <c r="F76" s="1">
        <v>0</v>
      </c>
      <c r="G76" s="1">
        <v>0.71543999999999996</v>
      </c>
      <c r="H76" s="1">
        <v>0.28455999999999998</v>
      </c>
      <c r="I76" s="1">
        <v>0</v>
      </c>
      <c r="J76" s="1">
        <v>4812873.2</v>
      </c>
      <c r="K76" s="1">
        <v>61347768</v>
      </c>
      <c r="L76" s="1">
        <v>3701.2604999999999</v>
      </c>
      <c r="M76" s="1">
        <v>0</v>
      </c>
      <c r="N76" s="11"/>
      <c r="O76" s="11" t="s">
        <v>92</v>
      </c>
      <c r="P76" s="13">
        <v>9</v>
      </c>
      <c r="Q76" s="1">
        <v>34.085999999999999</v>
      </c>
      <c r="R76" s="1">
        <v>0.94537000000000004</v>
      </c>
      <c r="S76" s="1">
        <v>34.115000000000002</v>
      </c>
      <c r="T76" s="1">
        <v>997.62</v>
      </c>
      <c r="U76" s="1">
        <v>0</v>
      </c>
      <c r="V76" s="1">
        <v>1.1952E-5</v>
      </c>
      <c r="W76" s="1">
        <v>8.3891E-4</v>
      </c>
      <c r="X76" s="1">
        <v>0.29999799999999999</v>
      </c>
      <c r="Y76" s="1">
        <v>-64692.4</v>
      </c>
      <c r="Z76" s="1">
        <v>0.16578000000000001</v>
      </c>
      <c r="AA76" s="1">
        <v>0.16564999999999999</v>
      </c>
      <c r="AC76" s="1">
        <f t="shared" si="0"/>
        <v>-6.4692399999999997E-2</v>
      </c>
      <c r="AD76" s="1">
        <f t="shared" si="4"/>
        <v>9.4762534832902308E-4</v>
      </c>
      <c r="AE76" s="1">
        <f t="shared" si="2"/>
        <v>0</v>
      </c>
      <c r="AK76" s="10">
        <v>8.7679745400000009</v>
      </c>
      <c r="AL76" s="10">
        <v>6.8107117399999997E-6</v>
      </c>
      <c r="AM76" s="10">
        <v>1.0061055800000001E-5</v>
      </c>
      <c r="AN76" s="10">
        <v>11.316064300000001</v>
      </c>
      <c r="AO76" s="10">
        <v>16.7165429</v>
      </c>
    </row>
    <row r="77" spans="1:41">
      <c r="A77" s="1">
        <v>9.5</v>
      </c>
      <c r="B77" t="s">
        <v>93</v>
      </c>
      <c r="C77">
        <v>10</v>
      </c>
      <c r="D77" s="1">
        <v>4816597.2</v>
      </c>
      <c r="E77" s="1">
        <v>28.497399999999999</v>
      </c>
      <c r="F77" s="1">
        <v>0</v>
      </c>
      <c r="G77" s="1">
        <v>0.70074999999999998</v>
      </c>
      <c r="H77" s="1">
        <v>0.29925000000000002</v>
      </c>
      <c r="I77" s="1">
        <v>0</v>
      </c>
      <c r="J77" s="1">
        <v>4812708.0999999996</v>
      </c>
      <c r="K77" s="1">
        <v>67561023</v>
      </c>
      <c r="L77" s="1">
        <v>3889.1199000000001</v>
      </c>
      <c r="M77" s="1">
        <v>0</v>
      </c>
      <c r="N77" s="11"/>
      <c r="O77" s="11" t="s">
        <v>93</v>
      </c>
      <c r="P77" s="13">
        <v>10</v>
      </c>
      <c r="Q77" s="1">
        <v>33.951999999999998</v>
      </c>
      <c r="R77" s="1">
        <v>0.93240999999999996</v>
      </c>
      <c r="S77" s="1">
        <v>33.982999999999997</v>
      </c>
      <c r="T77" s="1">
        <v>997.39</v>
      </c>
      <c r="U77" s="1">
        <v>0</v>
      </c>
      <c r="V77" s="1">
        <v>1.1973999999999999E-5</v>
      </c>
      <c r="W77" s="1">
        <v>8.2344000000000004E-4</v>
      </c>
      <c r="X77" s="1">
        <v>0.30000100000000002</v>
      </c>
      <c r="Y77" s="1">
        <v>-66478.100000000006</v>
      </c>
      <c r="Z77" s="1">
        <v>0.18028</v>
      </c>
      <c r="AA77" s="1">
        <v>0.15185999999999999</v>
      </c>
      <c r="AC77" s="1">
        <f t="shared" si="0"/>
        <v>-6.6478100000000012E-2</v>
      </c>
      <c r="AD77" s="1">
        <f t="shared" si="4"/>
        <v>9.3484995839140158E-4</v>
      </c>
      <c r="AE77" s="1">
        <f t="shared" si="2"/>
        <v>0</v>
      </c>
      <c r="AK77" s="10">
        <v>8.9265046300000002</v>
      </c>
      <c r="AL77" s="10">
        <v>6.7733687600000004E-6</v>
      </c>
      <c r="AM77" s="10">
        <v>1.00058913E-5</v>
      </c>
      <c r="AN77" s="10">
        <v>11.408839199999999</v>
      </c>
      <c r="AO77" s="10">
        <v>16.8535936</v>
      </c>
    </row>
    <row r="78" spans="1:41">
      <c r="A78" s="1">
        <v>10.5</v>
      </c>
      <c r="B78" t="s">
        <v>94</v>
      </c>
      <c r="C78">
        <v>11</v>
      </c>
      <c r="D78" s="1">
        <v>4816619.9000000004</v>
      </c>
      <c r="E78" s="1">
        <v>29.361499999999999</v>
      </c>
      <c r="F78" s="1">
        <v>0</v>
      </c>
      <c r="G78" s="1">
        <v>0.68381999999999998</v>
      </c>
      <c r="H78" s="1">
        <v>0.31618000000000002</v>
      </c>
      <c r="I78" s="1">
        <v>0</v>
      </c>
      <c r="J78" s="1">
        <v>4812531.4000000004</v>
      </c>
      <c r="K78" s="1">
        <v>74330490</v>
      </c>
      <c r="L78" s="1">
        <v>4088.4989</v>
      </c>
      <c r="M78" s="1">
        <v>0</v>
      </c>
      <c r="N78" s="11"/>
      <c r="O78" s="11" t="s">
        <v>94</v>
      </c>
      <c r="P78" s="13">
        <v>11</v>
      </c>
      <c r="Q78" s="1">
        <v>33.817999999999998</v>
      </c>
      <c r="R78" s="1">
        <v>0.91968000000000005</v>
      </c>
      <c r="S78" s="1">
        <v>33.85</v>
      </c>
      <c r="T78" s="1">
        <v>997.14</v>
      </c>
      <c r="U78" s="1">
        <v>0</v>
      </c>
      <c r="V78" s="1">
        <v>1.1997999999999999E-5</v>
      </c>
      <c r="W78" s="1">
        <v>8.0816000000000004E-4</v>
      </c>
      <c r="X78" s="1">
        <v>0.30000100000000002</v>
      </c>
      <c r="Y78" s="1">
        <v>-68547.3</v>
      </c>
      <c r="Z78" s="1">
        <v>0.19752</v>
      </c>
      <c r="AA78" s="1">
        <v>0.13719999999999999</v>
      </c>
      <c r="AC78" s="1">
        <f t="shared" si="0"/>
        <v>-6.8547300000000005E-2</v>
      </c>
      <c r="AD78" s="1">
        <f t="shared" si="4"/>
        <v>9.2231782899091408E-4</v>
      </c>
      <c r="AE78" s="1">
        <f t="shared" si="2"/>
        <v>0</v>
      </c>
      <c r="AK78" s="10">
        <v>9.0850347199999995</v>
      </c>
      <c r="AL78" s="10">
        <v>3.9839858799999999E-6</v>
      </c>
      <c r="AM78" s="10">
        <v>5.8853032999999999E-6</v>
      </c>
      <c r="AN78" s="10">
        <v>11.463407800000001</v>
      </c>
      <c r="AO78" s="10">
        <v>16.934204600000001</v>
      </c>
    </row>
    <row r="79" spans="1:41">
      <c r="A79" s="1">
        <v>11.5</v>
      </c>
      <c r="B79" t="s">
        <v>95</v>
      </c>
      <c r="C79">
        <v>12</v>
      </c>
      <c r="D79" s="1">
        <v>4816641.9000000004</v>
      </c>
      <c r="E79" s="1">
        <v>30.235099999999999</v>
      </c>
      <c r="F79" s="1">
        <v>0</v>
      </c>
      <c r="G79" s="1">
        <v>0.66439000000000004</v>
      </c>
      <c r="H79" s="1">
        <v>0.33561000000000002</v>
      </c>
      <c r="I79" s="1">
        <v>0</v>
      </c>
      <c r="J79" s="1">
        <v>4812342.8</v>
      </c>
      <c r="K79" s="1">
        <v>81639843</v>
      </c>
      <c r="L79" s="1">
        <v>4299.0672999999997</v>
      </c>
      <c r="M79" s="1">
        <v>0</v>
      </c>
      <c r="N79" s="11"/>
      <c r="O79" s="11" t="s">
        <v>95</v>
      </c>
      <c r="P79" s="13">
        <v>12</v>
      </c>
      <c r="Q79" s="1">
        <v>33.683999999999997</v>
      </c>
      <c r="R79" s="1">
        <v>0.90725999999999996</v>
      </c>
      <c r="S79" s="1">
        <v>33.716999999999999</v>
      </c>
      <c r="T79" s="1">
        <v>996.89</v>
      </c>
      <c r="U79" s="1">
        <v>0</v>
      </c>
      <c r="V79" s="1">
        <v>1.2021000000000001E-5</v>
      </c>
      <c r="W79" s="1">
        <v>7.9317000000000005E-4</v>
      </c>
      <c r="X79" s="1">
        <v>0.29999799999999999</v>
      </c>
      <c r="Y79" s="1">
        <v>-70940.3</v>
      </c>
      <c r="Z79" s="1">
        <v>0.21792</v>
      </c>
      <c r="AA79" s="1">
        <v>0.12187000000000001</v>
      </c>
      <c r="AC79" s="1">
        <f t="shared" si="0"/>
        <v>-7.0940299999999998E-2</v>
      </c>
      <c r="AD79" s="1">
        <f t="shared" si="4"/>
        <v>9.1009038108517482E-4</v>
      </c>
      <c r="AE79" s="1">
        <f t="shared" si="2"/>
        <v>0</v>
      </c>
      <c r="AK79" s="10">
        <v>9.2435648100000005</v>
      </c>
      <c r="AL79" s="10">
        <v>-1.06339695E-6</v>
      </c>
      <c r="AM79" s="10">
        <v>-1.5708925E-6</v>
      </c>
      <c r="AN79" s="10">
        <v>11.4488425</v>
      </c>
      <c r="AO79" s="10">
        <v>16.9126881</v>
      </c>
    </row>
    <row r="80" spans="1:41">
      <c r="A80" s="1">
        <v>12.5</v>
      </c>
      <c r="B80" t="s">
        <v>96</v>
      </c>
      <c r="C80">
        <v>13</v>
      </c>
      <c r="D80" s="1">
        <v>4816662.7</v>
      </c>
      <c r="E80" s="1">
        <v>31.1126</v>
      </c>
      <c r="F80" s="1">
        <v>0</v>
      </c>
      <c r="G80" s="1">
        <v>0.64222999999999997</v>
      </c>
      <c r="H80" s="1">
        <v>0.35776999999999998</v>
      </c>
      <c r="I80" s="1">
        <v>0</v>
      </c>
      <c r="J80" s="1">
        <v>4812142.7</v>
      </c>
      <c r="K80" s="1">
        <v>89448005</v>
      </c>
      <c r="L80" s="1">
        <v>4519.9858999999997</v>
      </c>
      <c r="M80" s="1">
        <v>0</v>
      </c>
      <c r="N80" s="11"/>
      <c r="O80" s="11" t="s">
        <v>96</v>
      </c>
      <c r="P80" s="13">
        <v>13</v>
      </c>
      <c r="Q80" s="1">
        <v>33.549999999999997</v>
      </c>
      <c r="R80" s="1">
        <v>0.89520999999999995</v>
      </c>
      <c r="S80" s="1">
        <v>33.585000000000001</v>
      </c>
      <c r="T80" s="1">
        <v>996.62</v>
      </c>
      <c r="U80" s="1">
        <v>0</v>
      </c>
      <c r="V80" s="1">
        <v>1.2045000000000001E-5</v>
      </c>
      <c r="W80" s="1">
        <v>7.7853999999999998E-4</v>
      </c>
      <c r="X80" s="1">
        <v>0.29999500000000001</v>
      </c>
      <c r="Y80" s="1">
        <v>-73708.399999999994</v>
      </c>
      <c r="Z80" s="1">
        <v>0.24196999999999999</v>
      </c>
      <c r="AA80" s="1">
        <v>0.10616</v>
      </c>
      <c r="AC80" s="1">
        <f t="shared" si="0"/>
        <v>-7.3708399999999993E-2</v>
      </c>
      <c r="AD80" s="1">
        <f t="shared" si="4"/>
        <v>8.9824607172242174E-4</v>
      </c>
      <c r="AE80" s="1">
        <f t="shared" si="2"/>
        <v>0</v>
      </c>
      <c r="AK80" s="10">
        <v>9.4020949100000006</v>
      </c>
      <c r="AL80" s="10">
        <v>-4.2274329100000001E-7</v>
      </c>
      <c r="AM80" s="10">
        <v>-6.2449329899999995E-7</v>
      </c>
      <c r="AN80" s="10">
        <v>11.4430522</v>
      </c>
      <c r="AO80" s="10">
        <v>16.9041344</v>
      </c>
    </row>
    <row r="81" spans="1:41">
      <c r="A81" s="1">
        <v>13.5</v>
      </c>
      <c r="B81" t="s">
        <v>97</v>
      </c>
      <c r="C81">
        <v>14</v>
      </c>
      <c r="D81" s="1">
        <v>4816682</v>
      </c>
      <c r="E81" s="1">
        <v>31.984000000000002</v>
      </c>
      <c r="F81" s="1">
        <v>0</v>
      </c>
      <c r="G81" s="1">
        <v>0.61707999999999996</v>
      </c>
      <c r="H81" s="1">
        <v>0.38291999999999998</v>
      </c>
      <c r="I81" s="1">
        <v>0</v>
      </c>
      <c r="J81" s="1">
        <v>4811932.9000000004</v>
      </c>
      <c r="K81" s="1">
        <v>97659657</v>
      </c>
      <c r="L81" s="1">
        <v>4749.0536000000002</v>
      </c>
      <c r="M81" s="1">
        <v>0</v>
      </c>
      <c r="N81" s="11"/>
      <c r="O81" s="11" t="s">
        <v>97</v>
      </c>
      <c r="P81" s="13">
        <v>14</v>
      </c>
      <c r="Q81" s="1">
        <v>33.417999999999999</v>
      </c>
      <c r="R81" s="1">
        <v>0.88366999999999996</v>
      </c>
      <c r="S81" s="1">
        <v>33.454999999999998</v>
      </c>
      <c r="T81" s="1">
        <v>996.35</v>
      </c>
      <c r="U81" s="1">
        <v>0</v>
      </c>
      <c r="V81" s="1">
        <v>1.2068E-5</v>
      </c>
      <c r="W81" s="1">
        <v>7.6442999999999997E-4</v>
      </c>
      <c r="X81" s="1">
        <v>0.29999199999999998</v>
      </c>
      <c r="Y81" s="1">
        <v>-76914.2</v>
      </c>
      <c r="Z81" s="1">
        <v>0.2702</v>
      </c>
      <c r="AA81" s="1">
        <v>9.0386999999999995E-2</v>
      </c>
      <c r="AC81" s="1">
        <f t="shared" si="0"/>
        <v>-7.6914200000000002E-2</v>
      </c>
      <c r="AD81" s="1">
        <f t="shared" si="4"/>
        <v>8.8690721132132278E-4</v>
      </c>
      <c r="AE81" s="1">
        <f t="shared" si="2"/>
        <v>0</v>
      </c>
      <c r="AK81" s="10">
        <v>9.7191550899999992</v>
      </c>
      <c r="AL81" s="10">
        <v>7.1030386999999996E-8</v>
      </c>
      <c r="AM81" s="10">
        <v>1.0492892900000001E-7</v>
      </c>
      <c r="AN81" s="10">
        <v>11.444998</v>
      </c>
      <c r="AO81" s="10">
        <v>16.9070088</v>
      </c>
    </row>
    <row r="82" spans="1:41">
      <c r="A82" s="1">
        <v>14.5</v>
      </c>
      <c r="B82" t="s">
        <v>98</v>
      </c>
      <c r="C82">
        <v>15</v>
      </c>
      <c r="D82" s="1">
        <v>4816699.3</v>
      </c>
      <c r="E82" s="1">
        <v>32.832299999999996</v>
      </c>
      <c r="F82" s="1">
        <v>0</v>
      </c>
      <c r="G82" s="1">
        <v>0.58875</v>
      </c>
      <c r="H82" s="1">
        <v>0.41125</v>
      </c>
      <c r="I82" s="1">
        <v>0</v>
      </c>
      <c r="J82" s="1">
        <v>4811717.7</v>
      </c>
      <c r="K82" s="1">
        <v>106089340</v>
      </c>
      <c r="L82" s="1">
        <v>4981.6828999999998</v>
      </c>
      <c r="M82" s="1">
        <v>0</v>
      </c>
      <c r="N82" s="11"/>
      <c r="O82" s="11" t="s">
        <v>98</v>
      </c>
      <c r="P82" s="13">
        <v>15</v>
      </c>
      <c r="Q82" s="1">
        <v>33.290999999999997</v>
      </c>
      <c r="R82" s="1">
        <v>0.87280999999999997</v>
      </c>
      <c r="S82" s="1">
        <v>33.329000000000001</v>
      </c>
      <c r="T82" s="1">
        <v>996.09</v>
      </c>
      <c r="U82" s="1">
        <v>0</v>
      </c>
      <c r="V82" s="1">
        <v>1.2091E-5</v>
      </c>
      <c r="W82" s="1">
        <v>7.5109000000000005E-4</v>
      </c>
      <c r="X82" s="1">
        <v>0.29998900000000001</v>
      </c>
      <c r="Y82" s="1">
        <v>-80630.2</v>
      </c>
      <c r="Z82" s="1">
        <v>0.30306</v>
      </c>
      <c r="AA82" s="1">
        <v>7.4961E-2</v>
      </c>
      <c r="AC82" s="1">
        <f t="shared" si="0"/>
        <v>-8.0630199999999999E-2</v>
      </c>
      <c r="AD82" s="1">
        <f t="shared" si="4"/>
        <v>8.7623608308486176E-4</v>
      </c>
      <c r="AE82" s="1">
        <f t="shared" si="2"/>
        <v>0</v>
      </c>
      <c r="AK82" s="10">
        <v>10</v>
      </c>
      <c r="AL82" s="10">
        <v>2.90939757E-7</v>
      </c>
      <c r="AM82" s="10">
        <v>4.2978784600000001E-7</v>
      </c>
      <c r="AN82" s="10">
        <v>11.4520576</v>
      </c>
      <c r="AO82" s="10">
        <v>16.9174376</v>
      </c>
    </row>
    <row r="83" spans="1:41">
      <c r="A83" s="1">
        <v>15.5</v>
      </c>
      <c r="B83" t="s">
        <v>99</v>
      </c>
      <c r="C83">
        <v>16</v>
      </c>
      <c r="D83" s="1">
        <v>4816714.5</v>
      </c>
      <c r="E83" s="1">
        <v>33.631900000000002</v>
      </c>
      <c r="F83" s="1">
        <v>0</v>
      </c>
      <c r="G83" s="1">
        <v>0.55723999999999996</v>
      </c>
      <c r="H83" s="1">
        <v>0.44275999999999999</v>
      </c>
      <c r="I83" s="1">
        <v>0</v>
      </c>
      <c r="J83" s="1">
        <v>4811504.5</v>
      </c>
      <c r="K83" s="1">
        <v>114428090</v>
      </c>
      <c r="L83" s="1">
        <v>5209.9399000000003</v>
      </c>
      <c r="M83" s="1">
        <v>0</v>
      </c>
      <c r="N83" s="11"/>
      <c r="O83" s="11" t="s">
        <v>99</v>
      </c>
      <c r="P83" s="13">
        <v>16</v>
      </c>
      <c r="Q83" s="1">
        <v>33.171999999999997</v>
      </c>
      <c r="R83" s="1">
        <v>0.86290999999999995</v>
      </c>
      <c r="S83" s="1">
        <v>33.212000000000003</v>
      </c>
      <c r="T83" s="1">
        <v>995.83</v>
      </c>
      <c r="U83" s="1">
        <v>0</v>
      </c>
      <c r="V83" s="1">
        <v>1.2113000000000001E-5</v>
      </c>
      <c r="W83" s="1">
        <v>7.3884000000000005E-4</v>
      </c>
      <c r="X83" s="1">
        <v>0.29998599999999997</v>
      </c>
      <c r="Y83" s="1">
        <v>-84928.7</v>
      </c>
      <c r="Z83" s="1">
        <v>0.34077000000000002</v>
      </c>
      <c r="AA83" s="1">
        <v>6.0365000000000002E-2</v>
      </c>
      <c r="AC83" s="1">
        <f t="shared" si="0"/>
        <v>-8.4928699999999996E-2</v>
      </c>
      <c r="AD83" s="1">
        <f t="shared" si="4"/>
        <v>8.6652340258879521E-4</v>
      </c>
      <c r="AE83" s="1">
        <f t="shared" si="2"/>
        <v>0</v>
      </c>
      <c r="AK83" s="10">
        <v>10.2808449</v>
      </c>
      <c r="AL83" s="10">
        <v>4.1493869999999998E-7</v>
      </c>
      <c r="AM83" s="10">
        <v>6.1296404500000001E-7</v>
      </c>
      <c r="AN83" s="10">
        <v>11.462126100000001</v>
      </c>
      <c r="AO83" s="10">
        <v>16.932311200000001</v>
      </c>
    </row>
    <row r="84" spans="1:41">
      <c r="A84" s="1">
        <v>16.5</v>
      </c>
      <c r="B84" t="s">
        <v>100</v>
      </c>
      <c r="C84">
        <v>17</v>
      </c>
      <c r="D84" s="1">
        <v>4816727.0999999996</v>
      </c>
      <c r="E84" s="1">
        <v>34.348199999999999</v>
      </c>
      <c r="F84" s="1">
        <v>0</v>
      </c>
      <c r="G84" s="1">
        <v>0.52302999999999999</v>
      </c>
      <c r="H84" s="1">
        <v>0.47697000000000001</v>
      </c>
      <c r="I84" s="1">
        <v>0</v>
      </c>
      <c r="J84" s="1">
        <v>4811305.0999999996</v>
      </c>
      <c r="K84" s="1">
        <v>122226580</v>
      </c>
      <c r="L84" s="1">
        <v>5422.0598</v>
      </c>
      <c r="M84" s="1">
        <v>0</v>
      </c>
      <c r="N84" s="11"/>
      <c r="O84" s="11" t="s">
        <v>100</v>
      </c>
      <c r="P84" s="13">
        <v>17</v>
      </c>
      <c r="Q84" s="1">
        <v>33.066000000000003</v>
      </c>
      <c r="R84" s="1">
        <v>0.85431000000000001</v>
      </c>
      <c r="S84" s="1">
        <v>33.107999999999997</v>
      </c>
      <c r="T84" s="1">
        <v>995.59</v>
      </c>
      <c r="U84" s="1">
        <v>0</v>
      </c>
      <c r="V84" s="1">
        <v>1.2132E-5</v>
      </c>
      <c r="W84" s="1">
        <v>7.2813000000000001E-4</v>
      </c>
      <c r="X84" s="1">
        <v>0.299983</v>
      </c>
      <c r="Y84" s="1">
        <v>-89846.3</v>
      </c>
      <c r="Z84" s="1">
        <v>0.38292999999999999</v>
      </c>
      <c r="AA84" s="1">
        <v>4.7163999999999998E-2</v>
      </c>
      <c r="AC84" s="1">
        <f t="shared" si="0"/>
        <v>-8.9846300000000004E-2</v>
      </c>
      <c r="AD84" s="1">
        <f t="shared" si="4"/>
        <v>8.5809419540172161E-4</v>
      </c>
      <c r="AE84" s="1">
        <f t="shared" si="2"/>
        <v>0</v>
      </c>
      <c r="AK84" s="10">
        <v>10.5616898</v>
      </c>
      <c r="AL84" s="10">
        <v>4.9132041199999999E-7</v>
      </c>
      <c r="AM84" s="10">
        <v>7.2579816600000002E-7</v>
      </c>
      <c r="AN84" s="10">
        <v>11.474048</v>
      </c>
      <c r="AO84" s="10">
        <v>16.949922699999998</v>
      </c>
    </row>
    <row r="85" spans="1:41">
      <c r="A85" s="1">
        <v>17.5</v>
      </c>
      <c r="B85" t="s">
        <v>101</v>
      </c>
      <c r="C85">
        <v>18</v>
      </c>
      <c r="D85" s="1">
        <v>4816737.0999999996</v>
      </c>
      <c r="E85" s="1">
        <v>34.940100000000001</v>
      </c>
      <c r="F85" s="1">
        <v>0</v>
      </c>
      <c r="G85" s="1">
        <v>0.48762</v>
      </c>
      <c r="H85" s="1">
        <v>0.51237999999999995</v>
      </c>
      <c r="I85" s="1">
        <v>0</v>
      </c>
      <c r="J85" s="1">
        <v>4811134.0999999996</v>
      </c>
      <c r="K85" s="1">
        <v>128912570</v>
      </c>
      <c r="L85" s="1">
        <v>5602.9684999999999</v>
      </c>
      <c r="M85" s="1">
        <v>0</v>
      </c>
      <c r="N85" s="11"/>
      <c r="O85" s="11" t="s">
        <v>101</v>
      </c>
      <c r="P85" s="13">
        <v>18</v>
      </c>
      <c r="Q85" s="1">
        <v>32.978999999999999</v>
      </c>
      <c r="R85" s="1">
        <v>0.84738000000000002</v>
      </c>
      <c r="S85" s="1">
        <v>33.021999999999998</v>
      </c>
      <c r="T85" s="1">
        <v>995.39</v>
      </c>
      <c r="U85" s="1">
        <v>0</v>
      </c>
      <c r="V85" s="1">
        <v>1.2148E-5</v>
      </c>
      <c r="W85" s="1">
        <v>7.1947000000000005E-4</v>
      </c>
      <c r="X85" s="1">
        <v>0.29998000000000002</v>
      </c>
      <c r="Y85" s="1">
        <v>-95281.4</v>
      </c>
      <c r="Z85" s="1">
        <v>0.42768</v>
      </c>
      <c r="AA85" s="1">
        <v>3.5993999999999998E-2</v>
      </c>
      <c r="AC85" s="1">
        <f t="shared" si="0"/>
        <v>-9.5281399999999988E-2</v>
      </c>
      <c r="AD85" s="1">
        <f t="shared" si="4"/>
        <v>8.5130451380865794E-4</v>
      </c>
      <c r="AE85" s="1">
        <f t="shared" si="2"/>
        <v>0</v>
      </c>
      <c r="AK85" s="10">
        <v>11.1233796</v>
      </c>
      <c r="AL85" s="10">
        <v>5.8409442100000003E-7</v>
      </c>
      <c r="AM85" s="10">
        <v>8.6284764200000005E-7</v>
      </c>
      <c r="AN85" s="10">
        <v>11.5023941</v>
      </c>
      <c r="AO85" s="10">
        <v>16.991796699999998</v>
      </c>
    </row>
    <row r="86" spans="1:41">
      <c r="A86" s="1">
        <v>18.5</v>
      </c>
      <c r="B86" t="s">
        <v>102</v>
      </c>
      <c r="C86">
        <v>19</v>
      </c>
      <c r="D86" s="1">
        <v>4816744.0999999996</v>
      </c>
      <c r="E86" s="1">
        <v>35.365600000000001</v>
      </c>
      <c r="F86" s="1">
        <v>0</v>
      </c>
      <c r="G86" s="1">
        <v>0.45467000000000002</v>
      </c>
      <c r="H86" s="1">
        <v>0.54532999999999998</v>
      </c>
      <c r="I86" s="1">
        <v>0</v>
      </c>
      <c r="J86" s="1">
        <v>4811007.9000000004</v>
      </c>
      <c r="K86" s="1">
        <v>133859250</v>
      </c>
      <c r="L86" s="1">
        <v>5736.2345999999998</v>
      </c>
      <c r="M86" s="1">
        <v>0</v>
      </c>
      <c r="N86" s="11"/>
      <c r="O86" s="11" t="s">
        <v>102</v>
      </c>
      <c r="P86" s="13">
        <v>19</v>
      </c>
      <c r="Q86" s="1">
        <v>32.917000000000002</v>
      </c>
      <c r="R86" s="1">
        <v>0.84250999999999998</v>
      </c>
      <c r="S86" s="1">
        <v>32.960999999999999</v>
      </c>
      <c r="T86" s="1">
        <v>995.25</v>
      </c>
      <c r="U86" s="1">
        <v>0</v>
      </c>
      <c r="V86" s="1">
        <v>1.2159E-5</v>
      </c>
      <c r="W86" s="1">
        <v>7.1334999999999997E-4</v>
      </c>
      <c r="X86" s="1">
        <v>0.29997699999999999</v>
      </c>
      <c r="Y86" s="1">
        <v>-100730</v>
      </c>
      <c r="Z86" s="1">
        <v>0.47009000000000001</v>
      </c>
      <c r="AA86" s="1">
        <v>2.7552E-2</v>
      </c>
      <c r="AC86" s="1">
        <f t="shared" si="0"/>
        <v>-0.10073</v>
      </c>
      <c r="AD86" s="1">
        <f t="shared" si="4"/>
        <v>8.4653102235619185E-4</v>
      </c>
      <c r="AE86" s="1">
        <f t="shared" si="2"/>
        <v>0</v>
      </c>
      <c r="AK86" s="10">
        <v>11.6850694</v>
      </c>
      <c r="AL86" s="10">
        <v>6.5821034100000004E-7</v>
      </c>
      <c r="AM86" s="10">
        <v>9.7233464400000009E-7</v>
      </c>
      <c r="AN86" s="10">
        <v>11.534337000000001</v>
      </c>
      <c r="AO86" s="10">
        <v>17.0389841</v>
      </c>
    </row>
    <row r="87" spans="1:41">
      <c r="A87" s="1">
        <v>19.5</v>
      </c>
      <c r="B87" t="s">
        <v>103</v>
      </c>
      <c r="C87">
        <v>20</v>
      </c>
      <c r="D87" s="1">
        <v>4816747.9000000004</v>
      </c>
      <c r="E87" s="1">
        <v>35.589300000000001</v>
      </c>
      <c r="F87" s="1">
        <v>0</v>
      </c>
      <c r="G87" s="1">
        <v>0.43191000000000002</v>
      </c>
      <c r="H87" s="1">
        <v>0.56808999999999998</v>
      </c>
      <c r="I87" s="1">
        <v>0</v>
      </c>
      <c r="J87" s="1">
        <v>4810940.5</v>
      </c>
      <c r="K87" s="1">
        <v>136507430</v>
      </c>
      <c r="L87" s="1">
        <v>5807.36</v>
      </c>
      <c r="M87" s="1">
        <v>0</v>
      </c>
      <c r="N87" s="11"/>
      <c r="O87" s="11" t="s">
        <v>103</v>
      </c>
      <c r="P87" s="13">
        <v>20</v>
      </c>
      <c r="Q87" s="1">
        <v>32.884999999999998</v>
      </c>
      <c r="R87" s="1">
        <v>0.83997999999999995</v>
      </c>
      <c r="S87" s="1">
        <v>32.929000000000002</v>
      </c>
      <c r="T87" s="1">
        <v>995.17</v>
      </c>
      <c r="U87" s="1">
        <v>0</v>
      </c>
      <c r="V87" s="1">
        <v>1.2165E-5</v>
      </c>
      <c r="W87" s="1">
        <v>7.1016000000000004E-4</v>
      </c>
      <c r="X87" s="1">
        <v>0.29997400000000002</v>
      </c>
      <c r="Y87" s="1">
        <v>-104761</v>
      </c>
      <c r="Z87" s="1">
        <v>0.49972</v>
      </c>
      <c r="AA87" s="1">
        <v>2.2675000000000001E-2</v>
      </c>
      <c r="AC87" s="1">
        <f t="shared" si="0"/>
        <v>-0.10476100000000001</v>
      </c>
      <c r="AD87" s="1">
        <f t="shared" si="4"/>
        <v>8.4405679431654888E-4</v>
      </c>
      <c r="AE87" s="1">
        <f t="shared" si="2"/>
        <v>0</v>
      </c>
      <c r="AK87" s="10">
        <v>12.246759300000001</v>
      </c>
      <c r="AL87" s="10">
        <v>7.2741670899999996E-7</v>
      </c>
      <c r="AM87" s="10">
        <v>1.0745690600000001E-6</v>
      </c>
      <c r="AN87" s="10">
        <v>11.569638599999999</v>
      </c>
      <c r="AO87" s="10">
        <v>17.091132900000002</v>
      </c>
    </row>
    <row r="88" spans="1:41" ht="15.75">
      <c r="A88" s="7" t="s">
        <v>54</v>
      </c>
      <c r="D88" s="3" t="s">
        <v>120</v>
      </c>
      <c r="AK88" s="10">
        <v>12.808449100000001</v>
      </c>
      <c r="AL88" s="10">
        <v>7.94495832E-7</v>
      </c>
      <c r="AM88" s="10">
        <v>1.1736610199999999E-6</v>
      </c>
      <c r="AN88" s="10">
        <v>11.608195500000001</v>
      </c>
      <c r="AO88" s="10">
        <v>17.148090700000001</v>
      </c>
    </row>
    <row r="89" spans="1:41">
      <c r="A89" s="1">
        <v>0.5</v>
      </c>
      <c r="B89" t="s">
        <v>111</v>
      </c>
      <c r="C89">
        <v>1</v>
      </c>
      <c r="D89" s="1">
        <v>4791315.8</v>
      </c>
      <c r="E89" s="1">
        <v>27.461099999999998</v>
      </c>
      <c r="F89" s="1">
        <v>0</v>
      </c>
      <c r="G89" s="1">
        <v>0.65617999999999999</v>
      </c>
      <c r="H89" s="1">
        <v>0.34382000000000001</v>
      </c>
      <c r="I89" s="1">
        <v>0</v>
      </c>
      <c r="J89" s="1">
        <v>4787654.5999999996</v>
      </c>
      <c r="K89" s="1">
        <v>60047195</v>
      </c>
      <c r="L89" s="1">
        <v>3661.2233000000001</v>
      </c>
      <c r="M89" s="1">
        <v>0</v>
      </c>
      <c r="N89" s="11"/>
      <c r="O89" s="11" t="s">
        <v>111</v>
      </c>
      <c r="P89" s="13">
        <v>1</v>
      </c>
      <c r="Q89" s="1">
        <v>33.92</v>
      </c>
      <c r="R89" s="1">
        <v>0.94328999999999996</v>
      </c>
      <c r="S89" s="1">
        <v>33.948999999999998</v>
      </c>
      <c r="T89" s="1">
        <v>997.67</v>
      </c>
      <c r="U89" s="1">
        <v>0</v>
      </c>
      <c r="V89" s="1">
        <v>1.1939999999999999E-5</v>
      </c>
      <c r="W89" s="1">
        <v>8.4236000000000001E-4</v>
      </c>
      <c r="X89" s="1">
        <v>0.29997000000000001</v>
      </c>
      <c r="Y89" s="1">
        <v>-72027.5</v>
      </c>
      <c r="Z89" s="1">
        <v>0.22674</v>
      </c>
      <c r="AA89" s="1">
        <v>0.11584</v>
      </c>
      <c r="AC89" s="1">
        <f t="shared" si="0"/>
        <v>-7.2027499999999994E-2</v>
      </c>
      <c r="AD89" s="1">
        <f t="shared" ref="AD89:AD108" si="5">R89/T89</f>
        <v>9.4549299868694058E-4</v>
      </c>
      <c r="AE89" s="1">
        <f t="shared" si="2"/>
        <v>0</v>
      </c>
      <c r="AK89" s="10">
        <v>13.370138900000001</v>
      </c>
      <c r="AL89" s="10">
        <v>8.5894409800000003E-7</v>
      </c>
      <c r="AM89" s="10">
        <v>1.2688665799999999E-6</v>
      </c>
      <c r="AN89" s="10">
        <v>11.64988</v>
      </c>
      <c r="AO89" s="10">
        <v>17.209668799999999</v>
      </c>
    </row>
    <row r="90" spans="1:41">
      <c r="A90" s="1">
        <v>1.5</v>
      </c>
      <c r="B90" t="s">
        <v>85</v>
      </c>
      <c r="C90">
        <v>2</v>
      </c>
      <c r="D90" s="1">
        <v>4791315.8</v>
      </c>
      <c r="E90" s="1">
        <v>27.494299999999999</v>
      </c>
      <c r="F90" s="1">
        <v>0</v>
      </c>
      <c r="G90" s="1">
        <v>0.65615000000000001</v>
      </c>
      <c r="H90" s="1">
        <v>0.34384999999999999</v>
      </c>
      <c r="I90" s="1">
        <v>0</v>
      </c>
      <c r="J90" s="1">
        <v>4787647.5</v>
      </c>
      <c r="K90" s="1">
        <v>60277196</v>
      </c>
      <c r="L90" s="1">
        <v>3668.3236000000002</v>
      </c>
      <c r="M90" s="1">
        <v>0</v>
      </c>
      <c r="N90" s="11"/>
      <c r="O90" s="11" t="s">
        <v>85</v>
      </c>
      <c r="P90" s="13">
        <v>2</v>
      </c>
      <c r="Q90" s="1">
        <v>33.914999999999999</v>
      </c>
      <c r="R90" s="1">
        <v>0.94277</v>
      </c>
      <c r="S90" s="1">
        <v>33.944000000000003</v>
      </c>
      <c r="T90" s="1">
        <v>997.66</v>
      </c>
      <c r="U90" s="1">
        <v>0</v>
      </c>
      <c r="V90" s="1">
        <v>1.1941E-5</v>
      </c>
      <c r="W90" s="1">
        <v>8.4175000000000005E-4</v>
      </c>
      <c r="X90" s="1">
        <v>0.29997299999999999</v>
      </c>
      <c r="Y90" s="1">
        <v>-72030.100000000006</v>
      </c>
      <c r="Z90" s="1">
        <v>0.22677</v>
      </c>
      <c r="AA90" s="1">
        <v>0.11582000000000001</v>
      </c>
      <c r="AC90" s="1">
        <f t="shared" si="0"/>
        <v>-7.20301E-2</v>
      </c>
      <c r="AD90" s="1">
        <f t="shared" si="5"/>
        <v>9.4498125613936613E-4</v>
      </c>
      <c r="AE90" s="1">
        <f t="shared" si="2"/>
        <v>0</v>
      </c>
      <c r="AK90" s="10">
        <v>13.931828700000001</v>
      </c>
      <c r="AL90" s="10">
        <v>9.3891347499999999E-7</v>
      </c>
      <c r="AM90" s="10">
        <v>1.3870005400000001E-6</v>
      </c>
      <c r="AN90" s="10">
        <v>11.6954455</v>
      </c>
      <c r="AO90" s="10">
        <v>17.276979900000001</v>
      </c>
    </row>
    <row r="91" spans="1:41">
      <c r="A91" s="1">
        <v>2.5</v>
      </c>
      <c r="B91" t="s">
        <v>86</v>
      </c>
      <c r="C91">
        <v>3</v>
      </c>
      <c r="D91" s="1">
        <v>4791315.8</v>
      </c>
      <c r="E91" s="1">
        <v>27.559699999999999</v>
      </c>
      <c r="F91" s="1">
        <v>0</v>
      </c>
      <c r="G91" s="1">
        <v>0.65610000000000002</v>
      </c>
      <c r="H91" s="1">
        <v>0.34389999999999998</v>
      </c>
      <c r="I91" s="1">
        <v>0</v>
      </c>
      <c r="J91" s="1">
        <v>4787633.4000000004</v>
      </c>
      <c r="K91" s="1">
        <v>60733588</v>
      </c>
      <c r="L91" s="1">
        <v>3682.3872000000001</v>
      </c>
      <c r="M91" s="1">
        <v>0</v>
      </c>
      <c r="N91" s="11"/>
      <c r="O91" s="11" t="s">
        <v>86</v>
      </c>
      <c r="P91" s="13">
        <v>3</v>
      </c>
      <c r="Q91" s="1">
        <v>33.904000000000003</v>
      </c>
      <c r="R91" s="1">
        <v>0.94176000000000004</v>
      </c>
      <c r="S91" s="1">
        <v>33.933999999999997</v>
      </c>
      <c r="T91" s="1">
        <v>997.64</v>
      </c>
      <c r="U91" s="1">
        <v>0</v>
      </c>
      <c r="V91" s="1">
        <v>1.1942E-5</v>
      </c>
      <c r="W91" s="1">
        <v>8.4053000000000003E-4</v>
      </c>
      <c r="X91" s="1">
        <v>0.29997600000000002</v>
      </c>
      <c r="Y91" s="1">
        <v>-72035.199999999997</v>
      </c>
      <c r="Z91" s="1">
        <v>0.22681999999999999</v>
      </c>
      <c r="AA91" s="1">
        <v>0.11577999999999999</v>
      </c>
      <c r="AC91" s="1">
        <f t="shared" ref="AC91:AC129" si="6">(F91+Y91)/1000000</f>
        <v>-7.2035199999999994E-2</v>
      </c>
      <c r="AD91" s="1">
        <f t="shared" si="5"/>
        <v>9.4398781123451346E-4</v>
      </c>
      <c r="AE91" s="1">
        <f t="shared" ref="AE91:AE129" si="7">F91/1000000</f>
        <v>0</v>
      </c>
      <c r="AK91" s="10">
        <v>14.4935185</v>
      </c>
      <c r="AL91" s="10">
        <v>1.1744961900000001E-6</v>
      </c>
      <c r="AM91" s="10">
        <v>1.73501275E-6</v>
      </c>
      <c r="AN91" s="10">
        <v>11.7524438</v>
      </c>
      <c r="AO91" s="10">
        <v>17.361180099999999</v>
      </c>
    </row>
    <row r="92" spans="1:41">
      <c r="A92" s="1">
        <v>3.5</v>
      </c>
      <c r="B92" t="s">
        <v>87</v>
      </c>
      <c r="C92">
        <v>4</v>
      </c>
      <c r="D92" s="1">
        <v>4791315.8</v>
      </c>
      <c r="E92" s="1">
        <v>27.655899999999999</v>
      </c>
      <c r="F92" s="1">
        <v>0</v>
      </c>
      <c r="G92" s="1">
        <v>0.65603</v>
      </c>
      <c r="H92" s="1">
        <v>0.34397</v>
      </c>
      <c r="I92" s="1">
        <v>0</v>
      </c>
      <c r="J92" s="1">
        <v>4787612.7</v>
      </c>
      <c r="K92" s="1">
        <v>61409081</v>
      </c>
      <c r="L92" s="1">
        <v>3703.1414</v>
      </c>
      <c r="M92" s="1">
        <v>0</v>
      </c>
      <c r="N92" s="11"/>
      <c r="O92" s="11" t="s">
        <v>87</v>
      </c>
      <c r="P92" s="13">
        <v>4</v>
      </c>
      <c r="Q92" s="1">
        <v>33.889000000000003</v>
      </c>
      <c r="R92" s="1">
        <v>0.94027000000000005</v>
      </c>
      <c r="S92" s="1">
        <v>33.918999999999997</v>
      </c>
      <c r="T92" s="1">
        <v>997.61</v>
      </c>
      <c r="U92" s="1">
        <v>0</v>
      </c>
      <c r="V92" s="1">
        <v>1.1945E-5</v>
      </c>
      <c r="W92" s="1">
        <v>8.3874999999999998E-4</v>
      </c>
      <c r="X92" s="1">
        <v>0.299979</v>
      </c>
      <c r="Y92" s="1">
        <v>-72042.600000000006</v>
      </c>
      <c r="Z92" s="1">
        <v>0.22691</v>
      </c>
      <c r="AA92" s="1">
        <v>0.11573</v>
      </c>
      <c r="AC92" s="1">
        <f t="shared" si="6"/>
        <v>-7.2042600000000012E-2</v>
      </c>
      <c r="AD92" s="1">
        <f t="shared" si="5"/>
        <v>9.4252262908350968E-4</v>
      </c>
      <c r="AE92" s="1">
        <f t="shared" si="7"/>
        <v>0</v>
      </c>
      <c r="AK92" s="10">
        <v>15.0552083</v>
      </c>
      <c r="AL92" s="10">
        <v>1.37118216E-6</v>
      </c>
      <c r="AM92" s="10">
        <v>2.0255651300000001E-6</v>
      </c>
      <c r="AN92" s="10">
        <v>11.8189873</v>
      </c>
      <c r="AO92" s="10">
        <v>17.4594807</v>
      </c>
    </row>
    <row r="93" spans="1:41">
      <c r="A93" s="1">
        <v>4.5</v>
      </c>
      <c r="B93" t="s">
        <v>88</v>
      </c>
      <c r="C93">
        <v>5</v>
      </c>
      <c r="D93" s="1">
        <v>4791315.9000000004</v>
      </c>
      <c r="E93" s="1">
        <v>27.7805</v>
      </c>
      <c r="F93" s="1">
        <v>0</v>
      </c>
      <c r="G93" s="1">
        <v>0.65593000000000001</v>
      </c>
      <c r="H93" s="1">
        <v>0.34406999999999999</v>
      </c>
      <c r="I93" s="1">
        <v>0</v>
      </c>
      <c r="J93" s="1">
        <v>4787585.7</v>
      </c>
      <c r="K93" s="1">
        <v>62292533</v>
      </c>
      <c r="L93" s="1">
        <v>3730.1779999999999</v>
      </c>
      <c r="M93" s="1">
        <v>0</v>
      </c>
      <c r="N93" s="11"/>
      <c r="O93" s="11" t="s">
        <v>88</v>
      </c>
      <c r="P93" s="13">
        <v>5</v>
      </c>
      <c r="Q93" s="1">
        <v>33.869999999999997</v>
      </c>
      <c r="R93" s="1">
        <v>0.93835000000000002</v>
      </c>
      <c r="S93" s="1">
        <v>33.899000000000001</v>
      </c>
      <c r="T93" s="1">
        <v>997.58</v>
      </c>
      <c r="U93" s="1">
        <v>0</v>
      </c>
      <c r="V93" s="1">
        <v>1.1948E-5</v>
      </c>
      <c r="W93" s="1">
        <v>8.3646000000000002E-4</v>
      </c>
      <c r="X93" s="1">
        <v>0.29998200000000003</v>
      </c>
      <c r="Y93" s="1">
        <v>-72052.2</v>
      </c>
      <c r="Z93" s="1">
        <v>0.22700999999999999</v>
      </c>
      <c r="AA93" s="1">
        <v>0.11566</v>
      </c>
      <c r="AC93" s="1">
        <f t="shared" si="6"/>
        <v>-7.2052199999999997E-2</v>
      </c>
      <c r="AD93" s="1">
        <f t="shared" si="5"/>
        <v>9.4062631568395518E-4</v>
      </c>
      <c r="AE93" s="1">
        <f t="shared" si="7"/>
        <v>0</v>
      </c>
      <c r="AK93" s="10">
        <v>15.6168981</v>
      </c>
      <c r="AL93" s="10">
        <v>1.49521841E-6</v>
      </c>
      <c r="AM93" s="10">
        <v>2.20879645E-6</v>
      </c>
      <c r="AN93" s="10">
        <v>11.891550199999999</v>
      </c>
      <c r="AO93" s="10">
        <v>17.566673600000001</v>
      </c>
    </row>
    <row r="94" spans="1:41">
      <c r="A94" s="1">
        <v>5.5</v>
      </c>
      <c r="B94" t="s">
        <v>89</v>
      </c>
      <c r="C94">
        <v>6</v>
      </c>
      <c r="D94" s="1">
        <v>4791315.9000000004</v>
      </c>
      <c r="E94" s="1">
        <v>27.930499999999999</v>
      </c>
      <c r="F94" s="1">
        <v>0</v>
      </c>
      <c r="G94" s="1">
        <v>0.65581</v>
      </c>
      <c r="H94" s="1">
        <v>0.34419</v>
      </c>
      <c r="I94" s="1">
        <v>0</v>
      </c>
      <c r="J94" s="1">
        <v>4787552.9000000004</v>
      </c>
      <c r="K94" s="1">
        <v>63368738</v>
      </c>
      <c r="L94" s="1">
        <v>3762.9558000000002</v>
      </c>
      <c r="M94" s="1">
        <v>0</v>
      </c>
      <c r="N94" s="11"/>
      <c r="O94" s="11" t="s">
        <v>89</v>
      </c>
      <c r="P94" s="13">
        <v>6</v>
      </c>
      <c r="Q94" s="1">
        <v>33.845999999999997</v>
      </c>
      <c r="R94" s="1">
        <v>0.93606</v>
      </c>
      <c r="S94" s="1">
        <v>33.875999999999998</v>
      </c>
      <c r="T94" s="1">
        <v>997.54</v>
      </c>
      <c r="U94" s="1">
        <v>0</v>
      </c>
      <c r="V94" s="1">
        <v>1.1952E-5</v>
      </c>
      <c r="W94" s="1">
        <v>8.3370999999999998E-4</v>
      </c>
      <c r="X94" s="1">
        <v>0.299985</v>
      </c>
      <c r="Y94" s="1">
        <v>-72063.8</v>
      </c>
      <c r="Z94" s="1">
        <v>0.22714000000000001</v>
      </c>
      <c r="AA94" s="1">
        <v>0.11557000000000001</v>
      </c>
      <c r="AC94" s="1">
        <f t="shared" si="6"/>
        <v>-7.2063799999999997E-2</v>
      </c>
      <c r="AD94" s="1">
        <f t="shared" si="5"/>
        <v>9.3836838623012619E-4</v>
      </c>
      <c r="AE94" s="1">
        <f t="shared" si="7"/>
        <v>0</v>
      </c>
      <c r="AK94" s="10">
        <v>16.178588000000001</v>
      </c>
      <c r="AL94" s="10">
        <v>1.56958045E-6</v>
      </c>
      <c r="AM94" s="10">
        <v>2.3186470299999998E-6</v>
      </c>
      <c r="AN94" s="10">
        <v>11.967721900000001</v>
      </c>
      <c r="AO94" s="10">
        <v>17.679197599999998</v>
      </c>
    </row>
    <row r="95" spans="1:41">
      <c r="A95" s="1">
        <v>6.5</v>
      </c>
      <c r="B95" t="s">
        <v>90</v>
      </c>
      <c r="C95">
        <v>7</v>
      </c>
      <c r="D95" s="1">
        <v>4791315.9000000004</v>
      </c>
      <c r="E95" s="1">
        <v>28.1022</v>
      </c>
      <c r="F95" s="1">
        <v>0</v>
      </c>
      <c r="G95" s="1">
        <v>0.65568000000000004</v>
      </c>
      <c r="H95" s="1">
        <v>0.34432000000000001</v>
      </c>
      <c r="I95" s="1">
        <v>0</v>
      </c>
      <c r="J95" s="1">
        <v>4787515.0999999996</v>
      </c>
      <c r="K95" s="1">
        <v>64618203</v>
      </c>
      <c r="L95" s="1">
        <v>3800.8026</v>
      </c>
      <c r="M95" s="1">
        <v>0</v>
      </c>
      <c r="N95" s="11"/>
      <c r="O95" s="11" t="s">
        <v>90</v>
      </c>
      <c r="P95" s="13">
        <v>7</v>
      </c>
      <c r="Q95" s="1">
        <v>33.82</v>
      </c>
      <c r="R95" s="1">
        <v>0.93344000000000005</v>
      </c>
      <c r="S95" s="1">
        <v>33.85</v>
      </c>
      <c r="T95" s="1">
        <v>997.49</v>
      </c>
      <c r="U95" s="1">
        <v>0</v>
      </c>
      <c r="V95" s="1">
        <v>1.1956999999999999E-5</v>
      </c>
      <c r="W95" s="1">
        <v>8.3056999999999998E-4</v>
      </c>
      <c r="X95" s="1">
        <v>0.29998799999999998</v>
      </c>
      <c r="Y95" s="1">
        <v>-72077.100000000006</v>
      </c>
      <c r="Z95" s="1">
        <v>0.22728000000000001</v>
      </c>
      <c r="AA95" s="1">
        <v>0.11548</v>
      </c>
      <c r="AC95" s="1">
        <f t="shared" si="6"/>
        <v>-7.2077100000000005E-2</v>
      </c>
      <c r="AD95" s="1">
        <f t="shared" si="5"/>
        <v>9.3578882996320765E-4</v>
      </c>
      <c r="AE95" s="1">
        <f t="shared" si="7"/>
        <v>0</v>
      </c>
      <c r="AK95" s="10">
        <v>16.740277800000001</v>
      </c>
      <c r="AL95" s="10">
        <v>1.61785722E-6</v>
      </c>
      <c r="AM95" s="10">
        <v>2.38996341E-6</v>
      </c>
      <c r="AN95" s="10">
        <v>12.0462366</v>
      </c>
      <c r="AO95" s="10">
        <v>17.795182499999999</v>
      </c>
    </row>
    <row r="96" spans="1:41">
      <c r="A96" s="1">
        <v>7.5</v>
      </c>
      <c r="B96" t="s">
        <v>91</v>
      </c>
      <c r="C96">
        <v>8</v>
      </c>
      <c r="D96" s="1">
        <v>4791316</v>
      </c>
      <c r="E96" s="1">
        <v>28.291699999999999</v>
      </c>
      <c r="F96" s="1">
        <v>0</v>
      </c>
      <c r="G96" s="1">
        <v>0.65552999999999995</v>
      </c>
      <c r="H96" s="1">
        <v>0.34447</v>
      </c>
      <c r="I96" s="1">
        <v>0</v>
      </c>
      <c r="J96" s="1">
        <v>4787473.0999999996</v>
      </c>
      <c r="K96" s="1">
        <v>66016980</v>
      </c>
      <c r="L96" s="1">
        <v>3842.9200999999998</v>
      </c>
      <c r="M96" s="1">
        <v>0</v>
      </c>
      <c r="N96" s="11"/>
      <c r="O96" s="11" t="s">
        <v>91</v>
      </c>
      <c r="P96" s="13">
        <v>8</v>
      </c>
      <c r="Q96" s="1">
        <v>33.79</v>
      </c>
      <c r="R96" s="1">
        <v>0.93057999999999996</v>
      </c>
      <c r="S96" s="1">
        <v>33.820999999999998</v>
      </c>
      <c r="T96" s="1">
        <v>997.44</v>
      </c>
      <c r="U96" s="1">
        <v>0</v>
      </c>
      <c r="V96" s="1">
        <v>1.1962E-5</v>
      </c>
      <c r="W96" s="1">
        <v>8.2713999999999997E-4</v>
      </c>
      <c r="X96" s="1">
        <v>0.29999100000000001</v>
      </c>
      <c r="Y96" s="1">
        <v>-72091.600000000006</v>
      </c>
      <c r="Z96" s="1">
        <v>0.22744</v>
      </c>
      <c r="AA96" s="1">
        <v>0.11537</v>
      </c>
      <c r="AC96" s="1">
        <f t="shared" si="6"/>
        <v>-7.2091600000000006E-2</v>
      </c>
      <c r="AD96" s="1">
        <f t="shared" si="5"/>
        <v>9.3296839910170031E-4</v>
      </c>
      <c r="AE96" s="1">
        <f t="shared" si="7"/>
        <v>0</v>
      </c>
      <c r="AK96" s="10">
        <v>17.301967600000001</v>
      </c>
      <c r="AL96" s="10">
        <v>1.6534673500000001E-6</v>
      </c>
      <c r="AM96" s="10">
        <v>2.4425681099999999E-6</v>
      </c>
      <c r="AN96" s="10">
        <v>12.1264793</v>
      </c>
      <c r="AO96" s="10">
        <v>17.913720300000001</v>
      </c>
    </row>
    <row r="97" spans="1:41">
      <c r="A97" s="1">
        <v>8.5</v>
      </c>
      <c r="B97" t="s">
        <v>92</v>
      </c>
      <c r="C97">
        <v>9</v>
      </c>
      <c r="D97" s="1">
        <v>4791316</v>
      </c>
      <c r="E97" s="1">
        <v>28.494199999999999</v>
      </c>
      <c r="F97" s="1">
        <v>0</v>
      </c>
      <c r="G97" s="1">
        <v>0.65537000000000001</v>
      </c>
      <c r="H97" s="1">
        <v>0.34462999999999999</v>
      </c>
      <c r="I97" s="1">
        <v>0</v>
      </c>
      <c r="J97" s="1">
        <v>4787427.5999999996</v>
      </c>
      <c r="K97" s="1">
        <v>67536602</v>
      </c>
      <c r="L97" s="1">
        <v>3888.3915000000002</v>
      </c>
      <c r="M97" s="1">
        <v>0</v>
      </c>
      <c r="N97" s="11"/>
      <c r="O97" s="11" t="s">
        <v>92</v>
      </c>
      <c r="P97" s="13">
        <v>9</v>
      </c>
      <c r="Q97" s="1">
        <v>33.759</v>
      </c>
      <c r="R97" s="1">
        <v>0.92754999999999999</v>
      </c>
      <c r="S97" s="1">
        <v>33.789000000000001</v>
      </c>
      <c r="T97" s="1">
        <v>997.38</v>
      </c>
      <c r="U97" s="1">
        <v>0</v>
      </c>
      <c r="V97" s="1">
        <v>1.1967000000000001E-5</v>
      </c>
      <c r="W97" s="1">
        <v>8.2350000000000001E-4</v>
      </c>
      <c r="X97" s="1">
        <v>0.29999399999999998</v>
      </c>
      <c r="Y97" s="1">
        <v>-72107.199999999997</v>
      </c>
      <c r="Z97" s="1">
        <v>0.22761000000000001</v>
      </c>
      <c r="AA97" s="1">
        <v>0.11526</v>
      </c>
      <c r="AC97" s="1">
        <f t="shared" si="6"/>
        <v>-7.2107199999999996E-2</v>
      </c>
      <c r="AD97" s="1">
        <f t="shared" si="5"/>
        <v>9.2998656479977536E-4</v>
      </c>
      <c r="AE97" s="1">
        <f t="shared" si="7"/>
        <v>0</v>
      </c>
      <c r="AK97" s="10">
        <v>17.863657400000001</v>
      </c>
      <c r="AL97" s="10">
        <v>1.6827108E-6</v>
      </c>
      <c r="AM97" s="10">
        <v>2.4857677000000001E-6</v>
      </c>
      <c r="AN97" s="10">
        <v>12.208141299999999</v>
      </c>
      <c r="AO97" s="10">
        <v>18.0343546</v>
      </c>
    </row>
    <row r="98" spans="1:41">
      <c r="A98" s="1">
        <v>9.5</v>
      </c>
      <c r="B98" t="s">
        <v>93</v>
      </c>
      <c r="C98">
        <v>10</v>
      </c>
      <c r="D98" s="1">
        <v>4791316.0999999996</v>
      </c>
      <c r="E98" s="1">
        <v>28.704799999999999</v>
      </c>
      <c r="F98" s="1">
        <v>0</v>
      </c>
      <c r="G98" s="1">
        <v>0.65520999999999996</v>
      </c>
      <c r="H98" s="1">
        <v>0.34478999999999999</v>
      </c>
      <c r="I98" s="1">
        <v>0</v>
      </c>
      <c r="J98" s="1">
        <v>4787379.9000000004</v>
      </c>
      <c r="K98" s="1">
        <v>69144193</v>
      </c>
      <c r="L98" s="1">
        <v>3936.1916999999999</v>
      </c>
      <c r="M98" s="1">
        <v>0</v>
      </c>
      <c r="N98" s="11"/>
      <c r="O98" s="11" t="s">
        <v>93</v>
      </c>
      <c r="P98" s="13">
        <v>10</v>
      </c>
      <c r="Q98" s="1">
        <v>33.725999999999999</v>
      </c>
      <c r="R98" s="1">
        <v>0.92442000000000002</v>
      </c>
      <c r="S98" s="1">
        <v>33.756999999999998</v>
      </c>
      <c r="T98" s="1">
        <v>997.32</v>
      </c>
      <c r="U98" s="1">
        <v>0</v>
      </c>
      <c r="V98" s="1">
        <v>1.1973E-5</v>
      </c>
      <c r="W98" s="1">
        <v>8.1972999999999996E-4</v>
      </c>
      <c r="X98" s="1">
        <v>0.29999700000000001</v>
      </c>
      <c r="Y98" s="1">
        <v>-72123.3</v>
      </c>
      <c r="Z98" s="1">
        <v>0.22778999999999999</v>
      </c>
      <c r="AA98" s="1">
        <v>0.11514000000000001</v>
      </c>
      <c r="AC98" s="1">
        <f t="shared" si="6"/>
        <v>-7.2123300000000001E-2</v>
      </c>
      <c r="AD98" s="1">
        <f t="shared" si="5"/>
        <v>9.2690410299602934E-4</v>
      </c>
      <c r="AE98" s="1">
        <f t="shared" si="7"/>
        <v>0</v>
      </c>
      <c r="AK98" s="10">
        <v>18.425347200000001</v>
      </c>
      <c r="AL98" s="10">
        <v>1.7081380800000001E-6</v>
      </c>
      <c r="AM98" s="10">
        <v>2.5233298899999998E-6</v>
      </c>
      <c r="AN98" s="10">
        <v>12.2910372</v>
      </c>
      <c r="AO98" s="10">
        <v>18.1568118</v>
      </c>
    </row>
    <row r="99" spans="1:41">
      <c r="A99" s="1">
        <v>10.5</v>
      </c>
      <c r="B99" t="s">
        <v>94</v>
      </c>
      <c r="C99">
        <v>11</v>
      </c>
      <c r="D99" s="1">
        <v>4791316.0999999996</v>
      </c>
      <c r="E99" s="1">
        <v>28.918500000000002</v>
      </c>
      <c r="F99" s="1">
        <v>0</v>
      </c>
      <c r="G99" s="1">
        <v>0.65503999999999996</v>
      </c>
      <c r="H99" s="1">
        <v>0.34495999999999999</v>
      </c>
      <c r="I99" s="1">
        <v>0</v>
      </c>
      <c r="J99" s="1">
        <v>4787330.9000000004</v>
      </c>
      <c r="K99" s="1">
        <v>70802813</v>
      </c>
      <c r="L99" s="1">
        <v>3985.2026999999998</v>
      </c>
      <c r="M99" s="1">
        <v>0</v>
      </c>
      <c r="N99" s="11"/>
      <c r="O99" s="11" t="s">
        <v>94</v>
      </c>
      <c r="P99" s="13">
        <v>11</v>
      </c>
      <c r="Q99" s="1">
        <v>33.692999999999998</v>
      </c>
      <c r="R99" s="1">
        <v>0.92127000000000003</v>
      </c>
      <c r="S99" s="1">
        <v>33.723999999999997</v>
      </c>
      <c r="T99" s="1">
        <v>997.26</v>
      </c>
      <c r="U99" s="1">
        <v>0</v>
      </c>
      <c r="V99" s="1">
        <v>1.1979E-5</v>
      </c>
      <c r="W99" s="1">
        <v>8.1594000000000002E-4</v>
      </c>
      <c r="X99" s="1">
        <v>0.29999700000000001</v>
      </c>
      <c r="Y99" s="1">
        <v>-72139.5</v>
      </c>
      <c r="Z99" s="1">
        <v>0.22797000000000001</v>
      </c>
      <c r="AA99" s="1">
        <v>0.11502</v>
      </c>
      <c r="AC99" s="1">
        <f t="shared" si="6"/>
        <v>-7.2139499999999995E-2</v>
      </c>
      <c r="AD99" s="1">
        <f t="shared" si="5"/>
        <v>9.2380121533000429E-4</v>
      </c>
      <c r="AE99" s="1">
        <f t="shared" si="7"/>
        <v>0</v>
      </c>
      <c r="AK99" s="10">
        <v>18.987037000000001</v>
      </c>
      <c r="AL99" s="10">
        <v>1.73061951E-6</v>
      </c>
      <c r="AM99" s="10">
        <v>2.5565403599999999E-6</v>
      </c>
      <c r="AN99" s="10">
        <v>12.3750242</v>
      </c>
      <c r="AO99" s="10">
        <v>18.280880700000001</v>
      </c>
    </row>
    <row r="100" spans="1:41">
      <c r="A100" s="1">
        <v>11.5</v>
      </c>
      <c r="B100" t="s">
        <v>95</v>
      </c>
      <c r="C100">
        <v>12</v>
      </c>
      <c r="D100" s="1">
        <v>4791316.2</v>
      </c>
      <c r="E100" s="1">
        <v>29.13</v>
      </c>
      <c r="F100" s="1">
        <v>0</v>
      </c>
      <c r="G100" s="1">
        <v>0.65488000000000002</v>
      </c>
      <c r="H100" s="1">
        <v>0.34511999999999998</v>
      </c>
      <c r="I100" s="1">
        <v>0</v>
      </c>
      <c r="J100" s="1">
        <v>4787282</v>
      </c>
      <c r="K100" s="1">
        <v>72472056</v>
      </c>
      <c r="L100" s="1">
        <v>4034.2338</v>
      </c>
      <c r="M100" s="1">
        <v>0</v>
      </c>
      <c r="N100" s="11"/>
      <c r="O100" s="11" t="s">
        <v>95</v>
      </c>
      <c r="P100" s="13">
        <v>12</v>
      </c>
      <c r="Q100" s="1">
        <v>33.659999999999997</v>
      </c>
      <c r="R100" s="1">
        <v>0.91818999999999995</v>
      </c>
      <c r="S100" s="1">
        <v>33.692</v>
      </c>
      <c r="T100" s="1">
        <v>997.2</v>
      </c>
      <c r="U100" s="1">
        <v>0</v>
      </c>
      <c r="V100" s="1">
        <v>1.1985E-5</v>
      </c>
      <c r="W100" s="1">
        <v>8.1220999999999995E-4</v>
      </c>
      <c r="X100" s="1">
        <v>0.29999399999999998</v>
      </c>
      <c r="Y100" s="1">
        <v>-72155.600000000006</v>
      </c>
      <c r="Z100" s="1">
        <v>0.22814999999999999</v>
      </c>
      <c r="AA100" s="1">
        <v>0.11491</v>
      </c>
      <c r="AC100" s="1">
        <f t="shared" si="6"/>
        <v>-7.21556E-2</v>
      </c>
      <c r="AD100" s="1">
        <f t="shared" si="5"/>
        <v>9.2076815082230232E-4</v>
      </c>
      <c r="AE100" s="1">
        <f t="shared" si="7"/>
        <v>0</v>
      </c>
      <c r="AK100" s="10">
        <v>19.548726899999998</v>
      </c>
      <c r="AL100" s="10">
        <v>1.75037366E-6</v>
      </c>
      <c r="AM100" s="10">
        <v>2.58572199E-6</v>
      </c>
      <c r="AN100" s="10">
        <v>12.4599698</v>
      </c>
      <c r="AO100" s="10">
        <v>18.4063658</v>
      </c>
    </row>
    <row r="101" spans="1:41">
      <c r="A101" s="1">
        <v>12.5</v>
      </c>
      <c r="B101" t="s">
        <v>96</v>
      </c>
      <c r="C101">
        <v>13</v>
      </c>
      <c r="D101" s="1">
        <v>4791316.2</v>
      </c>
      <c r="E101" s="1">
        <v>29.334099999999999</v>
      </c>
      <c r="F101" s="1">
        <v>0</v>
      </c>
      <c r="G101" s="1">
        <v>0.65471999999999997</v>
      </c>
      <c r="H101" s="1">
        <v>0.34527999999999998</v>
      </c>
      <c r="I101" s="1">
        <v>0</v>
      </c>
      <c r="J101" s="1">
        <v>4787234.2</v>
      </c>
      <c r="K101" s="1">
        <v>74108965</v>
      </c>
      <c r="L101" s="1">
        <v>4082.0475999999999</v>
      </c>
      <c r="M101" s="1">
        <v>0</v>
      </c>
      <c r="N101" s="11"/>
      <c r="O101" s="11" t="s">
        <v>96</v>
      </c>
      <c r="P101" s="13">
        <v>13</v>
      </c>
      <c r="Q101" s="1">
        <v>33.628999999999998</v>
      </c>
      <c r="R101" s="1">
        <v>0.91522999999999999</v>
      </c>
      <c r="S101" s="1">
        <v>33.661000000000001</v>
      </c>
      <c r="T101" s="1">
        <v>997.14</v>
      </c>
      <c r="U101" s="1">
        <v>0</v>
      </c>
      <c r="V101" s="1">
        <v>1.199E-5</v>
      </c>
      <c r="W101" s="1">
        <v>8.0864000000000001E-4</v>
      </c>
      <c r="X101" s="1">
        <v>0.29999100000000001</v>
      </c>
      <c r="Y101" s="1">
        <v>-72171</v>
      </c>
      <c r="Z101" s="1">
        <v>0.22832</v>
      </c>
      <c r="AA101" s="1">
        <v>0.11479</v>
      </c>
      <c r="AC101" s="1">
        <f t="shared" si="6"/>
        <v>-7.2170999999999999E-2</v>
      </c>
      <c r="AD101" s="1">
        <f t="shared" si="5"/>
        <v>9.1785506548729362E-4</v>
      </c>
      <c r="AE101" s="1">
        <f t="shared" si="7"/>
        <v>0</v>
      </c>
      <c r="AK101" s="10">
        <v>20.110416699999998</v>
      </c>
      <c r="AL101" s="10">
        <v>1.7674296E-6</v>
      </c>
      <c r="AM101" s="10">
        <v>2.6109177099999999E-6</v>
      </c>
      <c r="AN101" s="10">
        <v>12.5457432</v>
      </c>
      <c r="AO101" s="10">
        <v>18.533073699999999</v>
      </c>
    </row>
    <row r="102" spans="1:41">
      <c r="A102" s="1">
        <v>13.5</v>
      </c>
      <c r="B102" t="s">
        <v>97</v>
      </c>
      <c r="C102">
        <v>14</v>
      </c>
      <c r="D102" s="1">
        <v>4791316.3</v>
      </c>
      <c r="E102" s="1">
        <v>29.525700000000001</v>
      </c>
      <c r="F102" s="1">
        <v>0</v>
      </c>
      <c r="G102" s="1">
        <v>0.65456999999999999</v>
      </c>
      <c r="H102" s="1">
        <v>0.34543000000000001</v>
      </c>
      <c r="I102" s="1">
        <v>0</v>
      </c>
      <c r="J102" s="1">
        <v>4787188.9000000004</v>
      </c>
      <c r="K102" s="1">
        <v>75669212</v>
      </c>
      <c r="L102" s="1">
        <v>4127.3912</v>
      </c>
      <c r="M102" s="1">
        <v>0</v>
      </c>
      <c r="N102" s="11"/>
      <c r="O102" s="11" t="s">
        <v>97</v>
      </c>
      <c r="P102" s="13">
        <v>14</v>
      </c>
      <c r="Q102" s="1">
        <v>33.598999999999997</v>
      </c>
      <c r="R102" s="1">
        <v>0.91247999999999996</v>
      </c>
      <c r="S102" s="1">
        <v>33.631999999999998</v>
      </c>
      <c r="T102" s="1">
        <v>997.09</v>
      </c>
      <c r="U102" s="1">
        <v>0</v>
      </c>
      <c r="V102" s="1">
        <v>1.1995E-5</v>
      </c>
      <c r="W102" s="1">
        <v>8.0531000000000005E-4</v>
      </c>
      <c r="X102" s="1">
        <v>0.29998799999999998</v>
      </c>
      <c r="Y102" s="1">
        <v>-72185.5</v>
      </c>
      <c r="Z102" s="1">
        <v>0.22847999999999999</v>
      </c>
      <c r="AA102" s="1">
        <v>0.11469</v>
      </c>
      <c r="AC102" s="1">
        <f t="shared" si="6"/>
        <v>-7.21855E-2</v>
      </c>
      <c r="AD102" s="1">
        <f t="shared" si="5"/>
        <v>9.1514306632299982E-4</v>
      </c>
      <c r="AE102" s="1">
        <f t="shared" si="7"/>
        <v>0</v>
      </c>
      <c r="AK102" s="10">
        <v>20.672106500000002</v>
      </c>
      <c r="AL102" s="10">
        <v>1.78180333E-6</v>
      </c>
      <c r="AM102" s="10">
        <v>2.6321511599999998E-6</v>
      </c>
      <c r="AN102" s="10">
        <v>12.632214100000001</v>
      </c>
      <c r="AO102" s="10">
        <v>18.660812</v>
      </c>
    </row>
    <row r="103" spans="1:41">
      <c r="A103" s="1">
        <v>14.5</v>
      </c>
      <c r="B103" t="s">
        <v>98</v>
      </c>
      <c r="C103">
        <v>15</v>
      </c>
      <c r="D103" s="1">
        <v>4791316.3</v>
      </c>
      <c r="E103" s="1">
        <v>29.700099999999999</v>
      </c>
      <c r="F103" s="1">
        <v>0</v>
      </c>
      <c r="G103" s="1">
        <v>0.65444000000000002</v>
      </c>
      <c r="H103" s="1">
        <v>0.34555999999999998</v>
      </c>
      <c r="I103" s="1">
        <v>0</v>
      </c>
      <c r="J103" s="1">
        <v>4787147.3</v>
      </c>
      <c r="K103" s="1">
        <v>77108555</v>
      </c>
      <c r="L103" s="1">
        <v>4169.0334000000003</v>
      </c>
      <c r="M103" s="1">
        <v>0</v>
      </c>
      <c r="N103" s="11"/>
      <c r="O103" s="11" t="s">
        <v>98</v>
      </c>
      <c r="P103" s="13">
        <v>15</v>
      </c>
      <c r="Q103" s="1">
        <v>33.573</v>
      </c>
      <c r="R103" s="1">
        <v>0.90998999999999997</v>
      </c>
      <c r="S103" s="1">
        <v>33.604999999999997</v>
      </c>
      <c r="T103" s="1">
        <v>997.04</v>
      </c>
      <c r="U103" s="1">
        <v>0</v>
      </c>
      <c r="V103" s="1">
        <v>1.2E-5</v>
      </c>
      <c r="W103" s="1">
        <v>8.0230000000000004E-4</v>
      </c>
      <c r="X103" s="1">
        <v>0.299985</v>
      </c>
      <c r="Y103" s="1">
        <v>-72198.600000000006</v>
      </c>
      <c r="Z103" s="1">
        <v>0.22863</v>
      </c>
      <c r="AA103" s="1">
        <v>0.11459</v>
      </c>
      <c r="AC103" s="1">
        <f t="shared" si="6"/>
        <v>-7.2198600000000002E-2</v>
      </c>
      <c r="AD103" s="1">
        <f t="shared" si="5"/>
        <v>9.1269156703843377E-4</v>
      </c>
      <c r="AE103" s="1">
        <f t="shared" si="7"/>
        <v>0</v>
      </c>
      <c r="AK103" s="10">
        <v>21.233796300000002</v>
      </c>
      <c r="AL103" s="10">
        <v>1.79353594E-6</v>
      </c>
      <c r="AM103" s="10">
        <v>2.6494830299999999E-6</v>
      </c>
      <c r="AN103" s="10">
        <v>12.719254400000001</v>
      </c>
      <c r="AO103" s="10">
        <v>18.7893914</v>
      </c>
    </row>
    <row r="104" spans="1:41">
      <c r="A104" s="1">
        <v>15.5</v>
      </c>
      <c r="B104" t="s">
        <v>99</v>
      </c>
      <c r="C104">
        <v>16</v>
      </c>
      <c r="D104" s="1">
        <v>4791316.4000000004</v>
      </c>
      <c r="E104" s="1">
        <v>29.852900000000002</v>
      </c>
      <c r="F104" s="1">
        <v>0</v>
      </c>
      <c r="G104" s="1">
        <v>0.65432000000000001</v>
      </c>
      <c r="H104" s="1">
        <v>0.34567999999999999</v>
      </c>
      <c r="I104" s="1">
        <v>0</v>
      </c>
      <c r="J104" s="1">
        <v>4787110.5999999996</v>
      </c>
      <c r="K104" s="1">
        <v>78384478</v>
      </c>
      <c r="L104" s="1">
        <v>4205.8055999999997</v>
      </c>
      <c r="M104" s="1">
        <v>0</v>
      </c>
      <c r="N104" s="11"/>
      <c r="O104" s="11" t="s">
        <v>99</v>
      </c>
      <c r="P104" s="13">
        <v>16</v>
      </c>
      <c r="Q104" s="1">
        <v>33.548999999999999</v>
      </c>
      <c r="R104" s="1">
        <v>0.90783000000000003</v>
      </c>
      <c r="S104" s="1">
        <v>33.582000000000001</v>
      </c>
      <c r="T104" s="1">
        <v>996.99</v>
      </c>
      <c r="U104" s="1">
        <v>0</v>
      </c>
      <c r="V104" s="1">
        <v>1.2004000000000001E-5</v>
      </c>
      <c r="W104" s="1">
        <v>7.9967000000000005E-4</v>
      </c>
      <c r="X104" s="1">
        <v>0.29998200000000003</v>
      </c>
      <c r="Y104" s="1">
        <v>-72210</v>
      </c>
      <c r="Z104" s="1">
        <v>0.22875000000000001</v>
      </c>
      <c r="AA104" s="1">
        <v>0.11451</v>
      </c>
      <c r="AC104" s="1">
        <f t="shared" si="6"/>
        <v>-7.2209999999999996E-2</v>
      </c>
      <c r="AD104" s="1">
        <f t="shared" si="5"/>
        <v>9.1057081816266964E-4</v>
      </c>
      <c r="AE104" s="1">
        <f t="shared" si="7"/>
        <v>0</v>
      </c>
      <c r="AK104" s="10">
        <v>21.795486100000002</v>
      </c>
      <c r="AL104" s="10">
        <v>1.8027038400000001E-6</v>
      </c>
      <c r="AM104" s="10">
        <v>2.66302622E-6</v>
      </c>
      <c r="AN104" s="10">
        <v>12.8067396</v>
      </c>
      <c r="AO104" s="10">
        <v>18.918627999999998</v>
      </c>
    </row>
    <row r="105" spans="1:41">
      <c r="A105" s="1">
        <v>16.5</v>
      </c>
      <c r="B105" t="s">
        <v>100</v>
      </c>
      <c r="C105">
        <v>17</v>
      </c>
      <c r="D105" s="1">
        <v>4791316.4000000004</v>
      </c>
      <c r="E105" s="1">
        <v>29.9801</v>
      </c>
      <c r="F105" s="1">
        <v>0</v>
      </c>
      <c r="G105" s="1">
        <v>0.65422000000000002</v>
      </c>
      <c r="H105" s="1">
        <v>0.34577999999999998</v>
      </c>
      <c r="I105" s="1">
        <v>0</v>
      </c>
      <c r="J105" s="1">
        <v>4787079.8</v>
      </c>
      <c r="K105" s="1">
        <v>79457943</v>
      </c>
      <c r="L105" s="1">
        <v>4236.6446999999998</v>
      </c>
      <c r="M105" s="1">
        <v>0</v>
      </c>
      <c r="N105" s="11"/>
      <c r="O105" s="11" t="s">
        <v>100</v>
      </c>
      <c r="P105" s="13">
        <v>17</v>
      </c>
      <c r="Q105" s="1">
        <v>33.53</v>
      </c>
      <c r="R105" s="1">
        <v>0.90603999999999996</v>
      </c>
      <c r="S105" s="1">
        <v>33.563000000000002</v>
      </c>
      <c r="T105" s="1">
        <v>996.95</v>
      </c>
      <c r="U105" s="1">
        <v>0</v>
      </c>
      <c r="V105" s="1">
        <v>1.2007E-5</v>
      </c>
      <c r="W105" s="1">
        <v>7.9750000000000003E-4</v>
      </c>
      <c r="X105" s="1">
        <v>0.299979</v>
      </c>
      <c r="Y105" s="1">
        <v>-72219.5</v>
      </c>
      <c r="Z105" s="1">
        <v>0.22886000000000001</v>
      </c>
      <c r="AA105" s="1">
        <v>0.11444</v>
      </c>
      <c r="AC105" s="1">
        <f t="shared" si="6"/>
        <v>-7.2219500000000006E-2</v>
      </c>
      <c r="AD105" s="1">
        <f t="shared" si="5"/>
        <v>9.0881187622247851E-4</v>
      </c>
      <c r="AE105" s="1">
        <f t="shared" si="7"/>
        <v>0</v>
      </c>
      <c r="AK105" s="10">
        <v>22.357175900000001</v>
      </c>
      <c r="AL105" s="10">
        <v>1.90422274E-6</v>
      </c>
      <c r="AM105" s="10">
        <v>2.8129939999999998E-6</v>
      </c>
      <c r="AN105" s="10">
        <v>12.8991515</v>
      </c>
      <c r="AO105" s="10">
        <v>19.0551426</v>
      </c>
    </row>
    <row r="106" spans="1:41">
      <c r="A106" s="1">
        <v>17.5</v>
      </c>
      <c r="B106" t="s">
        <v>101</v>
      </c>
      <c r="C106">
        <v>18</v>
      </c>
      <c r="D106" s="1">
        <v>4791316.4000000004</v>
      </c>
      <c r="E106" s="1">
        <v>30.078499999999998</v>
      </c>
      <c r="F106" s="1">
        <v>0</v>
      </c>
      <c r="G106" s="1">
        <v>0.65415000000000001</v>
      </c>
      <c r="H106" s="1">
        <v>0.34584999999999999</v>
      </c>
      <c r="I106" s="1">
        <v>0</v>
      </c>
      <c r="J106" s="1">
        <v>4787055.8</v>
      </c>
      <c r="K106" s="1">
        <v>80295126</v>
      </c>
      <c r="L106" s="1">
        <v>4260.6360999999997</v>
      </c>
      <c r="M106" s="1">
        <v>0</v>
      </c>
      <c r="N106" s="11"/>
      <c r="O106" s="11" t="s">
        <v>101</v>
      </c>
      <c r="P106" s="13">
        <v>18</v>
      </c>
      <c r="Q106" s="1">
        <v>33.515000000000001</v>
      </c>
      <c r="R106" s="1">
        <v>0.90466000000000002</v>
      </c>
      <c r="S106" s="1">
        <v>33.548000000000002</v>
      </c>
      <c r="T106" s="1">
        <v>996.93</v>
      </c>
      <c r="U106" s="1">
        <v>0</v>
      </c>
      <c r="V106" s="1">
        <v>1.201E-5</v>
      </c>
      <c r="W106" s="1">
        <v>7.9582000000000003E-4</v>
      </c>
      <c r="X106" s="1">
        <v>0.29997600000000002</v>
      </c>
      <c r="Y106" s="1">
        <v>-72226.8</v>
      </c>
      <c r="Z106" s="1">
        <v>0.22894</v>
      </c>
      <c r="AA106" s="1">
        <v>0.11438</v>
      </c>
      <c r="AC106" s="1">
        <f t="shared" si="6"/>
        <v>-7.2226800000000008E-2</v>
      </c>
      <c r="AD106" s="1">
        <f t="shared" si="5"/>
        <v>9.0744585878647455E-4</v>
      </c>
      <c r="AE106" s="1">
        <f t="shared" si="7"/>
        <v>0</v>
      </c>
      <c r="AK106" s="10">
        <v>22.918865700000001</v>
      </c>
      <c r="AL106" s="10">
        <v>2.0242884099999999E-6</v>
      </c>
      <c r="AM106" s="10">
        <v>2.9903598200000001E-6</v>
      </c>
      <c r="AN106" s="10">
        <v>12.997390299999999</v>
      </c>
      <c r="AO106" s="10">
        <v>19.200264799999999</v>
      </c>
    </row>
    <row r="107" spans="1:41">
      <c r="A107" s="1">
        <v>18.5</v>
      </c>
      <c r="B107" t="s">
        <v>102</v>
      </c>
      <c r="C107">
        <v>19</v>
      </c>
      <c r="D107" s="1">
        <v>4791316.4000000004</v>
      </c>
      <c r="E107" s="1">
        <v>30.145600000000002</v>
      </c>
      <c r="F107" s="1">
        <v>0</v>
      </c>
      <c r="G107" s="1">
        <v>0.65408999999999995</v>
      </c>
      <c r="H107" s="1">
        <v>0.34591</v>
      </c>
      <c r="I107" s="1">
        <v>0</v>
      </c>
      <c r="J107" s="1">
        <v>4787039.4000000004</v>
      </c>
      <c r="K107" s="1">
        <v>80869028</v>
      </c>
      <c r="L107" s="1">
        <v>4277.0533999999998</v>
      </c>
      <c r="M107" s="1">
        <v>0</v>
      </c>
      <c r="N107" s="11"/>
      <c r="O107" s="11" t="s">
        <v>102</v>
      </c>
      <c r="P107" s="13">
        <v>19</v>
      </c>
      <c r="Q107" s="1">
        <v>33.505000000000003</v>
      </c>
      <c r="R107" s="1">
        <v>0.90371999999999997</v>
      </c>
      <c r="S107" s="1">
        <v>33.537999999999997</v>
      </c>
      <c r="T107" s="1">
        <v>996.91</v>
      </c>
      <c r="U107" s="1">
        <v>0</v>
      </c>
      <c r="V107" s="1">
        <v>1.2012E-5</v>
      </c>
      <c r="W107" s="1">
        <v>7.9467999999999997E-4</v>
      </c>
      <c r="X107" s="1">
        <v>0.29997299999999999</v>
      </c>
      <c r="Y107" s="1">
        <v>-72231.8</v>
      </c>
      <c r="Z107" s="1">
        <v>0.22900000000000001</v>
      </c>
      <c r="AA107" s="1">
        <v>0.11434999999999999</v>
      </c>
      <c r="AC107" s="1">
        <f t="shared" si="6"/>
        <v>-7.2231799999999999E-2</v>
      </c>
      <c r="AD107" s="1">
        <f t="shared" si="5"/>
        <v>9.0652115035459572E-4</v>
      </c>
      <c r="AE107" s="1">
        <f t="shared" si="7"/>
        <v>0</v>
      </c>
      <c r="AK107" s="10">
        <v>23.480555599999999</v>
      </c>
      <c r="AL107" s="10">
        <v>2.1207714700000001E-6</v>
      </c>
      <c r="AM107" s="10">
        <v>3.1328884499999999E-6</v>
      </c>
      <c r="AN107" s="10">
        <v>13.1003113</v>
      </c>
      <c r="AO107" s="10">
        <v>19.352303899999999</v>
      </c>
    </row>
    <row r="108" spans="1:41">
      <c r="A108" s="1">
        <v>19.5</v>
      </c>
      <c r="B108" t="s">
        <v>103</v>
      </c>
      <c r="C108">
        <v>20</v>
      </c>
      <c r="D108" s="1">
        <v>4791316.4000000004</v>
      </c>
      <c r="E108" s="1">
        <v>30.179500000000001</v>
      </c>
      <c r="F108" s="1">
        <v>0</v>
      </c>
      <c r="G108" s="1">
        <v>0.65407000000000004</v>
      </c>
      <c r="H108" s="1">
        <v>0.34593000000000002</v>
      </c>
      <c r="I108" s="1">
        <v>0</v>
      </c>
      <c r="J108" s="1">
        <v>4787031.0999999996</v>
      </c>
      <c r="K108" s="1">
        <v>81160820</v>
      </c>
      <c r="L108" s="1">
        <v>4285.3915999999999</v>
      </c>
      <c r="M108" s="1">
        <v>0</v>
      </c>
      <c r="N108" s="11"/>
      <c r="O108" s="11" t="s">
        <v>103</v>
      </c>
      <c r="P108" s="13">
        <v>20</v>
      </c>
      <c r="Q108" s="1">
        <v>33.499000000000002</v>
      </c>
      <c r="R108" s="1">
        <v>0.90325</v>
      </c>
      <c r="S108" s="1">
        <v>33.533000000000001</v>
      </c>
      <c r="T108" s="1">
        <v>996.9</v>
      </c>
      <c r="U108" s="1">
        <v>0</v>
      </c>
      <c r="V108" s="1">
        <v>1.2013E-5</v>
      </c>
      <c r="W108" s="1">
        <v>7.9411E-4</v>
      </c>
      <c r="X108" s="1">
        <v>0.29997000000000001</v>
      </c>
      <c r="Y108" s="1">
        <v>-72234.3</v>
      </c>
      <c r="Z108" s="1">
        <v>0.22903000000000001</v>
      </c>
      <c r="AA108" s="1">
        <v>0.11433</v>
      </c>
      <c r="AC108" s="1">
        <f t="shared" si="6"/>
        <v>-7.2234300000000001E-2</v>
      </c>
      <c r="AD108" s="1">
        <f t="shared" si="5"/>
        <v>9.0605878222489722E-4</v>
      </c>
      <c r="AE108" s="1">
        <f t="shared" si="7"/>
        <v>0</v>
      </c>
      <c r="AK108" s="10">
        <v>24.042245399999999</v>
      </c>
      <c r="AL108" s="10">
        <v>2.1833005799999999E-6</v>
      </c>
      <c r="AM108" s="10">
        <v>3.22525894E-6</v>
      </c>
      <c r="AN108" s="10">
        <v>13.206266899999999</v>
      </c>
      <c r="AO108" s="10">
        <v>19.508825699999999</v>
      </c>
    </row>
    <row r="109" spans="1:41" ht="15">
      <c r="A109" s="7" t="s">
        <v>55</v>
      </c>
      <c r="D109" s="23" t="s">
        <v>121</v>
      </c>
      <c r="AK109" s="10">
        <v>24.603935199999999</v>
      </c>
      <c r="AL109" s="10">
        <v>2.2245703200000002E-6</v>
      </c>
      <c r="AM109" s="10">
        <v>3.2862242700000001E-6</v>
      </c>
      <c r="AN109" s="10">
        <v>13.3142253</v>
      </c>
      <c r="AO109" s="10">
        <v>19.668306099999999</v>
      </c>
    </row>
    <row r="110" spans="1:41">
      <c r="A110" s="1">
        <v>0.5</v>
      </c>
      <c r="B110" t="s">
        <v>111</v>
      </c>
      <c r="C110">
        <v>1</v>
      </c>
      <c r="D110" s="1">
        <v>4791392.4000000004</v>
      </c>
      <c r="E110" s="1">
        <v>28.813400000000001</v>
      </c>
      <c r="F110" s="1">
        <v>0</v>
      </c>
      <c r="G110" s="1">
        <v>0.65512000000000004</v>
      </c>
      <c r="H110" s="1">
        <v>0.34488000000000002</v>
      </c>
      <c r="I110" s="1">
        <v>0</v>
      </c>
      <c r="J110" s="1">
        <v>4787431.3</v>
      </c>
      <c r="K110" s="1">
        <v>69983859</v>
      </c>
      <c r="L110" s="1">
        <v>3961.0408000000002</v>
      </c>
      <c r="M110" s="1">
        <v>0</v>
      </c>
      <c r="N110" s="11"/>
      <c r="O110" s="11" t="s">
        <v>111</v>
      </c>
      <c r="P110" s="13">
        <v>1</v>
      </c>
      <c r="Q110" s="1">
        <v>33.71</v>
      </c>
      <c r="R110" s="1">
        <v>0.92283000000000004</v>
      </c>
      <c r="S110" s="1">
        <v>33.741</v>
      </c>
      <c r="T110" s="1">
        <v>997.29</v>
      </c>
      <c r="U110" s="1">
        <v>0</v>
      </c>
      <c r="V110" s="1">
        <v>1.1976E-5</v>
      </c>
      <c r="W110" s="1">
        <v>8.1780000000000004E-4</v>
      </c>
      <c r="X110" s="1">
        <v>0.29997000000000001</v>
      </c>
      <c r="Y110" s="1">
        <v>-72131.8</v>
      </c>
      <c r="Z110" s="1">
        <v>0.22788</v>
      </c>
      <c r="AA110" s="1">
        <v>0.11508</v>
      </c>
      <c r="AC110" s="1">
        <f t="shared" si="6"/>
        <v>-7.213180000000001E-2</v>
      </c>
      <c r="AD110" s="1">
        <f t="shared" ref="AD110:AD129" si="8">R110/T110</f>
        <v>9.2533766507234608E-4</v>
      </c>
      <c r="AE110" s="1">
        <f t="shared" si="7"/>
        <v>0</v>
      </c>
      <c r="AK110" s="10">
        <v>25.165624999999999</v>
      </c>
      <c r="AL110" s="10">
        <v>2.25448401E-6</v>
      </c>
      <c r="AM110" s="10">
        <v>3.3304139499999999E-6</v>
      </c>
      <c r="AN110" s="10">
        <v>13.4236354</v>
      </c>
      <c r="AO110" s="10">
        <v>19.8299311</v>
      </c>
    </row>
    <row r="111" spans="1:41">
      <c r="A111" s="1">
        <v>1.5</v>
      </c>
      <c r="B111" t="s">
        <v>85</v>
      </c>
      <c r="C111">
        <v>2</v>
      </c>
      <c r="D111" s="1">
        <v>4791392.4000000004</v>
      </c>
      <c r="E111" s="1">
        <v>28.813500000000001</v>
      </c>
      <c r="F111" s="1">
        <v>0</v>
      </c>
      <c r="G111" s="1">
        <v>0.65512000000000004</v>
      </c>
      <c r="H111" s="1">
        <v>0.34488000000000002</v>
      </c>
      <c r="I111" s="1">
        <v>0</v>
      </c>
      <c r="J111" s="1">
        <v>4787431.3</v>
      </c>
      <c r="K111" s="1">
        <v>69984245</v>
      </c>
      <c r="L111" s="1">
        <v>3961.0522000000001</v>
      </c>
      <c r="M111" s="1">
        <v>0</v>
      </c>
      <c r="N111" s="11"/>
      <c r="O111" s="11" t="s">
        <v>85</v>
      </c>
      <c r="P111" s="13">
        <v>2</v>
      </c>
      <c r="Q111" s="1">
        <v>33.71</v>
      </c>
      <c r="R111" s="1">
        <v>0.92283000000000004</v>
      </c>
      <c r="S111" s="1">
        <v>33.741</v>
      </c>
      <c r="T111" s="1">
        <v>997.29</v>
      </c>
      <c r="U111" s="1">
        <v>0</v>
      </c>
      <c r="V111" s="1">
        <v>1.1976E-5</v>
      </c>
      <c r="W111" s="1">
        <v>8.1780000000000004E-4</v>
      </c>
      <c r="X111" s="1">
        <v>0.29997299999999999</v>
      </c>
      <c r="Y111" s="1">
        <v>-72131.8</v>
      </c>
      <c r="Z111" s="1">
        <v>0.22788</v>
      </c>
      <c r="AA111" s="1">
        <v>0.11508</v>
      </c>
      <c r="AC111" s="1">
        <f t="shared" si="6"/>
        <v>-7.213180000000001E-2</v>
      </c>
      <c r="AD111" s="1">
        <f t="shared" si="8"/>
        <v>9.2533766507234608E-4</v>
      </c>
      <c r="AE111" s="1">
        <f t="shared" si="7"/>
        <v>0</v>
      </c>
      <c r="AK111" s="10">
        <v>25.727314799999998</v>
      </c>
      <c r="AL111" s="10">
        <v>2.2782079999999999E-6</v>
      </c>
      <c r="AM111" s="10">
        <v>3.3654599900000001E-6</v>
      </c>
      <c r="AN111" s="10">
        <v>13.5341968</v>
      </c>
      <c r="AO111" s="10">
        <v>19.993256899999999</v>
      </c>
    </row>
    <row r="112" spans="1:41">
      <c r="A112" s="1">
        <v>2.5</v>
      </c>
      <c r="B112" t="s">
        <v>86</v>
      </c>
      <c r="C112">
        <v>3</v>
      </c>
      <c r="D112" s="1">
        <v>4791392.4000000004</v>
      </c>
      <c r="E112" s="1">
        <v>28.813600000000001</v>
      </c>
      <c r="F112" s="1">
        <v>0</v>
      </c>
      <c r="G112" s="1">
        <v>0.65512000000000004</v>
      </c>
      <c r="H112" s="1">
        <v>0.34488000000000002</v>
      </c>
      <c r="I112" s="1">
        <v>0</v>
      </c>
      <c r="J112" s="1">
        <v>4787431.3</v>
      </c>
      <c r="K112" s="1">
        <v>69985006</v>
      </c>
      <c r="L112" s="1">
        <v>3961.0747000000001</v>
      </c>
      <c r="M112" s="1">
        <v>0</v>
      </c>
      <c r="N112" s="11"/>
      <c r="O112" s="11" t="s">
        <v>86</v>
      </c>
      <c r="P112" s="13">
        <v>3</v>
      </c>
      <c r="Q112" s="1">
        <v>33.71</v>
      </c>
      <c r="R112" s="1">
        <v>0.92283000000000004</v>
      </c>
      <c r="S112" s="1">
        <v>33.741</v>
      </c>
      <c r="T112" s="1">
        <v>997.29</v>
      </c>
      <c r="U112" s="1">
        <v>0</v>
      </c>
      <c r="V112" s="1">
        <v>1.1976E-5</v>
      </c>
      <c r="W112" s="1">
        <v>8.1780000000000004E-4</v>
      </c>
      <c r="X112" s="1">
        <v>0.29997600000000002</v>
      </c>
      <c r="Y112" s="1">
        <v>-72131.8</v>
      </c>
      <c r="Z112" s="1">
        <v>0.22788</v>
      </c>
      <c r="AA112" s="1">
        <v>0.11508</v>
      </c>
      <c r="AC112" s="1">
        <f t="shared" si="6"/>
        <v>-7.213180000000001E-2</v>
      </c>
      <c r="AD112" s="1">
        <f t="shared" si="8"/>
        <v>9.2533766507234608E-4</v>
      </c>
      <c r="AE112" s="1">
        <f t="shared" si="7"/>
        <v>0</v>
      </c>
      <c r="AK112" s="10">
        <v>26.289004599999998</v>
      </c>
      <c r="AL112" s="10">
        <v>2.2982239399999999E-6</v>
      </c>
      <c r="AM112" s="10">
        <v>3.3950283300000002E-6</v>
      </c>
      <c r="AN112" s="10">
        <v>13.645729599999999</v>
      </c>
      <c r="AO112" s="10">
        <v>20.158017600000001</v>
      </c>
    </row>
    <row r="113" spans="1:41">
      <c r="A113" s="1">
        <v>3.5</v>
      </c>
      <c r="B113" t="s">
        <v>87</v>
      </c>
      <c r="C113">
        <v>4</v>
      </c>
      <c r="D113" s="1">
        <v>4791392.4000000004</v>
      </c>
      <c r="E113" s="1">
        <v>28.813700000000001</v>
      </c>
      <c r="F113" s="1">
        <v>0</v>
      </c>
      <c r="G113" s="1">
        <v>0.65512000000000004</v>
      </c>
      <c r="H113" s="1">
        <v>0.34488000000000002</v>
      </c>
      <c r="I113" s="1">
        <v>0</v>
      </c>
      <c r="J113" s="1">
        <v>4787431.3</v>
      </c>
      <c r="K113" s="1">
        <v>69986124</v>
      </c>
      <c r="L113" s="1">
        <v>3961.1077</v>
      </c>
      <c r="M113" s="1">
        <v>0</v>
      </c>
      <c r="N113" s="11"/>
      <c r="O113" s="11" t="s">
        <v>87</v>
      </c>
      <c r="P113" s="13">
        <v>4</v>
      </c>
      <c r="Q113" s="1">
        <v>33.71</v>
      </c>
      <c r="R113" s="1">
        <v>0.92283000000000004</v>
      </c>
      <c r="S113" s="1">
        <v>33.741</v>
      </c>
      <c r="T113" s="1">
        <v>997.29</v>
      </c>
      <c r="U113" s="1">
        <v>0</v>
      </c>
      <c r="V113" s="1">
        <v>1.1976E-5</v>
      </c>
      <c r="W113" s="1">
        <v>8.1778999999999999E-4</v>
      </c>
      <c r="X113" s="1">
        <v>0.299979</v>
      </c>
      <c r="Y113" s="1">
        <v>-72131.8</v>
      </c>
      <c r="Z113" s="1">
        <v>0.22788</v>
      </c>
      <c r="AA113" s="1">
        <v>0.11508</v>
      </c>
      <c r="AC113" s="1">
        <f t="shared" si="6"/>
        <v>-7.213180000000001E-2</v>
      </c>
      <c r="AD113" s="1">
        <f t="shared" si="8"/>
        <v>9.2533766507234608E-4</v>
      </c>
      <c r="AE113" s="1">
        <f t="shared" si="7"/>
        <v>0</v>
      </c>
      <c r="AK113" s="10">
        <v>26.850694399999998</v>
      </c>
      <c r="AL113" s="10">
        <v>2.31573739E-6</v>
      </c>
      <c r="AM113" s="10">
        <v>3.42089991E-6</v>
      </c>
      <c r="AN113" s="10">
        <v>13.7581124</v>
      </c>
      <c r="AO113" s="10">
        <v>20.3240339</v>
      </c>
    </row>
    <row r="114" spans="1:41">
      <c r="A114" s="1">
        <v>4.5</v>
      </c>
      <c r="B114" t="s">
        <v>88</v>
      </c>
      <c r="C114">
        <v>5</v>
      </c>
      <c r="D114" s="1">
        <v>4791392.4000000004</v>
      </c>
      <c r="E114" s="1">
        <v>28.8139</v>
      </c>
      <c r="F114" s="1">
        <v>0</v>
      </c>
      <c r="G114" s="1">
        <v>0.65512000000000004</v>
      </c>
      <c r="H114" s="1">
        <v>0.34488000000000002</v>
      </c>
      <c r="I114" s="1">
        <v>0</v>
      </c>
      <c r="J114" s="1">
        <v>4787431.2</v>
      </c>
      <c r="K114" s="1">
        <v>69987571</v>
      </c>
      <c r="L114" s="1">
        <v>3961.1505000000002</v>
      </c>
      <c r="M114" s="1">
        <v>0</v>
      </c>
      <c r="N114" s="11"/>
      <c r="O114" s="11" t="s">
        <v>88</v>
      </c>
      <c r="P114" s="13">
        <v>5</v>
      </c>
      <c r="Q114" s="1">
        <v>33.71</v>
      </c>
      <c r="R114" s="1">
        <v>0.92283000000000004</v>
      </c>
      <c r="S114" s="1">
        <v>33.741</v>
      </c>
      <c r="T114" s="1">
        <v>997.29</v>
      </c>
      <c r="U114" s="1">
        <v>0</v>
      </c>
      <c r="V114" s="1">
        <v>1.1976E-5</v>
      </c>
      <c r="W114" s="1">
        <v>8.1778999999999999E-4</v>
      </c>
      <c r="X114" s="1">
        <v>0.29998200000000003</v>
      </c>
      <c r="Y114" s="1">
        <v>-72131.8</v>
      </c>
      <c r="Z114" s="1">
        <v>0.22788</v>
      </c>
      <c r="AA114" s="1">
        <v>0.11508</v>
      </c>
      <c r="AC114" s="1">
        <f t="shared" si="6"/>
        <v>-7.213180000000001E-2</v>
      </c>
      <c r="AD114" s="1">
        <f t="shared" si="8"/>
        <v>9.2533766507234608E-4</v>
      </c>
      <c r="AE114" s="1">
        <f t="shared" si="7"/>
        <v>0</v>
      </c>
      <c r="AK114" s="10">
        <v>27.412384299999999</v>
      </c>
      <c r="AL114" s="10">
        <v>2.3313686300000002E-6</v>
      </c>
      <c r="AM114" s="10">
        <v>3.4439909999999999E-6</v>
      </c>
      <c r="AN114" s="10">
        <v>13.8712537</v>
      </c>
      <c r="AO114" s="10">
        <v>20.491170799999999</v>
      </c>
    </row>
    <row r="115" spans="1:41">
      <c r="A115" s="1">
        <v>5.5</v>
      </c>
      <c r="B115" t="s">
        <v>89</v>
      </c>
      <c r="C115">
        <v>6</v>
      </c>
      <c r="D115" s="1">
        <v>4791392.4000000004</v>
      </c>
      <c r="E115" s="1">
        <v>28.8141</v>
      </c>
      <c r="F115" s="1">
        <v>0</v>
      </c>
      <c r="G115" s="1">
        <v>0.65512000000000004</v>
      </c>
      <c r="H115" s="1">
        <v>0.34488000000000002</v>
      </c>
      <c r="I115" s="1">
        <v>0</v>
      </c>
      <c r="J115" s="1">
        <v>4787431.2</v>
      </c>
      <c r="K115" s="1">
        <v>69989312</v>
      </c>
      <c r="L115" s="1">
        <v>3961.2019</v>
      </c>
      <c r="M115" s="1">
        <v>0</v>
      </c>
      <c r="N115" s="11"/>
      <c r="O115" s="11" t="s">
        <v>89</v>
      </c>
      <c r="P115" s="13">
        <v>6</v>
      </c>
      <c r="Q115" s="1">
        <v>33.71</v>
      </c>
      <c r="R115" s="1">
        <v>0.92281999999999997</v>
      </c>
      <c r="S115" s="1">
        <v>33.741</v>
      </c>
      <c r="T115" s="1">
        <v>997.29</v>
      </c>
      <c r="U115" s="1">
        <v>0</v>
      </c>
      <c r="V115" s="1">
        <v>1.1976E-5</v>
      </c>
      <c r="W115" s="1">
        <v>8.1778999999999999E-4</v>
      </c>
      <c r="X115" s="1">
        <v>0.299985</v>
      </c>
      <c r="Y115" s="1">
        <v>-72131.8</v>
      </c>
      <c r="Z115" s="1">
        <v>0.22788</v>
      </c>
      <c r="AA115" s="1">
        <v>0.11508</v>
      </c>
      <c r="AC115" s="1">
        <f t="shared" si="6"/>
        <v>-7.213180000000001E-2</v>
      </c>
      <c r="AD115" s="1">
        <f t="shared" si="8"/>
        <v>9.2532763789870552E-4</v>
      </c>
      <c r="AE115" s="1">
        <f t="shared" si="7"/>
        <v>0</v>
      </c>
      <c r="AK115" s="10">
        <v>27.974074099999999</v>
      </c>
      <c r="AL115" s="10">
        <v>2.3454666699999998E-6</v>
      </c>
      <c r="AM115" s="10">
        <v>3.4648171799999999E-6</v>
      </c>
      <c r="AN115" s="10">
        <v>13.985079199999999</v>
      </c>
      <c r="AO115" s="10">
        <v>20.6593184</v>
      </c>
    </row>
    <row r="116" spans="1:41">
      <c r="A116" s="1">
        <v>6.5</v>
      </c>
      <c r="B116" t="s">
        <v>90</v>
      </c>
      <c r="C116">
        <v>7</v>
      </c>
      <c r="D116" s="1">
        <v>4791392.4000000004</v>
      </c>
      <c r="E116" s="1">
        <v>28.814399999999999</v>
      </c>
      <c r="F116" s="1">
        <v>0</v>
      </c>
      <c r="G116" s="1">
        <v>0.65512000000000004</v>
      </c>
      <c r="H116" s="1">
        <v>0.34488000000000002</v>
      </c>
      <c r="I116" s="1">
        <v>0</v>
      </c>
      <c r="J116" s="1">
        <v>4787431.0999999996</v>
      </c>
      <c r="K116" s="1">
        <v>69991305</v>
      </c>
      <c r="L116" s="1">
        <v>3961.2608</v>
      </c>
      <c r="M116" s="1">
        <v>0</v>
      </c>
      <c r="N116" s="11"/>
      <c r="O116" s="11" t="s">
        <v>90</v>
      </c>
      <c r="P116" s="13">
        <v>7</v>
      </c>
      <c r="Q116" s="1">
        <v>33.71</v>
      </c>
      <c r="R116" s="1">
        <v>0.92281999999999997</v>
      </c>
      <c r="S116" s="1">
        <v>33.741</v>
      </c>
      <c r="T116" s="1">
        <v>997.29</v>
      </c>
      <c r="U116" s="1">
        <v>0</v>
      </c>
      <c r="V116" s="1">
        <v>1.1976E-5</v>
      </c>
      <c r="W116" s="1">
        <v>8.1778000000000005E-4</v>
      </c>
      <c r="X116" s="1">
        <v>0.29998799999999998</v>
      </c>
      <c r="Y116" s="1">
        <v>-72131.8</v>
      </c>
      <c r="Z116" s="1">
        <v>0.22788</v>
      </c>
      <c r="AA116" s="1">
        <v>0.11508</v>
      </c>
      <c r="AC116" s="1">
        <f t="shared" si="6"/>
        <v>-7.213180000000001E-2</v>
      </c>
      <c r="AD116" s="1">
        <f t="shared" si="8"/>
        <v>9.2532763789870552E-4</v>
      </c>
      <c r="AE116" s="1">
        <f t="shared" si="7"/>
        <v>0</v>
      </c>
      <c r="AK116" s="10">
        <v>28.535763899999999</v>
      </c>
      <c r="AL116" s="10">
        <v>2.3582485600000001E-6</v>
      </c>
      <c r="AM116" s="10">
        <v>3.4836991100000002E-6</v>
      </c>
      <c r="AN116" s="10">
        <v>14.099525</v>
      </c>
      <c r="AO116" s="10">
        <v>20.828382300000001</v>
      </c>
    </row>
    <row r="117" spans="1:41">
      <c r="A117" s="1">
        <v>7.5</v>
      </c>
      <c r="B117" t="s">
        <v>91</v>
      </c>
      <c r="C117">
        <v>8</v>
      </c>
      <c r="D117" s="1">
        <v>4791392.4000000004</v>
      </c>
      <c r="E117" s="1">
        <v>28.814699999999998</v>
      </c>
      <c r="F117" s="1">
        <v>0</v>
      </c>
      <c r="G117" s="1">
        <v>0.65512000000000004</v>
      </c>
      <c r="H117" s="1">
        <v>0.34488000000000002</v>
      </c>
      <c r="I117" s="1">
        <v>0</v>
      </c>
      <c r="J117" s="1">
        <v>4787431.0999999996</v>
      </c>
      <c r="K117" s="1">
        <v>69993499</v>
      </c>
      <c r="L117" s="1">
        <v>3961.3256000000001</v>
      </c>
      <c r="M117" s="1">
        <v>0</v>
      </c>
      <c r="N117" s="11"/>
      <c r="O117" s="11" t="s">
        <v>91</v>
      </c>
      <c r="P117" s="13">
        <v>8</v>
      </c>
      <c r="Q117" s="1">
        <v>33.71</v>
      </c>
      <c r="R117" s="1">
        <v>0.92281000000000002</v>
      </c>
      <c r="S117" s="1">
        <v>33.741</v>
      </c>
      <c r="T117" s="1">
        <v>997.29</v>
      </c>
      <c r="U117" s="1">
        <v>0</v>
      </c>
      <c r="V117" s="1">
        <v>1.1976E-5</v>
      </c>
      <c r="W117" s="1">
        <v>8.1778000000000005E-4</v>
      </c>
      <c r="X117" s="1">
        <v>0.29999100000000001</v>
      </c>
      <c r="Y117" s="1">
        <v>-72131.8</v>
      </c>
      <c r="Z117" s="1">
        <v>0.22788</v>
      </c>
      <c r="AA117" s="1">
        <v>0.11508</v>
      </c>
      <c r="AC117" s="1">
        <f t="shared" si="6"/>
        <v>-7.213180000000001E-2</v>
      </c>
      <c r="AD117" s="1">
        <f t="shared" si="8"/>
        <v>9.2531761072506497E-4</v>
      </c>
      <c r="AE117" s="1">
        <f t="shared" si="7"/>
        <v>0</v>
      </c>
      <c r="AK117" s="10">
        <v>29.097453699999999</v>
      </c>
      <c r="AL117" s="10">
        <v>2.36986486E-6</v>
      </c>
      <c r="AM117" s="10">
        <v>3.5008591700000001E-6</v>
      </c>
      <c r="AN117" s="10">
        <v>14.214534499999999</v>
      </c>
      <c r="AO117" s="10">
        <v>20.998279</v>
      </c>
    </row>
    <row r="118" spans="1:41">
      <c r="A118" s="1">
        <v>8.5</v>
      </c>
      <c r="B118" t="s">
        <v>92</v>
      </c>
      <c r="C118">
        <v>9</v>
      </c>
      <c r="D118" s="1">
        <v>4791392.4000000004</v>
      </c>
      <c r="E118" s="1">
        <v>28.815000000000001</v>
      </c>
      <c r="F118" s="1">
        <v>0</v>
      </c>
      <c r="G118" s="1">
        <v>0.65512000000000004</v>
      </c>
      <c r="H118" s="1">
        <v>0.34488000000000002</v>
      </c>
      <c r="I118" s="1">
        <v>0</v>
      </c>
      <c r="J118" s="1">
        <v>4787431</v>
      </c>
      <c r="K118" s="1">
        <v>69995841</v>
      </c>
      <c r="L118" s="1">
        <v>3961.3948999999998</v>
      </c>
      <c r="M118" s="1">
        <v>0</v>
      </c>
      <c r="N118" s="11"/>
      <c r="O118" s="11" t="s">
        <v>92</v>
      </c>
      <c r="P118" s="13">
        <v>9</v>
      </c>
      <c r="Q118" s="1">
        <v>33.709000000000003</v>
      </c>
      <c r="R118" s="1">
        <v>0.92281000000000002</v>
      </c>
      <c r="S118" s="1">
        <v>33.741</v>
      </c>
      <c r="T118" s="1">
        <v>997.29</v>
      </c>
      <c r="U118" s="1">
        <v>0</v>
      </c>
      <c r="V118" s="1">
        <v>1.1976E-5</v>
      </c>
      <c r="W118" s="1">
        <v>8.1777E-4</v>
      </c>
      <c r="X118" s="1">
        <v>0.29999399999999998</v>
      </c>
      <c r="Y118" s="1">
        <v>-72131.8</v>
      </c>
      <c r="Z118" s="1">
        <v>0.22788</v>
      </c>
      <c r="AA118" s="1">
        <v>0.11508</v>
      </c>
      <c r="AC118" s="1">
        <f t="shared" si="6"/>
        <v>-7.213180000000001E-2</v>
      </c>
      <c r="AD118" s="1">
        <f t="shared" si="8"/>
        <v>9.2531761072506497E-4</v>
      </c>
      <c r="AE118" s="1">
        <f t="shared" si="7"/>
        <v>0</v>
      </c>
      <c r="AK118" s="10">
        <v>29.659143499999999</v>
      </c>
      <c r="AL118" s="10">
        <v>2.3804289100000002E-6</v>
      </c>
      <c r="AM118" s="10">
        <v>3.5164647999999999E-6</v>
      </c>
      <c r="AN118" s="10">
        <v>14.3300567</v>
      </c>
      <c r="AO118" s="10">
        <v>21.168932999999999</v>
      </c>
    </row>
    <row r="119" spans="1:41">
      <c r="A119" s="1">
        <v>9.5</v>
      </c>
      <c r="B119" t="s">
        <v>93</v>
      </c>
      <c r="C119">
        <v>10</v>
      </c>
      <c r="D119" s="1">
        <v>4791392.4000000004</v>
      </c>
      <c r="E119" s="1">
        <v>28.815300000000001</v>
      </c>
      <c r="F119" s="1">
        <v>0</v>
      </c>
      <c r="G119" s="1">
        <v>0.65512000000000004</v>
      </c>
      <c r="H119" s="1">
        <v>0.34488000000000002</v>
      </c>
      <c r="I119" s="1">
        <v>0</v>
      </c>
      <c r="J119" s="1">
        <v>4787430.9000000004</v>
      </c>
      <c r="K119" s="1">
        <v>69998274</v>
      </c>
      <c r="L119" s="1">
        <v>3961.4666999999999</v>
      </c>
      <c r="M119" s="1">
        <v>0</v>
      </c>
      <c r="N119" s="11"/>
      <c r="O119" s="11" t="s">
        <v>93</v>
      </c>
      <c r="P119" s="13">
        <v>10</v>
      </c>
      <c r="Q119" s="1">
        <v>33.709000000000003</v>
      </c>
      <c r="R119" s="1">
        <v>0.92281000000000002</v>
      </c>
      <c r="S119" s="1">
        <v>33.741</v>
      </c>
      <c r="T119" s="1">
        <v>997.29</v>
      </c>
      <c r="U119" s="1">
        <v>0</v>
      </c>
      <c r="V119" s="1">
        <v>1.1976E-5</v>
      </c>
      <c r="W119" s="1">
        <v>8.1777E-4</v>
      </c>
      <c r="X119" s="1">
        <v>0.29999700000000001</v>
      </c>
      <c r="Y119" s="1">
        <v>-72131.8</v>
      </c>
      <c r="Z119" s="1">
        <v>0.22788</v>
      </c>
      <c r="AA119" s="1">
        <v>0.11508</v>
      </c>
      <c r="AC119" s="1">
        <f t="shared" si="6"/>
        <v>-7.213180000000001E-2</v>
      </c>
      <c r="AD119" s="1">
        <f t="shared" si="8"/>
        <v>9.2531761072506497E-4</v>
      </c>
      <c r="AE119" s="1">
        <f t="shared" si="7"/>
        <v>0</v>
      </c>
      <c r="AK119" s="10">
        <v>30.220833299999999</v>
      </c>
      <c r="AL119" s="10">
        <v>2.3900324899999999E-6</v>
      </c>
      <c r="AM119" s="10">
        <v>3.5306515899999999E-6</v>
      </c>
      <c r="AN119" s="10">
        <v>14.446045</v>
      </c>
      <c r="AO119" s="10">
        <v>21.340275500000001</v>
      </c>
    </row>
    <row r="120" spans="1:41">
      <c r="A120" s="1">
        <v>10.5</v>
      </c>
      <c r="B120" t="s">
        <v>94</v>
      </c>
      <c r="C120">
        <v>11</v>
      </c>
      <c r="D120" s="1">
        <v>4791392.4000000004</v>
      </c>
      <c r="E120" s="1">
        <v>28.8156</v>
      </c>
      <c r="F120" s="1">
        <v>0</v>
      </c>
      <c r="G120" s="1">
        <v>0.65512000000000004</v>
      </c>
      <c r="H120" s="1">
        <v>0.34488000000000002</v>
      </c>
      <c r="I120" s="1">
        <v>0</v>
      </c>
      <c r="J120" s="1">
        <v>4787430.8</v>
      </c>
      <c r="K120" s="1">
        <v>70000737</v>
      </c>
      <c r="L120" s="1">
        <v>3961.5394999999999</v>
      </c>
      <c r="M120" s="1">
        <v>0</v>
      </c>
      <c r="N120" s="11"/>
      <c r="O120" s="11" t="s">
        <v>94</v>
      </c>
      <c r="P120" s="13">
        <v>11</v>
      </c>
      <c r="Q120" s="1">
        <v>33.709000000000003</v>
      </c>
      <c r="R120" s="1">
        <v>0.92279999999999995</v>
      </c>
      <c r="S120" s="1">
        <v>33.741</v>
      </c>
      <c r="T120" s="1">
        <v>997.29</v>
      </c>
      <c r="U120" s="1">
        <v>0</v>
      </c>
      <c r="V120" s="1">
        <v>1.1976E-5</v>
      </c>
      <c r="W120" s="1">
        <v>8.1775999999999995E-4</v>
      </c>
      <c r="X120" s="1">
        <v>0.29999700000000001</v>
      </c>
      <c r="Y120" s="1">
        <v>-72131.8</v>
      </c>
      <c r="Z120" s="1">
        <v>0.22788</v>
      </c>
      <c r="AA120" s="1">
        <v>0.11508</v>
      </c>
      <c r="AC120" s="1">
        <f t="shared" si="6"/>
        <v>-7.213180000000001E-2</v>
      </c>
      <c r="AD120" s="1">
        <f t="shared" si="8"/>
        <v>9.253075835514243E-4</v>
      </c>
      <c r="AE120" s="1">
        <f t="shared" si="7"/>
        <v>0</v>
      </c>
      <c r="AK120" s="10">
        <v>30.782523099999999</v>
      </c>
      <c r="AL120" s="10">
        <v>2.39875177E-6</v>
      </c>
      <c r="AM120" s="10">
        <v>3.5435320700000001E-6</v>
      </c>
      <c r="AN120" s="10">
        <v>14.5624564</v>
      </c>
      <c r="AO120" s="10">
        <v>21.512243099999999</v>
      </c>
    </row>
    <row r="121" spans="1:41">
      <c r="A121" s="1">
        <v>11.5</v>
      </c>
      <c r="B121" t="s">
        <v>95</v>
      </c>
      <c r="C121">
        <v>12</v>
      </c>
      <c r="D121" s="1">
        <v>4791392.4000000004</v>
      </c>
      <c r="E121" s="1">
        <v>28.815899999999999</v>
      </c>
      <c r="F121" s="1">
        <v>0</v>
      </c>
      <c r="G121" s="1">
        <v>0.65512000000000004</v>
      </c>
      <c r="H121" s="1">
        <v>0.34488000000000002</v>
      </c>
      <c r="I121" s="1">
        <v>0</v>
      </c>
      <c r="J121" s="1">
        <v>4787430.8</v>
      </c>
      <c r="K121" s="1">
        <v>70003170</v>
      </c>
      <c r="L121" s="1">
        <v>3961.6113999999998</v>
      </c>
      <c r="M121" s="1">
        <v>0</v>
      </c>
      <c r="N121" s="11"/>
      <c r="O121" s="11" t="s">
        <v>95</v>
      </c>
      <c r="P121" s="13">
        <v>12</v>
      </c>
      <c r="Q121" s="1">
        <v>33.709000000000003</v>
      </c>
      <c r="R121" s="1">
        <v>0.92279999999999995</v>
      </c>
      <c r="S121" s="1">
        <v>33.741</v>
      </c>
      <c r="T121" s="1">
        <v>997.29</v>
      </c>
      <c r="U121" s="1">
        <v>0</v>
      </c>
      <c r="V121" s="1">
        <v>1.1976E-5</v>
      </c>
      <c r="W121" s="1">
        <v>8.1775000000000001E-4</v>
      </c>
      <c r="X121" s="1">
        <v>0.29999399999999998</v>
      </c>
      <c r="Y121" s="1">
        <v>-72131.8</v>
      </c>
      <c r="Z121" s="1">
        <v>0.22788</v>
      </c>
      <c r="AA121" s="1">
        <v>0.11508</v>
      </c>
      <c r="AC121" s="1">
        <f t="shared" si="6"/>
        <v>-7.213180000000001E-2</v>
      </c>
      <c r="AD121" s="1">
        <f t="shared" si="8"/>
        <v>9.253075835514243E-4</v>
      </c>
      <c r="AE121" s="1">
        <f t="shared" si="7"/>
        <v>0</v>
      </c>
      <c r="AK121" s="10">
        <v>31.344213</v>
      </c>
      <c r="AL121" s="10">
        <v>2.40665384E-6</v>
      </c>
      <c r="AM121" s="10">
        <v>3.5552053099999999E-6</v>
      </c>
      <c r="AN121" s="10">
        <v>14.679251300000001</v>
      </c>
      <c r="AO121" s="10">
        <v>21.6847773</v>
      </c>
    </row>
    <row r="122" spans="1:41">
      <c r="A122" s="1">
        <v>12.5</v>
      </c>
      <c r="B122" t="s">
        <v>96</v>
      </c>
      <c r="C122">
        <v>13</v>
      </c>
      <c r="D122" s="1">
        <v>4791392.4000000004</v>
      </c>
      <c r="E122" s="1">
        <v>28.816199999999998</v>
      </c>
      <c r="F122" s="1">
        <v>0</v>
      </c>
      <c r="G122" s="1">
        <v>0.65512000000000004</v>
      </c>
      <c r="H122" s="1">
        <v>0.34488000000000002</v>
      </c>
      <c r="I122" s="1">
        <v>0</v>
      </c>
      <c r="J122" s="1">
        <v>4787430.7</v>
      </c>
      <c r="K122" s="1">
        <v>70005512</v>
      </c>
      <c r="L122" s="1">
        <v>3961.6806000000001</v>
      </c>
      <c r="M122" s="1">
        <v>0</v>
      </c>
      <c r="N122" s="11"/>
      <c r="O122" s="11" t="s">
        <v>96</v>
      </c>
      <c r="P122" s="13">
        <v>13</v>
      </c>
      <c r="Q122" s="1">
        <v>33.709000000000003</v>
      </c>
      <c r="R122" s="1">
        <v>0.92279</v>
      </c>
      <c r="S122" s="1">
        <v>33.741</v>
      </c>
      <c r="T122" s="1">
        <v>997.29</v>
      </c>
      <c r="U122" s="1">
        <v>0</v>
      </c>
      <c r="V122" s="1">
        <v>1.1976E-5</v>
      </c>
      <c r="W122" s="1">
        <v>8.1775000000000001E-4</v>
      </c>
      <c r="X122" s="1">
        <v>0.29999100000000001</v>
      </c>
      <c r="Y122" s="1">
        <v>-72131.8</v>
      </c>
      <c r="Z122" s="1">
        <v>0.22788</v>
      </c>
      <c r="AA122" s="1">
        <v>0.11508</v>
      </c>
      <c r="AC122" s="1">
        <f t="shared" si="6"/>
        <v>-7.213180000000001E-2</v>
      </c>
      <c r="AD122" s="1">
        <f t="shared" si="8"/>
        <v>9.2529755637778385E-4</v>
      </c>
      <c r="AE122" s="1">
        <f t="shared" si="7"/>
        <v>0</v>
      </c>
      <c r="AK122" s="10">
        <v>31.9059028</v>
      </c>
      <c r="AL122" s="10">
        <v>2.4137988499999999E-6</v>
      </c>
      <c r="AM122" s="10">
        <v>3.5657602100000001E-6</v>
      </c>
      <c r="AN122" s="10">
        <v>14.796393</v>
      </c>
      <c r="AO122" s="10">
        <v>21.8578236</v>
      </c>
    </row>
    <row r="123" spans="1:41">
      <c r="A123" s="1">
        <v>13.5</v>
      </c>
      <c r="B123" t="s">
        <v>97</v>
      </c>
      <c r="C123">
        <v>14</v>
      </c>
      <c r="D123" s="1">
        <v>4791392.4000000004</v>
      </c>
      <c r="E123" s="1">
        <v>28.816500000000001</v>
      </c>
      <c r="F123" s="1">
        <v>0</v>
      </c>
      <c r="G123" s="1">
        <v>0.65512000000000004</v>
      </c>
      <c r="H123" s="1">
        <v>0.34488000000000002</v>
      </c>
      <c r="I123" s="1">
        <v>0</v>
      </c>
      <c r="J123" s="1">
        <v>4787430.5999999996</v>
      </c>
      <c r="K123" s="1">
        <v>70007707</v>
      </c>
      <c r="L123" s="1">
        <v>3961.7453999999998</v>
      </c>
      <c r="M123" s="1">
        <v>0</v>
      </c>
      <c r="N123" s="11"/>
      <c r="O123" s="11" t="s">
        <v>97</v>
      </c>
      <c r="P123" s="13">
        <v>14</v>
      </c>
      <c r="Q123" s="1">
        <v>33.709000000000003</v>
      </c>
      <c r="R123" s="1">
        <v>0.92279</v>
      </c>
      <c r="S123" s="1">
        <v>33.741</v>
      </c>
      <c r="T123" s="1">
        <v>997.29</v>
      </c>
      <c r="U123" s="1">
        <v>0</v>
      </c>
      <c r="V123" s="1">
        <v>1.1976E-5</v>
      </c>
      <c r="W123" s="1">
        <v>8.1773999999999996E-4</v>
      </c>
      <c r="X123" s="1">
        <v>0.29998799999999998</v>
      </c>
      <c r="Y123" s="1">
        <v>-72131.899999999994</v>
      </c>
      <c r="Z123" s="1">
        <v>0.22788</v>
      </c>
      <c r="AA123" s="1">
        <v>0.11508</v>
      </c>
      <c r="AC123" s="1">
        <f t="shared" si="6"/>
        <v>-7.2131899999999999E-2</v>
      </c>
      <c r="AD123" s="1">
        <f t="shared" si="8"/>
        <v>9.2529755637778385E-4</v>
      </c>
      <c r="AE123" s="1">
        <f t="shared" si="7"/>
        <v>0</v>
      </c>
      <c r="AK123" s="10">
        <v>32.467592600000003</v>
      </c>
      <c r="AL123" s="10">
        <v>2.42023884E-6</v>
      </c>
      <c r="AM123" s="10">
        <v>3.5752736300000002E-6</v>
      </c>
      <c r="AN123" s="10">
        <v>14.913847199999999</v>
      </c>
      <c r="AO123" s="10">
        <v>22.031331600000001</v>
      </c>
    </row>
    <row r="124" spans="1:41">
      <c r="A124" s="1">
        <v>14.5</v>
      </c>
      <c r="B124" t="s">
        <v>98</v>
      </c>
      <c r="C124">
        <v>15</v>
      </c>
      <c r="D124" s="1">
        <v>4791392.4000000004</v>
      </c>
      <c r="E124" s="1">
        <v>28.816800000000001</v>
      </c>
      <c r="F124" s="1">
        <v>0</v>
      </c>
      <c r="G124" s="1">
        <v>0.65512000000000004</v>
      </c>
      <c r="H124" s="1">
        <v>0.34488000000000002</v>
      </c>
      <c r="I124" s="1">
        <v>0</v>
      </c>
      <c r="J124" s="1">
        <v>4787430.5999999996</v>
      </c>
      <c r="K124" s="1">
        <v>70009699</v>
      </c>
      <c r="L124" s="1">
        <v>3961.8042999999998</v>
      </c>
      <c r="M124" s="1">
        <v>0</v>
      </c>
      <c r="N124" s="11"/>
      <c r="O124" s="11" t="s">
        <v>98</v>
      </c>
      <c r="P124" s="13">
        <v>15</v>
      </c>
      <c r="Q124" s="1">
        <v>33.709000000000003</v>
      </c>
      <c r="R124" s="1">
        <v>0.92278000000000004</v>
      </c>
      <c r="S124" s="1">
        <v>33.741</v>
      </c>
      <c r="T124" s="1">
        <v>997.29</v>
      </c>
      <c r="U124" s="1">
        <v>0</v>
      </c>
      <c r="V124" s="1">
        <v>1.1976E-5</v>
      </c>
      <c r="W124" s="1">
        <v>8.1773999999999996E-4</v>
      </c>
      <c r="X124" s="1">
        <v>0.299985</v>
      </c>
      <c r="Y124" s="1">
        <v>-72131.899999999994</v>
      </c>
      <c r="Z124" s="1">
        <v>0.22788</v>
      </c>
      <c r="AA124" s="1">
        <v>0.11508</v>
      </c>
      <c r="AC124" s="1">
        <f t="shared" si="6"/>
        <v>-7.2131899999999999E-2</v>
      </c>
      <c r="AD124" s="1">
        <f t="shared" si="8"/>
        <v>9.252875292041433E-4</v>
      </c>
      <c r="AE124" s="1">
        <f t="shared" si="7"/>
        <v>0</v>
      </c>
      <c r="AK124" s="10">
        <v>33.0292824</v>
      </c>
      <c r="AL124" s="10">
        <v>2.4260228600000001E-6</v>
      </c>
      <c r="AM124" s="10">
        <v>3.583818E-6</v>
      </c>
      <c r="AN124" s="10">
        <v>15.0315821</v>
      </c>
      <c r="AO124" s="10">
        <v>22.2052543</v>
      </c>
    </row>
    <row r="125" spans="1:41">
      <c r="A125" s="1">
        <v>15.5</v>
      </c>
      <c r="B125" t="s">
        <v>99</v>
      </c>
      <c r="C125">
        <v>16</v>
      </c>
      <c r="D125" s="1">
        <v>4791392.4000000004</v>
      </c>
      <c r="E125" s="1">
        <v>28.817</v>
      </c>
      <c r="F125" s="1">
        <v>0</v>
      </c>
      <c r="G125" s="1">
        <v>0.65512000000000004</v>
      </c>
      <c r="H125" s="1">
        <v>0.34488000000000002</v>
      </c>
      <c r="I125" s="1">
        <v>0</v>
      </c>
      <c r="J125" s="1">
        <v>4787430.5</v>
      </c>
      <c r="K125" s="1">
        <v>70011441</v>
      </c>
      <c r="L125" s="1">
        <v>3961.8557999999998</v>
      </c>
      <c r="M125" s="1">
        <v>0</v>
      </c>
      <c r="N125" s="11"/>
      <c r="O125" s="11" t="s">
        <v>99</v>
      </c>
      <c r="P125" s="13">
        <v>16</v>
      </c>
      <c r="Q125" s="1">
        <v>33.709000000000003</v>
      </c>
      <c r="R125" s="1">
        <v>0.92278000000000004</v>
      </c>
      <c r="S125" s="1">
        <v>33.74</v>
      </c>
      <c r="T125" s="1">
        <v>997.29</v>
      </c>
      <c r="U125" s="1">
        <v>0</v>
      </c>
      <c r="V125" s="1">
        <v>1.1976E-5</v>
      </c>
      <c r="W125" s="1">
        <v>8.1773999999999996E-4</v>
      </c>
      <c r="X125" s="1">
        <v>0.29998200000000003</v>
      </c>
      <c r="Y125" s="1">
        <v>-72131.899999999994</v>
      </c>
      <c r="Z125" s="1">
        <v>0.22788</v>
      </c>
      <c r="AA125" s="1">
        <v>0.11508</v>
      </c>
      <c r="AC125" s="1">
        <f t="shared" si="6"/>
        <v>-7.2131899999999999E-2</v>
      </c>
      <c r="AD125" s="1">
        <f t="shared" si="8"/>
        <v>9.252875292041433E-4</v>
      </c>
      <c r="AE125" s="1">
        <f t="shared" si="7"/>
        <v>0</v>
      </c>
      <c r="AK125" s="10">
        <v>33.590972200000003</v>
      </c>
      <c r="AL125" s="10">
        <v>2.4311951200000002E-6</v>
      </c>
      <c r="AM125" s="10">
        <v>3.59145867E-6</v>
      </c>
      <c r="AN125" s="10">
        <v>15.149568</v>
      </c>
      <c r="AO125" s="10">
        <v>22.379547800000001</v>
      </c>
    </row>
    <row r="126" spans="1:41">
      <c r="A126" s="1">
        <v>16.5</v>
      </c>
      <c r="B126" t="s">
        <v>100</v>
      </c>
      <c r="C126">
        <v>17</v>
      </c>
      <c r="D126" s="1">
        <v>4791392.4000000004</v>
      </c>
      <c r="E126" s="1">
        <v>28.8172</v>
      </c>
      <c r="F126" s="1">
        <v>0</v>
      </c>
      <c r="G126" s="1">
        <v>0.65512000000000004</v>
      </c>
      <c r="H126" s="1">
        <v>0.34488000000000002</v>
      </c>
      <c r="I126" s="1">
        <v>0</v>
      </c>
      <c r="J126" s="1">
        <v>4787430.5</v>
      </c>
      <c r="K126" s="1">
        <v>70012889</v>
      </c>
      <c r="L126" s="1">
        <v>3961.8984999999998</v>
      </c>
      <c r="M126" s="1">
        <v>0</v>
      </c>
      <c r="N126" s="11"/>
      <c r="O126" s="11" t="s">
        <v>100</v>
      </c>
      <c r="P126" s="13">
        <v>17</v>
      </c>
      <c r="Q126" s="1">
        <v>33.709000000000003</v>
      </c>
      <c r="R126" s="1">
        <v>0.92278000000000004</v>
      </c>
      <c r="S126" s="1">
        <v>33.74</v>
      </c>
      <c r="T126" s="1">
        <v>997.29</v>
      </c>
      <c r="U126" s="1">
        <v>0</v>
      </c>
      <c r="V126" s="1">
        <v>1.1976E-5</v>
      </c>
      <c r="W126" s="1">
        <v>8.1773000000000002E-4</v>
      </c>
      <c r="X126" s="1">
        <v>0.299979</v>
      </c>
      <c r="Y126" s="1">
        <v>-72131.899999999994</v>
      </c>
      <c r="Z126" s="1">
        <v>0.22788</v>
      </c>
      <c r="AA126" s="1">
        <v>0.11508</v>
      </c>
      <c r="AC126" s="1">
        <f t="shared" si="6"/>
        <v>-7.2131899999999999E-2</v>
      </c>
      <c r="AD126" s="1">
        <f t="shared" si="8"/>
        <v>9.252875292041433E-4</v>
      </c>
      <c r="AE126" s="1">
        <f t="shared" si="7"/>
        <v>0</v>
      </c>
      <c r="AK126" s="10">
        <v>34.152661999999999</v>
      </c>
      <c r="AL126" s="10">
        <v>2.4357962300000001E-6</v>
      </c>
      <c r="AM126" s="10">
        <v>3.5982556199999999E-6</v>
      </c>
      <c r="AN126" s="10">
        <v>15.267777199999999</v>
      </c>
      <c r="AO126" s="10">
        <v>22.554171199999999</v>
      </c>
    </row>
    <row r="127" spans="1:41">
      <c r="A127" s="1">
        <v>17.5</v>
      </c>
      <c r="B127" t="s">
        <v>101</v>
      </c>
      <c r="C127">
        <v>18</v>
      </c>
      <c r="D127" s="1">
        <v>4791392.4000000004</v>
      </c>
      <c r="E127" s="1">
        <v>28.817299999999999</v>
      </c>
      <c r="F127" s="1">
        <v>0</v>
      </c>
      <c r="G127" s="1">
        <v>0.65512000000000004</v>
      </c>
      <c r="H127" s="1">
        <v>0.34488000000000002</v>
      </c>
      <c r="I127" s="1">
        <v>0</v>
      </c>
      <c r="J127" s="1">
        <v>4787430.4000000004</v>
      </c>
      <c r="K127" s="1">
        <v>70014007</v>
      </c>
      <c r="L127" s="1">
        <v>3961.9315999999999</v>
      </c>
      <c r="M127" s="1">
        <v>0</v>
      </c>
      <c r="N127" s="11"/>
      <c r="O127" s="11" t="s">
        <v>101</v>
      </c>
      <c r="P127" s="13">
        <v>18</v>
      </c>
      <c r="Q127" s="1">
        <v>33.709000000000003</v>
      </c>
      <c r="R127" s="1">
        <v>0.92278000000000004</v>
      </c>
      <c r="S127" s="1">
        <v>33.74</v>
      </c>
      <c r="T127" s="1">
        <v>997.29</v>
      </c>
      <c r="U127" s="1">
        <v>0</v>
      </c>
      <c r="V127" s="1">
        <v>1.1976E-5</v>
      </c>
      <c r="W127" s="1">
        <v>8.1773000000000002E-4</v>
      </c>
      <c r="X127" s="1">
        <v>0.29997600000000002</v>
      </c>
      <c r="Y127" s="1">
        <v>-72131.899999999994</v>
      </c>
      <c r="Z127" s="1">
        <v>0.22788</v>
      </c>
      <c r="AA127" s="1">
        <v>0.11508</v>
      </c>
      <c r="AC127" s="1">
        <f t="shared" si="6"/>
        <v>-7.2131899999999999E-2</v>
      </c>
      <c r="AD127" s="1">
        <f t="shared" si="8"/>
        <v>9.252875292041433E-4</v>
      </c>
      <c r="AE127" s="1">
        <f t="shared" si="7"/>
        <v>0</v>
      </c>
      <c r="AK127" s="10">
        <v>34.714351899999997</v>
      </c>
      <c r="AL127" s="10">
        <v>2.4398638899999998E-6</v>
      </c>
      <c r="AM127" s="10">
        <v>3.6042645299999998E-6</v>
      </c>
      <c r="AN127" s="10">
        <v>15.3861838</v>
      </c>
      <c r="AO127" s="10">
        <v>22.7290861</v>
      </c>
    </row>
    <row r="128" spans="1:41">
      <c r="A128" s="1">
        <v>18.5</v>
      </c>
      <c r="B128" t="s">
        <v>102</v>
      </c>
      <c r="C128">
        <v>19</v>
      </c>
      <c r="D128" s="1">
        <v>4791392.4000000004</v>
      </c>
      <c r="E128" s="1">
        <v>28.817399999999999</v>
      </c>
      <c r="F128" s="1">
        <v>0</v>
      </c>
      <c r="G128" s="1">
        <v>0.65512000000000004</v>
      </c>
      <c r="H128" s="1">
        <v>0.34488000000000002</v>
      </c>
      <c r="I128" s="1">
        <v>0</v>
      </c>
      <c r="J128" s="1">
        <v>4787430.4000000004</v>
      </c>
      <c r="K128" s="1">
        <v>70014768</v>
      </c>
      <c r="L128" s="1">
        <v>3961.9540999999999</v>
      </c>
      <c r="M128" s="1">
        <v>0</v>
      </c>
      <c r="N128" s="11"/>
      <c r="O128" s="11" t="s">
        <v>102</v>
      </c>
      <c r="P128" s="13">
        <v>19</v>
      </c>
      <c r="Q128" s="1">
        <v>33.709000000000003</v>
      </c>
      <c r="R128" s="1">
        <v>0.92276999999999998</v>
      </c>
      <c r="S128" s="1">
        <v>33.74</v>
      </c>
      <c r="T128" s="1">
        <v>997.29</v>
      </c>
      <c r="U128" s="1">
        <v>0</v>
      </c>
      <c r="V128" s="1">
        <v>1.1976E-5</v>
      </c>
      <c r="W128" s="1">
        <v>8.1773000000000002E-4</v>
      </c>
      <c r="X128" s="1">
        <v>0.29997299999999999</v>
      </c>
      <c r="Y128" s="1">
        <v>-72131.899999999994</v>
      </c>
      <c r="Z128" s="1">
        <v>0.22789000000000001</v>
      </c>
      <c r="AA128" s="1">
        <v>0.11508</v>
      </c>
      <c r="AC128" s="1">
        <f t="shared" si="6"/>
        <v>-7.2131899999999999E-2</v>
      </c>
      <c r="AD128" s="1">
        <f t="shared" si="8"/>
        <v>9.2527750203050263E-4</v>
      </c>
      <c r="AE128" s="1">
        <f t="shared" si="7"/>
        <v>0</v>
      </c>
      <c r="AK128" s="10">
        <v>35.2760417</v>
      </c>
      <c r="AL128" s="10">
        <v>2.4434326699999999E-6</v>
      </c>
      <c r="AM128" s="10">
        <v>3.6095364699999999E-6</v>
      </c>
      <c r="AN128" s="10">
        <v>15.5047636</v>
      </c>
      <c r="AO128" s="10">
        <v>22.9042569</v>
      </c>
    </row>
    <row r="129" spans="1:41">
      <c r="A129" s="1">
        <v>19.5</v>
      </c>
      <c r="B129" t="s">
        <v>103</v>
      </c>
      <c r="C129">
        <v>20</v>
      </c>
      <c r="D129" s="1">
        <v>4791392.4000000004</v>
      </c>
      <c r="E129" s="1">
        <v>28.817499999999999</v>
      </c>
      <c r="F129" s="1">
        <v>0</v>
      </c>
      <c r="G129" s="1">
        <v>0.65512000000000004</v>
      </c>
      <c r="H129" s="1">
        <v>0.34488000000000002</v>
      </c>
      <c r="I129" s="1">
        <v>0</v>
      </c>
      <c r="J129" s="1">
        <v>4787430.4000000004</v>
      </c>
      <c r="K129" s="1">
        <v>70015154</v>
      </c>
      <c r="L129" s="1">
        <v>3961.9654</v>
      </c>
      <c r="M129" s="1">
        <v>0</v>
      </c>
      <c r="N129" s="11"/>
      <c r="O129" s="11" t="s">
        <v>103</v>
      </c>
      <c r="P129" s="13">
        <v>20</v>
      </c>
      <c r="Q129" s="1">
        <v>33.709000000000003</v>
      </c>
      <c r="R129" s="1">
        <v>0.92276999999999998</v>
      </c>
      <c r="S129" s="1">
        <v>33.74</v>
      </c>
      <c r="T129" s="1">
        <v>997.29</v>
      </c>
      <c r="U129" s="1">
        <v>0</v>
      </c>
      <c r="V129" s="1">
        <v>1.1976E-5</v>
      </c>
      <c r="W129" s="1">
        <v>8.1773000000000002E-4</v>
      </c>
      <c r="X129" s="1">
        <v>0.29997000000000001</v>
      </c>
      <c r="Y129" s="1">
        <v>-72131.899999999994</v>
      </c>
      <c r="Z129" s="1">
        <v>0.22789000000000001</v>
      </c>
      <c r="AA129" s="1">
        <v>0.11508</v>
      </c>
      <c r="AC129" s="1">
        <f t="shared" si="6"/>
        <v>-7.2131899999999999E-2</v>
      </c>
      <c r="AD129" s="1">
        <f t="shared" si="8"/>
        <v>9.2527750203050263E-4</v>
      </c>
      <c r="AE129" s="1">
        <f t="shared" si="7"/>
        <v>0</v>
      </c>
      <c r="AK129" s="10">
        <v>35.837731499999997</v>
      </c>
      <c r="AL129" s="10">
        <v>2.4465353100000002E-6</v>
      </c>
      <c r="AM129" s="10">
        <v>3.61411983E-6</v>
      </c>
      <c r="AN129" s="10">
        <v>15.6234939</v>
      </c>
      <c r="AO129" s="10">
        <v>23.0796502</v>
      </c>
    </row>
    <row r="130" spans="1:41">
      <c r="AK130" s="10">
        <v>36.3994213</v>
      </c>
      <c r="AL130" s="10">
        <v>2.4492010299999999E-6</v>
      </c>
      <c r="AM130" s="10">
        <v>3.6180577299999999E-6</v>
      </c>
      <c r="AN130" s="10">
        <v>15.7423536</v>
      </c>
      <c r="AO130" s="10">
        <v>23.2552345</v>
      </c>
    </row>
    <row r="131" spans="1:41">
      <c r="AK131" s="10">
        <v>36.961111099999997</v>
      </c>
      <c r="AL131" s="10">
        <v>2.45145833E-6</v>
      </c>
      <c r="AM131" s="10">
        <v>3.62139231E-6</v>
      </c>
      <c r="AN131" s="10">
        <v>15.861322899999999</v>
      </c>
      <c r="AO131" s="10">
        <v>23.430980699999999</v>
      </c>
    </row>
    <row r="132" spans="1:41">
      <c r="AK132" s="10">
        <v>37.5228009</v>
      </c>
      <c r="AL132" s="10">
        <v>2.4533331399999998E-6</v>
      </c>
      <c r="AM132" s="10">
        <v>3.6241618499999999E-6</v>
      </c>
      <c r="AN132" s="10">
        <v>15.9803832</v>
      </c>
      <c r="AO132" s="10">
        <v>23.606861200000001</v>
      </c>
    </row>
    <row r="133" spans="1:41">
      <c r="AK133" s="10">
        <v>38.084490700000003</v>
      </c>
      <c r="AL133" s="10">
        <v>2.4548499400000001E-6</v>
      </c>
      <c r="AM133" s="10">
        <v>3.62640252E-6</v>
      </c>
      <c r="AN133" s="10">
        <v>16.099516999999999</v>
      </c>
      <c r="AO133" s="10">
        <v>23.7828506</v>
      </c>
    </row>
    <row r="134" spans="1:41">
      <c r="AK134" s="10">
        <v>38.646180600000001</v>
      </c>
      <c r="AL134" s="10">
        <v>2.4560316000000001E-6</v>
      </c>
      <c r="AM134" s="10">
        <v>3.6281481299999999E-6</v>
      </c>
      <c r="AN134" s="10">
        <v>16.218708299999999</v>
      </c>
      <c r="AO134" s="10">
        <v>23.9589246</v>
      </c>
    </row>
    <row r="135" spans="1:41">
      <c r="AK135" s="10">
        <v>39.207870399999997</v>
      </c>
      <c r="AL135" s="10">
        <v>2.4568993500000001E-6</v>
      </c>
      <c r="AM135" s="10">
        <v>3.6294299999999999E-6</v>
      </c>
      <c r="AN135" s="10">
        <v>16.337941600000001</v>
      </c>
      <c r="AO135" s="10">
        <v>24.135060800000002</v>
      </c>
    </row>
    <row r="136" spans="1:41">
      <c r="AK136" s="10">
        <v>39.769560200000001</v>
      </c>
      <c r="AL136" s="10">
        <v>2.4574736200000002E-6</v>
      </c>
      <c r="AM136" s="10">
        <v>3.6302783300000002E-6</v>
      </c>
      <c r="AN136" s="10">
        <v>16.457202800000001</v>
      </c>
      <c r="AO136" s="10">
        <v>24.311238199999998</v>
      </c>
    </row>
    <row r="137" spans="1:41">
      <c r="AK137" s="10">
        <v>40.331249999999997</v>
      </c>
      <c r="AL137" s="10">
        <v>2.45777321E-6</v>
      </c>
      <c r="AM137" s="10">
        <v>3.63072089E-6</v>
      </c>
      <c r="AN137" s="10">
        <v>16.5764785</v>
      </c>
      <c r="AO137" s="10">
        <v>24.487437100000001</v>
      </c>
    </row>
    <row r="138" spans="1:41">
      <c r="AK138" s="10">
        <v>40.892939800000001</v>
      </c>
      <c r="AL138" s="10">
        <v>2.4578161799999998E-6</v>
      </c>
      <c r="AM138" s="10">
        <v>3.6307843800000001E-6</v>
      </c>
      <c r="AN138" s="10">
        <v>16.695756299999999</v>
      </c>
      <c r="AO138" s="10">
        <v>24.663639100000001</v>
      </c>
    </row>
    <row r="139" spans="1:41">
      <c r="AK139" s="10">
        <v>41.454629599999997</v>
      </c>
      <c r="AL139" s="10">
        <v>2.4576195900000001E-6</v>
      </c>
      <c r="AM139" s="10">
        <v>3.6304939599999999E-6</v>
      </c>
      <c r="AN139" s="10">
        <v>16.815024600000001</v>
      </c>
      <c r="AO139" s="10">
        <v>24.839827</v>
      </c>
    </row>
    <row r="140" spans="1:41">
      <c r="AK140" s="10">
        <v>42.0163194</v>
      </c>
      <c r="AL140" s="10">
        <v>2.4571997899999998E-6</v>
      </c>
      <c r="AM140" s="10">
        <v>3.6298738200000001E-6</v>
      </c>
      <c r="AN140" s="10">
        <v>16.934272499999999</v>
      </c>
      <c r="AO140" s="10">
        <v>25.015984700000001</v>
      </c>
    </row>
    <row r="141" spans="1:41">
      <c r="AK141" s="10">
        <v>42.578009299999998</v>
      </c>
      <c r="AL141" s="10">
        <v>2.4565724199999998E-6</v>
      </c>
      <c r="AM141" s="10">
        <v>3.6289470499999999E-6</v>
      </c>
      <c r="AN141" s="10">
        <v>17.05349</v>
      </c>
      <c r="AO141" s="10">
        <v>25.192097499999999</v>
      </c>
    </row>
    <row r="142" spans="1:41">
      <c r="AK142" s="10">
        <v>43.139699100000001</v>
      </c>
      <c r="AL142" s="10">
        <v>2.4557527500000002E-6</v>
      </c>
      <c r="AM142" s="10">
        <v>3.6277362E-6</v>
      </c>
      <c r="AN142" s="10">
        <v>17.172667700000002</v>
      </c>
      <c r="AO142" s="10">
        <v>25.368151600000001</v>
      </c>
    </row>
    <row r="143" spans="1:41">
      <c r="AK143" s="10">
        <v>43.701388899999998</v>
      </c>
      <c r="AL143" s="10">
        <v>2.4547562700000002E-6</v>
      </c>
      <c r="AM143" s="10">
        <v>3.6262641599999999E-6</v>
      </c>
      <c r="AN143" s="10">
        <v>17.291796999999999</v>
      </c>
      <c r="AO143" s="10">
        <v>25.544134199999998</v>
      </c>
    </row>
    <row r="144" spans="1:41">
      <c r="AK144" s="10">
        <v>44.263078700000001</v>
      </c>
      <c r="AL144" s="10">
        <v>2.4535976600000001E-6</v>
      </c>
      <c r="AM144" s="10">
        <v>3.6245526E-6</v>
      </c>
      <c r="AN144" s="10">
        <v>17.4108701</v>
      </c>
      <c r="AO144" s="10">
        <v>25.720033699999998</v>
      </c>
    </row>
    <row r="145" spans="37:41">
      <c r="AK145" s="10">
        <v>44.824768499999998</v>
      </c>
      <c r="AL145" s="10">
        <v>2.45229306E-6</v>
      </c>
      <c r="AM145" s="10">
        <v>3.6226254000000001E-6</v>
      </c>
      <c r="AN145" s="10">
        <v>17.529879900000001</v>
      </c>
      <c r="AO145" s="10">
        <v>25.8958397</v>
      </c>
    </row>
    <row r="146" spans="37:41">
      <c r="AK146" s="10">
        <v>45.386458300000001</v>
      </c>
      <c r="AL146" s="10">
        <v>2.4508595000000002E-6</v>
      </c>
      <c r="AM146" s="10">
        <v>3.6205076799999998E-6</v>
      </c>
      <c r="AN146" s="10">
        <v>17.648820099999998</v>
      </c>
      <c r="AO146" s="10">
        <v>26.071542900000001</v>
      </c>
    </row>
    <row r="147" spans="37:41">
      <c r="AK147" s="10">
        <v>45.948148099999997</v>
      </c>
      <c r="AL147" s="10">
        <v>2.44931617E-6</v>
      </c>
      <c r="AM147" s="10">
        <v>3.6182278099999998E-6</v>
      </c>
      <c r="AN147" s="10">
        <v>17.767685400000001</v>
      </c>
      <c r="AO147" s="10">
        <v>26.247135499999999</v>
      </c>
    </row>
    <row r="148" spans="37:41">
      <c r="AK148" s="10">
        <v>46.509838000000002</v>
      </c>
      <c r="AL148" s="10">
        <v>2.4476873799999998E-6</v>
      </c>
      <c r="AM148" s="10">
        <v>3.6158217000000001E-6</v>
      </c>
      <c r="AN148" s="10">
        <v>17.8864716</v>
      </c>
      <c r="AO148" s="10">
        <v>26.422611400000001</v>
      </c>
    </row>
    <row r="149" spans="37:41">
      <c r="AK149" s="10">
        <v>47.071527799999998</v>
      </c>
      <c r="AL149" s="10">
        <v>2.4460040799999999E-6</v>
      </c>
      <c r="AM149" s="10">
        <v>3.6133350700000002E-6</v>
      </c>
      <c r="AN149" s="10">
        <v>18.005176200000001</v>
      </c>
      <c r="AO149" s="10">
        <v>26.597966499999998</v>
      </c>
    </row>
    <row r="150" spans="37:41">
      <c r="AK150" s="10">
        <v>47.633217600000002</v>
      </c>
      <c r="AL150" s="10">
        <v>2.4443138399999998E-6</v>
      </c>
      <c r="AM150" s="10">
        <v>3.6108381799999998E-6</v>
      </c>
      <c r="AN150" s="10">
        <v>18.123798799999999</v>
      </c>
      <c r="AO150" s="10">
        <v>26.773200500000002</v>
      </c>
    </row>
    <row r="151" spans="37:41">
      <c r="AK151" s="10">
        <v>48.194907399999998</v>
      </c>
      <c r="AL151" s="10">
        <v>2.4426981899999999E-6</v>
      </c>
      <c r="AM151" s="10">
        <v>3.6084514700000002E-6</v>
      </c>
      <c r="AN151" s="10">
        <v>18.242342900000001</v>
      </c>
      <c r="AO151" s="10">
        <v>26.948318700000002</v>
      </c>
    </row>
    <row r="152" spans="37:41">
      <c r="AK152" s="10">
        <v>48.756597200000002</v>
      </c>
      <c r="AL152" s="10">
        <v>2.4413312600000001E-6</v>
      </c>
      <c r="AM152" s="10">
        <v>3.60643219E-6</v>
      </c>
      <c r="AN152" s="10">
        <v>18.360820700000001</v>
      </c>
      <c r="AO152" s="10">
        <v>27.123338799999999</v>
      </c>
    </row>
    <row r="153" spans="37:41">
      <c r="AK153" s="10">
        <v>49.318286999999998</v>
      </c>
      <c r="AL153" s="10">
        <v>2.4407638400000001E-6</v>
      </c>
      <c r="AM153" s="10">
        <v>3.6055939700000002E-6</v>
      </c>
      <c r="AN153" s="10">
        <v>18.479271000000001</v>
      </c>
      <c r="AO153" s="10">
        <v>27.298318299999998</v>
      </c>
    </row>
    <row r="154" spans="37:41">
      <c r="AK154" s="10">
        <v>49.879976900000003</v>
      </c>
      <c r="AL154" s="10">
        <v>1.62381645E-6</v>
      </c>
      <c r="AM154" s="10">
        <v>2.39876661E-6</v>
      </c>
      <c r="AN154" s="10">
        <v>18.5580748</v>
      </c>
      <c r="AO154" s="10">
        <v>27.4147304</v>
      </c>
    </row>
    <row r="155" spans="37:41">
      <c r="AK155" s="10">
        <v>50.441666699999999</v>
      </c>
      <c r="AL155" s="10">
        <v>9.0085253100000002E-8</v>
      </c>
      <c r="AM155" s="10">
        <v>1.3307753899999999E-7</v>
      </c>
      <c r="AN155" s="10">
        <v>18.562446600000001</v>
      </c>
      <c r="AO155" s="10">
        <v>27.421188699999998</v>
      </c>
    </row>
    <row r="156" spans="37:41">
      <c r="AK156" s="10">
        <v>51.003356500000002</v>
      </c>
      <c r="AL156" s="10">
        <v>2.6148164600000002E-7</v>
      </c>
      <c r="AM156" s="10">
        <v>3.8627114700000001E-7</v>
      </c>
      <c r="AN156" s="10">
        <v>18.5751363</v>
      </c>
      <c r="AO156" s="10">
        <v>27.439934399999999</v>
      </c>
    </row>
    <row r="157" spans="37:41">
      <c r="AK157" s="10">
        <v>52.126736100000002</v>
      </c>
      <c r="AL157" s="10">
        <v>3.97855158E-7</v>
      </c>
      <c r="AM157" s="10">
        <v>5.87727553E-7</v>
      </c>
      <c r="AN157" s="10">
        <v>18.6137522</v>
      </c>
      <c r="AO157" s="10">
        <v>27.4969793</v>
      </c>
    </row>
    <row r="158" spans="37:41">
      <c r="AK158" s="10">
        <v>53.250115700000002</v>
      </c>
      <c r="AL158" s="10">
        <v>5.0279275999999997E-7</v>
      </c>
      <c r="AM158" s="10">
        <v>7.4274557699999995E-7</v>
      </c>
      <c r="AN158" s="10">
        <v>18.662553200000001</v>
      </c>
      <c r="AO158" s="10">
        <v>27.569070100000001</v>
      </c>
    </row>
    <row r="159" spans="37:41">
      <c r="AK159" s="10">
        <v>54.373495400000003</v>
      </c>
      <c r="AL159" s="10">
        <v>5.9522644900000005E-7</v>
      </c>
      <c r="AM159" s="10">
        <v>8.7929231999999998E-7</v>
      </c>
      <c r="AN159" s="10">
        <v>18.720325899999999</v>
      </c>
      <c r="AO159" s="10">
        <v>27.654414200000002</v>
      </c>
    </row>
    <row r="160" spans="37:41">
      <c r="AK160" s="10">
        <v>55.496875000000003</v>
      </c>
      <c r="AL160" s="10">
        <v>6.7763009199999998E-7</v>
      </c>
      <c r="AM160" s="10">
        <v>1.00102228E-6</v>
      </c>
      <c r="AN160" s="10">
        <v>18.786096700000002</v>
      </c>
      <c r="AO160" s="10">
        <v>27.751573499999999</v>
      </c>
    </row>
    <row r="161" spans="37:41">
      <c r="AK161" s="10">
        <v>56.620254600000003</v>
      </c>
      <c r="AL161" s="10">
        <v>7.5224032500000003E-7</v>
      </c>
      <c r="AM161" s="10">
        <v>1.1112395E-6</v>
      </c>
      <c r="AN161" s="10">
        <v>18.859109100000001</v>
      </c>
      <c r="AO161" s="10">
        <v>27.859430400000001</v>
      </c>
    </row>
    <row r="162" spans="37:41">
      <c r="AK162" s="10">
        <v>57.743634299999997</v>
      </c>
      <c r="AL162" s="10">
        <v>8.1961630400000002E-7</v>
      </c>
      <c r="AM162" s="10">
        <v>1.2107699900000001E-6</v>
      </c>
      <c r="AN162" s="10">
        <v>18.938661100000001</v>
      </c>
      <c r="AO162" s="10">
        <v>27.9769477</v>
      </c>
    </row>
    <row r="163" spans="37:41">
      <c r="AK163" s="10">
        <v>58.867013900000003</v>
      </c>
      <c r="AL163" s="10">
        <v>8.8052284100000003E-7</v>
      </c>
      <c r="AM163" s="10">
        <v>1.3007435599999999E-6</v>
      </c>
      <c r="AN163" s="10">
        <v>19.0241246</v>
      </c>
      <c r="AO163" s="10">
        <v>28.103197900000001</v>
      </c>
    </row>
    <row r="164" spans="37:41">
      <c r="AK164" s="10">
        <v>59.990393500000003</v>
      </c>
      <c r="AL164" s="10">
        <v>9.3569577800000003E-7</v>
      </c>
      <c r="AM164" s="10">
        <v>1.3822472300000001E-6</v>
      </c>
      <c r="AN164" s="10">
        <v>19.1149433</v>
      </c>
      <c r="AO164" s="10">
        <v>28.237358799999999</v>
      </c>
    </row>
    <row r="165" spans="37:41">
      <c r="AK165" s="10">
        <v>61.113773100000003</v>
      </c>
      <c r="AL165" s="10">
        <v>9.8578214799999999E-7</v>
      </c>
      <c r="AM165" s="10">
        <v>1.4562368200000001E-6</v>
      </c>
      <c r="AN165" s="10">
        <v>19.210623300000002</v>
      </c>
      <c r="AO165" s="10">
        <v>28.378701100000001</v>
      </c>
    </row>
    <row r="166" spans="37:41">
      <c r="AK166" s="10">
        <v>62.237152799999997</v>
      </c>
      <c r="AL166" s="10">
        <v>1.03135139E-6</v>
      </c>
      <c r="AM166" s="10">
        <v>1.5235535200000001E-6</v>
      </c>
      <c r="AN166" s="10">
        <v>19.310726299999999</v>
      </c>
      <c r="AO166" s="10">
        <v>28.526577199999998</v>
      </c>
    </row>
    <row r="167" spans="37:41">
      <c r="AK167" s="10">
        <v>63.360532399999997</v>
      </c>
      <c r="AL167" s="10">
        <v>1.07289752E-6</v>
      </c>
      <c r="AM167" s="10">
        <v>1.58492713E-6</v>
      </c>
      <c r="AN167" s="10">
        <v>19.414861699999999</v>
      </c>
      <c r="AO167" s="10">
        <v>28.680410299999998</v>
      </c>
    </row>
    <row r="168" spans="37:41">
      <c r="AK168" s="10">
        <v>64.483912000000004</v>
      </c>
      <c r="AL168" s="10">
        <v>1.1108548900000001E-6</v>
      </c>
      <c r="AM168" s="10">
        <v>1.64099928E-6</v>
      </c>
      <c r="AN168" s="10">
        <v>19.522681299999999</v>
      </c>
      <c r="AO168" s="10">
        <v>28.8396857</v>
      </c>
    </row>
    <row r="169" spans="37:41">
      <c r="AK169" s="10">
        <v>65.607291700000005</v>
      </c>
      <c r="AL169" s="10">
        <v>1.14560156E-6</v>
      </c>
      <c r="AM169" s="10">
        <v>1.6923284499999999E-6</v>
      </c>
      <c r="AN169" s="10">
        <v>19.633873300000001</v>
      </c>
      <c r="AO169" s="10">
        <v>29.003943100000001</v>
      </c>
    </row>
    <row r="170" spans="37:41">
      <c r="AK170" s="10">
        <v>66.730671299999997</v>
      </c>
      <c r="AL170" s="10">
        <v>1.17747007E-6</v>
      </c>
      <c r="AM170" s="10">
        <v>1.73940588E-6</v>
      </c>
      <c r="AN170" s="10">
        <v>19.7481586</v>
      </c>
      <c r="AO170" s="10">
        <v>29.172769800000001</v>
      </c>
    </row>
    <row r="171" spans="37:41">
      <c r="AK171" s="10">
        <v>67.854050900000004</v>
      </c>
      <c r="AL171" s="10">
        <v>1.2067512700000001E-6</v>
      </c>
      <c r="AM171" s="10">
        <v>1.7826612499999999E-6</v>
      </c>
      <c r="AN171" s="10">
        <v>19.8652859</v>
      </c>
      <c r="AO171" s="10">
        <v>29.345794900000001</v>
      </c>
    </row>
    <row r="172" spans="37:41">
      <c r="AK172" s="10">
        <v>68.977430600000005</v>
      </c>
      <c r="AL172" s="10">
        <v>1.2337017999999999E-6</v>
      </c>
      <c r="AM172" s="10">
        <v>1.82247365E-6</v>
      </c>
      <c r="AN172" s="10">
        <v>19.985029000000001</v>
      </c>
      <c r="AO172" s="10">
        <v>29.5226842</v>
      </c>
    </row>
    <row r="173" spans="37:41">
      <c r="AK173" s="10">
        <v>70.100810199999998</v>
      </c>
      <c r="AL173" s="10">
        <v>1.25854756E-6</v>
      </c>
      <c r="AM173" s="10">
        <v>1.85917679E-6</v>
      </c>
      <c r="AN173" s="10">
        <v>20.107183599999999</v>
      </c>
      <c r="AO173" s="10">
        <v>29.703135899999999</v>
      </c>
    </row>
    <row r="174" spans="37:41">
      <c r="AK174" s="10">
        <v>71.224189800000005</v>
      </c>
      <c r="AL174" s="10">
        <v>1.281488E-6</v>
      </c>
      <c r="AM174" s="10">
        <v>1.8930653299999999E-6</v>
      </c>
      <c r="AN174" s="10">
        <v>20.231564800000001</v>
      </c>
      <c r="AO174" s="10">
        <v>29.8868768</v>
      </c>
    </row>
    <row r="175" spans="37:41">
      <c r="AK175" s="10">
        <v>72.347569399999998</v>
      </c>
      <c r="AL175" s="10">
        <v>1.3027000100000001E-6</v>
      </c>
      <c r="AM175" s="10">
        <v>1.9244005699999999E-6</v>
      </c>
      <c r="AN175" s="10">
        <v>20.358004900000001</v>
      </c>
      <c r="AO175" s="10">
        <v>30.0736591</v>
      </c>
    </row>
    <row r="176" spans="37:41">
      <c r="AK176" s="10">
        <v>73.470949099999999</v>
      </c>
      <c r="AL176" s="10">
        <v>1.32234045E-6</v>
      </c>
      <c r="AM176" s="10">
        <v>1.9534142000000001E-6</v>
      </c>
      <c r="AN176" s="10">
        <v>20.486351200000001</v>
      </c>
      <c r="AO176" s="10">
        <v>30.263257500000002</v>
      </c>
    </row>
    <row r="177" spans="37:41">
      <c r="AK177" s="10">
        <v>74.594328700000005</v>
      </c>
      <c r="AL177" s="10">
        <v>1.3405487999999999E-6</v>
      </c>
      <c r="AM177" s="10">
        <v>1.9803123000000001E-6</v>
      </c>
      <c r="AN177" s="10">
        <v>20.6164649</v>
      </c>
      <c r="AO177" s="10">
        <v>30.455466600000001</v>
      </c>
    </row>
    <row r="178" spans="37:41">
      <c r="AK178" s="10">
        <v>75.717708299999998</v>
      </c>
      <c r="AL178" s="10">
        <v>1.35744965E-6</v>
      </c>
      <c r="AM178" s="10">
        <v>2.0052789199999999E-6</v>
      </c>
      <c r="AN178" s="10">
        <v>20.748218999999999</v>
      </c>
      <c r="AO178" s="10">
        <v>30.650099000000001</v>
      </c>
    </row>
    <row r="179" spans="37:41">
      <c r="AK179" s="10">
        <v>76.841087999999999</v>
      </c>
      <c r="AL179" s="10">
        <v>1.3731541200000001E-6</v>
      </c>
      <c r="AM179" s="10">
        <v>2.02847819E-6</v>
      </c>
      <c r="AN179" s="10">
        <v>20.881497299999999</v>
      </c>
      <c r="AO179" s="10">
        <v>30.846983099999999</v>
      </c>
    </row>
    <row r="180" spans="37:41">
      <c r="AK180" s="10">
        <v>77.964467600000006</v>
      </c>
      <c r="AL180" s="10">
        <v>1.38776179E-6</v>
      </c>
      <c r="AM180" s="10">
        <v>2.0500572199999999E-6</v>
      </c>
      <c r="AN180" s="10">
        <v>21.0161935</v>
      </c>
      <c r="AO180" s="10">
        <v>31.045961599999998</v>
      </c>
    </row>
    <row r="181" spans="37:41">
      <c r="AK181" s="10">
        <v>79.087847199999999</v>
      </c>
      <c r="AL181" s="10">
        <v>1.40136223E-6</v>
      </c>
      <c r="AM181" s="10">
        <v>2.0701483399999999E-6</v>
      </c>
      <c r="AN181" s="10">
        <v>21.1522097</v>
      </c>
      <c r="AO181" s="10">
        <v>31.246890199999999</v>
      </c>
    </row>
    <row r="182" spans="37:41">
      <c r="AK182" s="10">
        <v>80.2112269</v>
      </c>
      <c r="AL182" s="10">
        <v>1.41403581E-6</v>
      </c>
      <c r="AM182" s="10">
        <v>2.0888702600000001E-6</v>
      </c>
      <c r="AN182" s="10">
        <v>21.289456000000001</v>
      </c>
      <c r="AO182" s="10">
        <v>31.449636000000002</v>
      </c>
    </row>
    <row r="183" spans="37:41">
      <c r="AK183" s="10">
        <v>81.334606500000007</v>
      </c>
      <c r="AL183" s="10">
        <v>1.42585505E-6</v>
      </c>
      <c r="AM183" s="10">
        <v>2.1063301099999998E-6</v>
      </c>
      <c r="AN183" s="10">
        <v>21.427849500000001</v>
      </c>
      <c r="AO183" s="10">
        <v>31.654076400000001</v>
      </c>
    </row>
    <row r="184" spans="37:41">
      <c r="AK184" s="10">
        <v>82.457986099999999</v>
      </c>
      <c r="AL184" s="10">
        <v>1.4368855500000001E-6</v>
      </c>
      <c r="AM184" s="10">
        <v>2.1226248E-6</v>
      </c>
      <c r="AN184" s="10">
        <v>21.567313599999999</v>
      </c>
      <c r="AO184" s="10">
        <v>31.860098399999998</v>
      </c>
    </row>
    <row r="185" spans="37:41">
      <c r="AK185" s="10">
        <v>83.581365700000006</v>
      </c>
      <c r="AL185" s="10">
        <v>1.44718667E-6</v>
      </c>
      <c r="AM185" s="10">
        <v>2.1378420299999999E-6</v>
      </c>
      <c r="AN185" s="10">
        <v>21.707777499999999</v>
      </c>
      <c r="AO185" s="10">
        <v>32.067597300000003</v>
      </c>
    </row>
    <row r="186" spans="37:41">
      <c r="AK186" s="10">
        <v>84.704745399999993</v>
      </c>
      <c r="AL186" s="10">
        <v>1.45681215E-6</v>
      </c>
      <c r="AM186" s="10">
        <v>2.1520611799999999E-6</v>
      </c>
      <c r="AN186" s="10">
        <v>21.8491757</v>
      </c>
      <c r="AO186" s="10">
        <v>32.2764764</v>
      </c>
    </row>
    <row r="187" spans="37:41">
      <c r="AK187" s="10">
        <v>85.828125</v>
      </c>
      <c r="AL187" s="10">
        <v>1.4658109900000001E-6</v>
      </c>
      <c r="AM187" s="10">
        <v>2.1653546200000002E-6</v>
      </c>
      <c r="AN187" s="10">
        <v>21.991447300000001</v>
      </c>
      <c r="AO187" s="10">
        <v>32.486645699999997</v>
      </c>
    </row>
    <row r="188" spans="37:41">
      <c r="AK188" s="10">
        <v>86.951504600000007</v>
      </c>
      <c r="AL188" s="10">
        <v>1.4742275700000001E-6</v>
      </c>
      <c r="AM188" s="10">
        <v>2.17778794E-6</v>
      </c>
      <c r="AN188" s="10">
        <v>22.134535899999999</v>
      </c>
      <c r="AO188" s="10">
        <v>32.698021799999999</v>
      </c>
    </row>
    <row r="189" spans="37:41">
      <c r="AK189" s="10">
        <v>88.074884299999994</v>
      </c>
      <c r="AL189" s="10">
        <v>1.4821027E-6</v>
      </c>
      <c r="AM189" s="10">
        <v>2.1894213999999999E-6</v>
      </c>
      <c r="AN189" s="10">
        <v>22.278388799999998</v>
      </c>
      <c r="AO189" s="10">
        <v>32.910527000000002</v>
      </c>
    </row>
    <row r="190" spans="37:41">
      <c r="AK190" s="10">
        <v>89.198263900000001</v>
      </c>
      <c r="AL190" s="10">
        <v>1.48947342E-6</v>
      </c>
      <c r="AM190" s="10">
        <v>2.20030972E-6</v>
      </c>
      <c r="AN190" s="10">
        <v>22.422957100000001</v>
      </c>
      <c r="AO190" s="10">
        <v>33.124089099999999</v>
      </c>
    </row>
    <row r="191" spans="37:41">
      <c r="AK191" s="10">
        <v>90.321643499999993</v>
      </c>
      <c r="AL191" s="10">
        <v>1.4963737099999999E-6</v>
      </c>
      <c r="AM191" s="10">
        <v>2.2105031099999999E-6</v>
      </c>
      <c r="AN191" s="10">
        <v>22.568195100000001</v>
      </c>
      <c r="AO191" s="10">
        <v>33.338640499999997</v>
      </c>
    </row>
    <row r="192" spans="37:41">
      <c r="AK192" s="10">
        <v>91.4450231</v>
      </c>
      <c r="AL192" s="10">
        <v>1.5028347500000001E-6</v>
      </c>
      <c r="AM192" s="10">
        <v>2.2200475999999998E-6</v>
      </c>
      <c r="AN192" s="10">
        <v>22.714060199999999</v>
      </c>
      <c r="AO192" s="10">
        <v>33.554118299999999</v>
      </c>
    </row>
    <row r="193" spans="37:41">
      <c r="AK193" s="10">
        <v>92.568402800000001</v>
      </c>
      <c r="AL193" s="10">
        <v>1.5088849400000001E-6</v>
      </c>
      <c r="AM193" s="10">
        <v>2.22898519E-6</v>
      </c>
      <c r="AN193" s="10">
        <v>22.8605126</v>
      </c>
      <c r="AO193" s="10">
        <v>33.770463599999999</v>
      </c>
    </row>
    <row r="194" spans="37:41">
      <c r="AK194" s="10">
        <v>93.691782399999994</v>
      </c>
      <c r="AL194" s="10">
        <v>1.5145508599999999E-6</v>
      </c>
      <c r="AM194" s="10">
        <v>2.2373551200000002E-6</v>
      </c>
      <c r="AN194" s="10">
        <v>23.0075149</v>
      </c>
      <c r="AO194" s="10">
        <v>33.987621300000001</v>
      </c>
    </row>
    <row r="195" spans="37:41">
      <c r="AK195" s="10">
        <v>94.815162000000001</v>
      </c>
      <c r="AL195" s="10">
        <v>1.5198565100000001E-6</v>
      </c>
      <c r="AM195" s="10">
        <v>2.2451928300000002E-6</v>
      </c>
      <c r="AN195" s="10">
        <v>23.155032200000001</v>
      </c>
      <c r="AO195" s="10">
        <v>34.205539700000003</v>
      </c>
    </row>
    <row r="196" spans="37:41">
      <c r="AK196" s="10">
        <v>95.938541700000002</v>
      </c>
      <c r="AL196" s="10">
        <v>1.52482428E-6</v>
      </c>
      <c r="AM196" s="10">
        <v>2.2525314200000001E-6</v>
      </c>
      <c r="AN196" s="10">
        <v>23.303031600000001</v>
      </c>
      <c r="AO196" s="10">
        <v>34.424170400000001</v>
      </c>
    </row>
    <row r="197" spans="37:41">
      <c r="AK197" s="10">
        <v>97.061921299999995</v>
      </c>
      <c r="AL197" s="10">
        <v>1.52947479E-6</v>
      </c>
      <c r="AM197" s="10">
        <v>2.2594013400000001E-6</v>
      </c>
      <c r="AN197" s="10">
        <v>23.4514824</v>
      </c>
      <c r="AO197" s="10">
        <v>34.643467899999997</v>
      </c>
    </row>
    <row r="198" spans="37:41">
      <c r="AK198" s="10">
        <v>98.185300900000001</v>
      </c>
      <c r="AL198" s="10">
        <v>1.53382709E-6</v>
      </c>
      <c r="AM198" s="10">
        <v>2.2658307299999998E-6</v>
      </c>
      <c r="AN198" s="10">
        <v>23.600355700000001</v>
      </c>
      <c r="AO198" s="10">
        <v>34.863389499999997</v>
      </c>
    </row>
    <row r="199" spans="37:41">
      <c r="AK199" s="10">
        <v>99.308680600000002</v>
      </c>
      <c r="AL199" s="10">
        <v>1.5378988100000001E-6</v>
      </c>
      <c r="AM199" s="10">
        <v>2.2718456300000001E-6</v>
      </c>
      <c r="AN199" s="10">
        <v>23.7496242</v>
      </c>
      <c r="AO199" s="10">
        <v>35.083894800000003</v>
      </c>
    </row>
    <row r="200" spans="37:41">
      <c r="AK200" s="10">
        <v>100</v>
      </c>
      <c r="AL200" s="10">
        <v>1.5407911199999999E-6</v>
      </c>
      <c r="AM200" s="10">
        <v>2.2761182799999999E-6</v>
      </c>
      <c r="AN200" s="10">
        <v>23.841655599999999</v>
      </c>
      <c r="AO200" s="10">
        <v>35.219847299999998</v>
      </c>
    </row>
    <row r="201" spans="37:41">
      <c r="AK201" s="10">
        <v>100.69131899999999</v>
      </c>
      <c r="AL201" s="10">
        <v>1.54310434E-6</v>
      </c>
      <c r="AM201" s="10">
        <v>2.27953545E-6</v>
      </c>
      <c r="AN201" s="10">
        <v>23.933825200000001</v>
      </c>
      <c r="AO201" s="10">
        <v>35.356003999999999</v>
      </c>
    </row>
    <row r="202" spans="37:41">
      <c r="AK202" s="10">
        <v>101.382639</v>
      </c>
      <c r="AL202" s="10">
        <v>1.54531697E-6</v>
      </c>
      <c r="AM202" s="10">
        <v>2.28280403E-6</v>
      </c>
      <c r="AN202" s="10">
        <v>24.026126999999999</v>
      </c>
      <c r="AO202" s="10">
        <v>35.4923559</v>
      </c>
    </row>
    <row r="203" spans="37:41">
      <c r="AK203" s="10">
        <v>102.073958</v>
      </c>
      <c r="AL203" s="10">
        <v>1.5474375199999999E-6</v>
      </c>
      <c r="AM203" s="10">
        <v>2.2859366000000002E-6</v>
      </c>
      <c r="AN203" s="10">
        <v>24.118555499999999</v>
      </c>
      <c r="AO203" s="10">
        <v>35.628894899999999</v>
      </c>
    </row>
    <row r="204" spans="37:41">
      <c r="AK204" s="10">
        <v>102.765278</v>
      </c>
      <c r="AL204" s="10">
        <v>1.5494689999999999E-6</v>
      </c>
      <c r="AM204" s="10">
        <v>2.2889375800000002E-6</v>
      </c>
      <c r="AN204" s="10">
        <v>24.211105199999999</v>
      </c>
      <c r="AO204" s="10">
        <v>35.765613100000003</v>
      </c>
    </row>
    <row r="205" spans="37:41">
      <c r="AK205" s="10">
        <v>103.456597</v>
      </c>
      <c r="AL205" s="10">
        <v>1.55141487E-6</v>
      </c>
      <c r="AM205" s="10">
        <v>2.2918121099999999E-6</v>
      </c>
      <c r="AN205" s="10">
        <v>24.303771300000001</v>
      </c>
      <c r="AO205" s="10">
        <v>35.902503099999997</v>
      </c>
    </row>
    <row r="206" spans="37:41">
      <c r="AK206" s="10">
        <v>104.14791700000001</v>
      </c>
      <c r="AL206" s="10">
        <v>1.5532781399999999E-6</v>
      </c>
      <c r="AM206" s="10">
        <v>2.2945645999999999E-6</v>
      </c>
      <c r="AN206" s="10">
        <v>24.396548599999999</v>
      </c>
      <c r="AO206" s="10">
        <v>36.0395574</v>
      </c>
    </row>
    <row r="207" spans="37:41">
      <c r="AK207" s="10">
        <v>104.839236</v>
      </c>
      <c r="AL207" s="10">
        <v>1.55506161E-6</v>
      </c>
      <c r="AM207" s="10">
        <v>2.2971992100000001E-6</v>
      </c>
      <c r="AN207" s="10">
        <v>24.489432399999998</v>
      </c>
      <c r="AO207" s="10">
        <v>36.176769100000001</v>
      </c>
    </row>
    <row r="208" spans="37:41">
      <c r="AK208" s="10">
        <v>105.530556</v>
      </c>
      <c r="AL208" s="10">
        <v>1.5567682599999999E-6</v>
      </c>
      <c r="AM208" s="10">
        <v>2.2997203500000001E-6</v>
      </c>
      <c r="AN208" s="10">
        <v>24.582418199999999</v>
      </c>
      <c r="AO208" s="10">
        <v>36.314131400000001</v>
      </c>
    </row>
    <row r="209" spans="37:41">
      <c r="AK209" s="10">
        <v>106.221875</v>
      </c>
      <c r="AL209" s="10">
        <v>1.5584004400000001E-6</v>
      </c>
      <c r="AM209" s="10">
        <v>2.3021314600000001E-6</v>
      </c>
      <c r="AN209" s="10">
        <v>24.675501400000002</v>
      </c>
      <c r="AO209" s="10">
        <v>36.451637699999999</v>
      </c>
    </row>
    <row r="210" spans="37:41">
      <c r="AK210" s="10">
        <v>106.913194</v>
      </c>
      <c r="AL210" s="10">
        <v>1.55996093E-6</v>
      </c>
      <c r="AM210" s="10">
        <v>2.30443668E-6</v>
      </c>
      <c r="AN210" s="10">
        <v>24.7686779</v>
      </c>
      <c r="AO210" s="10">
        <v>36.589281700000001</v>
      </c>
    </row>
    <row r="211" spans="37:41">
      <c r="AK211" s="10">
        <v>107.60451399999999</v>
      </c>
      <c r="AL211" s="10">
        <v>1.5614520900000001E-6</v>
      </c>
      <c r="AM211" s="10">
        <v>2.3066394800000001E-6</v>
      </c>
      <c r="AN211" s="10">
        <v>24.861943400000001</v>
      </c>
      <c r="AO211" s="10">
        <v>36.727057299999998</v>
      </c>
    </row>
    <row r="212" spans="37:41">
      <c r="AK212" s="10">
        <v>108.295833</v>
      </c>
      <c r="AL212" s="10">
        <v>1.5628761100000001E-6</v>
      </c>
      <c r="AM212" s="10">
        <v>2.3087431000000001E-6</v>
      </c>
      <c r="AN212" s="10">
        <v>24.955293999999999</v>
      </c>
      <c r="AO212" s="10">
        <v>36.8649585</v>
      </c>
    </row>
    <row r="213" spans="37:41">
      <c r="AK213" s="10">
        <v>108.98715300000001</v>
      </c>
      <c r="AL213" s="10">
        <v>1.5642352800000001E-6</v>
      </c>
      <c r="AM213" s="10">
        <v>2.3107509199999998E-6</v>
      </c>
      <c r="AN213" s="10">
        <v>25.0487258</v>
      </c>
      <c r="AO213" s="10">
        <v>37.002979699999997</v>
      </c>
    </row>
    <row r="214" spans="37:41">
      <c r="AK214" s="10">
        <v>109.159983</v>
      </c>
      <c r="AL214" s="10">
        <v>1.5651441499999999E-6</v>
      </c>
      <c r="AM214" s="10">
        <v>2.3120935400000001E-6</v>
      </c>
      <c r="AN214" s="10">
        <v>25.072097299999999</v>
      </c>
      <c r="AO214" s="10">
        <v>37.037505000000003</v>
      </c>
    </row>
    <row r="215" spans="37:41">
      <c r="AK215" s="10">
        <v>109.50564199999999</v>
      </c>
      <c r="AL215" s="10">
        <v>1.5656266700000001E-6</v>
      </c>
      <c r="AM215" s="10">
        <v>2.3128063399999998E-6</v>
      </c>
      <c r="AN215" s="10">
        <v>25.1188547</v>
      </c>
      <c r="AO215" s="10">
        <v>37.106577000000001</v>
      </c>
    </row>
    <row r="216" spans="37:41">
      <c r="AK216" s="10">
        <v>109.851302</v>
      </c>
      <c r="AL216" s="10">
        <v>1.5662675899999999E-6</v>
      </c>
      <c r="AM216" s="10">
        <v>2.3137531299999998E-6</v>
      </c>
      <c r="AN216" s="10">
        <v>25.165631300000001</v>
      </c>
      <c r="AO216" s="10">
        <v>37.175677200000003</v>
      </c>
    </row>
    <row r="217" spans="37:41">
      <c r="AK217" s="10">
        <v>110.196962</v>
      </c>
      <c r="AL217" s="10">
        <v>1.5668944200000001E-6</v>
      </c>
      <c r="AM217" s="10">
        <v>2.3146791099999999E-6</v>
      </c>
      <c r="AN217" s="10">
        <v>25.212426600000001</v>
      </c>
      <c r="AO217" s="10">
        <v>37.244805100000001</v>
      </c>
    </row>
    <row r="218" spans="37:41">
      <c r="AK218" s="10">
        <v>110.54262199999999</v>
      </c>
      <c r="AL218" s="10">
        <v>1.5675055600000001E-6</v>
      </c>
      <c r="AM218" s="10">
        <v>2.3155819100000001E-6</v>
      </c>
      <c r="AN218" s="10">
        <v>25.259240200000001</v>
      </c>
      <c r="AO218" s="10">
        <v>37.313960000000002</v>
      </c>
    </row>
    <row r="219" spans="37:41">
      <c r="AK219" s="10">
        <v>110.88828100000001</v>
      </c>
      <c r="AL219" s="10">
        <v>1.5681016400000001E-6</v>
      </c>
      <c r="AM219" s="10">
        <v>2.31646246E-6</v>
      </c>
      <c r="AN219" s="10">
        <v>25.306071500000002</v>
      </c>
      <c r="AO219" s="10">
        <v>37.383141100000003</v>
      </c>
    </row>
    <row r="220" spans="37:41">
      <c r="AK220" s="10">
        <v>111.233941</v>
      </c>
      <c r="AL220" s="10">
        <v>1.5686833699999999E-6</v>
      </c>
      <c r="AM220" s="10">
        <v>2.3173218200000002E-6</v>
      </c>
      <c r="AN220" s="10">
        <v>25.352920300000001</v>
      </c>
      <c r="AO220" s="10">
        <v>37.452347899999999</v>
      </c>
    </row>
    <row r="221" spans="37:41">
      <c r="AK221" s="10">
        <v>111.579601</v>
      </c>
      <c r="AL221" s="10">
        <v>1.5692503699999999E-6</v>
      </c>
      <c r="AM221" s="10">
        <v>2.3181594199999999E-6</v>
      </c>
      <c r="AN221" s="10">
        <v>25.399785900000001</v>
      </c>
      <c r="AO221" s="10">
        <v>37.521579799999998</v>
      </c>
    </row>
    <row r="222" spans="37:41">
      <c r="AK222" s="10">
        <v>111.92525999999999</v>
      </c>
      <c r="AL222" s="10">
        <v>1.56980351E-6</v>
      </c>
      <c r="AM222" s="10">
        <v>2.3189765299999999E-6</v>
      </c>
      <c r="AN222" s="10">
        <v>25.4466681</v>
      </c>
      <c r="AO222" s="10">
        <v>37.590836000000003</v>
      </c>
    </row>
    <row r="223" spans="37:41">
      <c r="AK223" s="10">
        <v>112.27092</v>
      </c>
      <c r="AL223" s="10">
        <v>1.5703424500000001E-6</v>
      </c>
      <c r="AM223" s="10">
        <v>2.31977269E-6</v>
      </c>
      <c r="AN223" s="10">
        <v>25.493566399999999</v>
      </c>
      <c r="AO223" s="10">
        <v>37.660116000000002</v>
      </c>
    </row>
    <row r="224" spans="37:41">
      <c r="AK224" s="10">
        <v>112.61658</v>
      </c>
      <c r="AL224" s="10">
        <v>1.57086776E-6</v>
      </c>
      <c r="AM224" s="10">
        <v>2.32054868E-6</v>
      </c>
      <c r="AN224" s="10">
        <v>25.540480299999999</v>
      </c>
      <c r="AO224" s="10">
        <v>37.729419200000002</v>
      </c>
    </row>
    <row r="225" spans="37:41">
      <c r="AK225" s="10">
        <v>112.96223999999999</v>
      </c>
      <c r="AL225" s="10">
        <v>1.5713797499999999E-6</v>
      </c>
      <c r="AM225" s="10">
        <v>2.3213050200000001E-6</v>
      </c>
      <c r="AN225" s="10">
        <v>25.587409600000001</v>
      </c>
      <c r="AO225" s="10">
        <v>37.798744999999997</v>
      </c>
    </row>
    <row r="226" spans="37:41">
      <c r="AK226" s="10">
        <v>113.30789900000001</v>
      </c>
      <c r="AL226" s="10">
        <v>1.57187837E-6</v>
      </c>
      <c r="AM226" s="10">
        <v>2.3220416000000001E-6</v>
      </c>
      <c r="AN226" s="10">
        <v>25.634353699999998</v>
      </c>
      <c r="AO226" s="10">
        <v>37.868092699999998</v>
      </c>
    </row>
    <row r="227" spans="37:41">
      <c r="AK227" s="10">
        <v>113.653559</v>
      </c>
      <c r="AL227" s="10">
        <v>1.57236405E-6</v>
      </c>
      <c r="AM227" s="10">
        <v>2.32275907E-6</v>
      </c>
      <c r="AN227" s="10">
        <v>25.681312399999999</v>
      </c>
      <c r="AO227" s="10">
        <v>37.937461900000002</v>
      </c>
    </row>
    <row r="228" spans="37:41">
      <c r="AK228" s="10">
        <v>113.999219</v>
      </c>
      <c r="AL228" s="10">
        <v>1.57283758E-6</v>
      </c>
      <c r="AM228" s="10">
        <v>2.3234585900000002E-6</v>
      </c>
      <c r="AN228" s="10">
        <v>25.728285199999998</v>
      </c>
      <c r="AO228" s="10">
        <v>38.006852000000002</v>
      </c>
    </row>
    <row r="229" spans="37:41">
      <c r="AK229" s="10">
        <v>114.34487799999999</v>
      </c>
      <c r="AL229" s="10">
        <v>1.57329708E-6</v>
      </c>
      <c r="AM229" s="10">
        <v>2.32413738E-6</v>
      </c>
      <c r="AN229" s="10">
        <v>25.775271700000001</v>
      </c>
      <c r="AO229" s="10">
        <v>38.076262399999997</v>
      </c>
    </row>
    <row r="230" spans="37:41">
      <c r="AK230" s="10">
        <v>114.690538</v>
      </c>
      <c r="AL230" s="10">
        <v>1.5737455400000001E-6</v>
      </c>
      <c r="AM230" s="10">
        <v>2.3247998699999999E-6</v>
      </c>
      <c r="AN230" s="10">
        <v>25.822271600000001</v>
      </c>
      <c r="AO230" s="10">
        <v>38.145692500000003</v>
      </c>
    </row>
    <row r="231" spans="37:41">
      <c r="AK231" s="10">
        <v>115.036198</v>
      </c>
      <c r="AL231" s="10">
        <v>1.57418153E-6</v>
      </c>
      <c r="AM231" s="10">
        <v>2.3254439300000001E-6</v>
      </c>
      <c r="AN231" s="10">
        <v>25.8692846</v>
      </c>
      <c r="AO231" s="10">
        <v>38.215141899999999</v>
      </c>
    </row>
    <row r="232" spans="37:41">
      <c r="AK232" s="10">
        <v>115.38185799999999</v>
      </c>
      <c r="AL232" s="10">
        <v>1.57460568E-6</v>
      </c>
      <c r="AM232" s="10">
        <v>2.3260704899999999E-6</v>
      </c>
      <c r="AN232" s="10">
        <v>25.916310200000002</v>
      </c>
      <c r="AO232" s="10">
        <v>38.284610000000001</v>
      </c>
    </row>
    <row r="233" spans="37:41">
      <c r="AK233" s="10">
        <v>115.72751700000001</v>
      </c>
      <c r="AL233" s="10">
        <v>1.5750181E-6</v>
      </c>
      <c r="AM233" s="10">
        <v>2.3266797399999999E-6</v>
      </c>
      <c r="AN233" s="10">
        <v>25.963348100000001</v>
      </c>
      <c r="AO233" s="10">
        <v>38.354096300000002</v>
      </c>
    </row>
    <row r="234" spans="37:41">
      <c r="AK234" s="10">
        <v>116.073177</v>
      </c>
      <c r="AL234" s="10">
        <v>1.5754189499999999E-6</v>
      </c>
      <c r="AM234" s="10">
        <v>2.32727189E-6</v>
      </c>
      <c r="AN234" s="10">
        <v>26.010397999999999</v>
      </c>
      <c r="AO234" s="10">
        <v>38.423600299999997</v>
      </c>
    </row>
    <row r="235" spans="37:41">
      <c r="AK235" s="10">
        <v>116.418837</v>
      </c>
      <c r="AL235" s="10">
        <v>1.57580858E-6</v>
      </c>
      <c r="AM235" s="10">
        <v>2.32784747E-6</v>
      </c>
      <c r="AN235" s="10">
        <v>26.0574595</v>
      </c>
      <c r="AO235" s="10">
        <v>38.4931214</v>
      </c>
    </row>
    <row r="236" spans="37:41">
      <c r="AK236" s="10">
        <v>116.76449700000001</v>
      </c>
      <c r="AL236" s="10">
        <v>1.5761870699999999E-6</v>
      </c>
      <c r="AM236" s="10">
        <v>2.3284065800000002E-6</v>
      </c>
      <c r="AN236" s="10">
        <v>26.104532299999999</v>
      </c>
      <c r="AO236" s="10">
        <v>38.5626593</v>
      </c>
    </row>
    <row r="237" spans="37:41">
      <c r="AK237" s="10">
        <v>117.110156</v>
      </c>
      <c r="AL237" s="10">
        <v>1.5765548899999999E-6</v>
      </c>
      <c r="AM237" s="10">
        <v>2.3289499400000002E-6</v>
      </c>
      <c r="AN237" s="10">
        <v>26.151616099999998</v>
      </c>
      <c r="AO237" s="10">
        <v>38.632213399999998</v>
      </c>
    </row>
    <row r="238" spans="37:41">
      <c r="AK238" s="10">
        <v>117.455816</v>
      </c>
      <c r="AL238" s="10">
        <v>1.57691182E-6</v>
      </c>
      <c r="AM238" s="10">
        <v>2.3294772199999998E-6</v>
      </c>
      <c r="AN238" s="10">
        <v>26.198710599999998</v>
      </c>
      <c r="AO238" s="10">
        <v>38.701783200000001</v>
      </c>
    </row>
    <row r="239" spans="37:41">
      <c r="AK239" s="10">
        <v>117.80147599999999</v>
      </c>
      <c r="AL239" s="10">
        <v>1.57725864E-6</v>
      </c>
      <c r="AM239" s="10">
        <v>2.3299895500000001E-6</v>
      </c>
      <c r="AN239" s="10">
        <v>26.245815400000001</v>
      </c>
      <c r="AO239" s="10">
        <v>38.7713684</v>
      </c>
    </row>
    <row r="240" spans="37:41">
      <c r="AK240" s="10">
        <v>118.14713500000001</v>
      </c>
      <c r="AL240" s="10">
        <v>1.5775947900000001E-6</v>
      </c>
      <c r="AM240" s="10">
        <v>2.3304861299999998E-6</v>
      </c>
      <c r="AN240" s="10">
        <v>26.292930299999998</v>
      </c>
      <c r="AO240" s="10">
        <v>38.8409683</v>
      </c>
    </row>
    <row r="241" spans="37:41">
      <c r="AK241" s="10">
        <v>118.492795</v>
      </c>
      <c r="AL241" s="10">
        <v>1.57792148E-6</v>
      </c>
      <c r="AM241" s="10">
        <v>2.3309687300000001E-6</v>
      </c>
      <c r="AN241" s="10">
        <v>26.340054899999998</v>
      </c>
      <c r="AO241" s="10">
        <v>38.910582699999999</v>
      </c>
    </row>
    <row r="242" spans="37:41">
      <c r="AK242" s="10">
        <v>118.838455</v>
      </c>
      <c r="AL242" s="10">
        <v>1.5782380499999999E-6</v>
      </c>
      <c r="AM242" s="10">
        <v>2.3314363800000001E-6</v>
      </c>
      <c r="AN242" s="10">
        <v>26.387188999999999</v>
      </c>
      <c r="AO242" s="10">
        <v>38.980211099999998</v>
      </c>
    </row>
    <row r="243" spans="37:41">
      <c r="AK243" s="10">
        <v>119.18411500000001</v>
      </c>
      <c r="AL243" s="10">
        <v>1.57854507E-6</v>
      </c>
      <c r="AM243" s="10">
        <v>2.3318899199999999E-6</v>
      </c>
      <c r="AN243" s="10">
        <v>26.4343322</v>
      </c>
      <c r="AO243" s="10">
        <v>39.049852999999999</v>
      </c>
    </row>
    <row r="244" spans="37:41">
      <c r="AK244" s="10">
        <v>119.529774</v>
      </c>
      <c r="AL244" s="10">
        <v>1.57884284E-6</v>
      </c>
      <c r="AM244" s="10">
        <v>2.33232979E-6</v>
      </c>
      <c r="AN244" s="10">
        <v>26.481484399999999</v>
      </c>
      <c r="AO244" s="10">
        <v>39.119508000000003</v>
      </c>
    </row>
    <row r="245" spans="37:41">
      <c r="AK245" s="10">
        <v>119.875434</v>
      </c>
      <c r="AL245" s="10">
        <v>1.5791314899999999E-6</v>
      </c>
      <c r="AM245" s="10">
        <v>2.3327561999999999E-6</v>
      </c>
      <c r="AN245" s="10">
        <v>26.528645099999999</v>
      </c>
      <c r="AO245" s="10">
        <v>39.189175800000001</v>
      </c>
    </row>
    <row r="246" spans="37:41">
      <c r="AK246" s="10">
        <v>120.22109399999999</v>
      </c>
      <c r="AL246" s="10">
        <v>1.5794115000000001E-6</v>
      </c>
      <c r="AM246" s="10">
        <v>2.3331698399999998E-6</v>
      </c>
      <c r="AN246" s="10">
        <v>26.575814300000001</v>
      </c>
      <c r="AO246" s="10">
        <v>39.2588559</v>
      </c>
    </row>
    <row r="247" spans="37:41">
      <c r="AK247" s="10">
        <v>120.56675300000001</v>
      </c>
      <c r="AL247" s="10">
        <v>1.5796827899999999E-6</v>
      </c>
      <c r="AM247" s="10">
        <v>2.3335706000000001E-6</v>
      </c>
      <c r="AN247" s="10">
        <v>26.622991500000001</v>
      </c>
      <c r="AO247" s="10">
        <v>39.328547999999998</v>
      </c>
    </row>
    <row r="248" spans="37:41">
      <c r="AK248" s="10">
        <v>120.912413</v>
      </c>
      <c r="AL248" s="10">
        <v>1.57994604E-6</v>
      </c>
      <c r="AM248" s="10">
        <v>2.3339594899999998E-6</v>
      </c>
      <c r="AN248" s="10">
        <v>26.670176600000001</v>
      </c>
      <c r="AO248" s="10">
        <v>39.398251700000003</v>
      </c>
    </row>
    <row r="249" spans="37:41">
      <c r="AK249" s="10">
        <v>121.258073</v>
      </c>
      <c r="AL249" s="10">
        <v>1.5802014400000001E-6</v>
      </c>
      <c r="AM249" s="10">
        <v>2.33433677E-6</v>
      </c>
      <c r="AN249" s="10">
        <v>26.717369300000001</v>
      </c>
      <c r="AO249" s="10">
        <v>39.467966599999997</v>
      </c>
    </row>
    <row r="250" spans="37:41">
      <c r="AK250" s="10">
        <v>121.60373300000001</v>
      </c>
      <c r="AL250" s="10">
        <v>1.58044911E-6</v>
      </c>
      <c r="AM250" s="10">
        <v>2.3347026400000001E-6</v>
      </c>
      <c r="AN250" s="10">
        <v>26.764569399999999</v>
      </c>
      <c r="AO250" s="10">
        <v>39.537692499999999</v>
      </c>
    </row>
    <row r="251" spans="37:41">
      <c r="AK251" s="10">
        <v>121.949392</v>
      </c>
      <c r="AL251" s="10">
        <v>1.58068986E-6</v>
      </c>
      <c r="AM251" s="10">
        <v>2.3350582800000002E-6</v>
      </c>
      <c r="AN251" s="10">
        <v>26.811776699999999</v>
      </c>
      <c r="AO251" s="10">
        <v>39.607429000000003</v>
      </c>
    </row>
    <row r="252" spans="37:41">
      <c r="AK252" s="10">
        <v>122.295052</v>
      </c>
      <c r="AL252" s="10">
        <v>1.58092394E-6</v>
      </c>
      <c r="AM252" s="10">
        <v>2.3354040800000001E-6</v>
      </c>
      <c r="AN252" s="10">
        <v>26.858991</v>
      </c>
      <c r="AO252" s="10">
        <v>39.677175900000002</v>
      </c>
    </row>
    <row r="253" spans="37:41">
      <c r="AK253" s="10">
        <v>122.64071199999999</v>
      </c>
      <c r="AL253" s="10">
        <v>1.5811518799999999E-6</v>
      </c>
      <c r="AM253" s="10">
        <v>2.3357408000000001E-6</v>
      </c>
      <c r="AN253" s="10">
        <v>26.906212100000001</v>
      </c>
      <c r="AO253" s="10">
        <v>39.746932800000003</v>
      </c>
    </row>
    <row r="254" spans="37:41">
      <c r="AK254" s="10">
        <v>122.986372</v>
      </c>
      <c r="AL254" s="10">
        <v>1.5813743E-6</v>
      </c>
      <c r="AM254" s="10">
        <v>2.3360693799999998E-6</v>
      </c>
      <c r="AN254" s="10">
        <v>26.953439899999999</v>
      </c>
      <c r="AO254" s="10">
        <v>39.816699499999999</v>
      </c>
    </row>
    <row r="255" spans="37:41">
      <c r="AK255" s="10">
        <v>123.332031</v>
      </c>
      <c r="AL255" s="10">
        <v>1.58159181E-6</v>
      </c>
      <c r="AM255" s="10">
        <v>2.3363906799999998E-6</v>
      </c>
      <c r="AN255" s="10">
        <v>27.000674100000001</v>
      </c>
      <c r="AO255" s="10">
        <v>39.886475799999999</v>
      </c>
    </row>
    <row r="256" spans="37:41">
      <c r="AK256" s="10">
        <v>123.677691</v>
      </c>
      <c r="AL256" s="10">
        <v>1.5818056100000001E-6</v>
      </c>
      <c r="AM256" s="10">
        <v>2.3367065199999999E-6</v>
      </c>
      <c r="AN256" s="10">
        <v>27.0479147</v>
      </c>
      <c r="AO256" s="10">
        <v>39.956261499999997</v>
      </c>
    </row>
    <row r="257" spans="37:41">
      <c r="AK257" s="10">
        <v>124.02335100000001</v>
      </c>
      <c r="AL257" s="10">
        <v>1.58201628E-6</v>
      </c>
      <c r="AM257" s="10">
        <v>2.33701773E-6</v>
      </c>
      <c r="AN257" s="10">
        <v>27.095161600000001</v>
      </c>
      <c r="AO257" s="10">
        <v>40.026056599999997</v>
      </c>
    </row>
    <row r="258" spans="37:41">
      <c r="AK258" s="10">
        <v>124.36901</v>
      </c>
      <c r="AL258" s="10">
        <v>1.58222548E-6</v>
      </c>
      <c r="AM258" s="10">
        <v>2.33732677E-6</v>
      </c>
      <c r="AN258" s="10">
        <v>27.142414800000001</v>
      </c>
      <c r="AO258" s="10">
        <v>40.095860799999997</v>
      </c>
    </row>
    <row r="259" spans="37:41">
      <c r="AK259" s="10">
        <v>124.71467</v>
      </c>
      <c r="AL259" s="10">
        <v>1.5824348699999999E-6</v>
      </c>
      <c r="AM259" s="10">
        <v>2.3376360900000001E-6</v>
      </c>
      <c r="AN259" s="10">
        <v>27.189674199999999</v>
      </c>
      <c r="AO259" s="10">
        <v>40.165674299999999</v>
      </c>
    </row>
    <row r="260" spans="37:41">
      <c r="AK260" s="10">
        <v>125.06032999999999</v>
      </c>
      <c r="AL260" s="10">
        <v>1.58264643E-6</v>
      </c>
      <c r="AM260" s="10">
        <v>2.3379486000000002E-6</v>
      </c>
      <c r="AN260" s="10">
        <v>27.236939899999999</v>
      </c>
      <c r="AO260" s="10">
        <v>40.235497199999998</v>
      </c>
    </row>
    <row r="261" spans="37:41">
      <c r="AK261" s="10">
        <v>125.40599</v>
      </c>
      <c r="AL261" s="10">
        <v>1.5828632799999999E-6</v>
      </c>
      <c r="AM261" s="10">
        <v>2.3382689499999999E-6</v>
      </c>
      <c r="AN261" s="10">
        <v>27.284212199999999</v>
      </c>
      <c r="AO261" s="10">
        <v>40.3053296</v>
      </c>
    </row>
    <row r="262" spans="37:41">
      <c r="AK262" s="10">
        <v>125.751649</v>
      </c>
      <c r="AL262" s="10">
        <v>1.58308927E-6</v>
      </c>
      <c r="AM262" s="10">
        <v>2.3386027900000001E-6</v>
      </c>
      <c r="AN262" s="10">
        <v>27.331491100000001</v>
      </c>
      <c r="AO262" s="10">
        <v>40.375171899999998</v>
      </c>
    </row>
    <row r="263" spans="37:41">
      <c r="AK263" s="10">
        <v>126.097309</v>
      </c>
      <c r="AL263" s="10">
        <v>1.5833308600000001E-6</v>
      </c>
      <c r="AM263" s="10">
        <v>2.3389596799999998E-6</v>
      </c>
      <c r="AN263" s="10">
        <v>27.378777299999999</v>
      </c>
      <c r="AO263" s="10">
        <v>40.445025000000001</v>
      </c>
    </row>
    <row r="264" spans="37:41">
      <c r="AK264" s="10">
        <v>126.44296900000001</v>
      </c>
      <c r="AL264" s="10">
        <v>1.58359686E-6</v>
      </c>
      <c r="AM264" s="10">
        <v>2.3393526299999999E-6</v>
      </c>
      <c r="AN264" s="10">
        <v>27.426071400000001</v>
      </c>
      <c r="AO264" s="10">
        <v>40.514889699999998</v>
      </c>
    </row>
    <row r="265" spans="37:41">
      <c r="AK265" s="10">
        <v>126.788628</v>
      </c>
      <c r="AL265" s="10">
        <v>1.5839024200000001E-6</v>
      </c>
      <c r="AM265" s="10">
        <v>2.33980401E-6</v>
      </c>
      <c r="AN265" s="10">
        <v>27.473374700000001</v>
      </c>
      <c r="AO265" s="10">
        <v>40.584767999999997</v>
      </c>
    </row>
    <row r="266" spans="37:41">
      <c r="AK266" s="10">
        <v>127.134288</v>
      </c>
      <c r="AL266" s="10">
        <v>1.5842756700000001E-6</v>
      </c>
      <c r="AM266" s="10">
        <v>2.3403554000000001E-6</v>
      </c>
      <c r="AN266" s="10">
        <v>27.520689099999998</v>
      </c>
      <c r="AO266" s="10">
        <v>40.654662700000003</v>
      </c>
    </row>
    <row r="267" spans="37:41">
      <c r="AK267" s="10">
        <v>127.47994799999999</v>
      </c>
      <c r="AL267" s="10">
        <v>1.5847776699999999E-6</v>
      </c>
      <c r="AM267" s="10">
        <v>2.3410969599999999E-6</v>
      </c>
      <c r="AN267" s="10">
        <v>27.5680184</v>
      </c>
      <c r="AO267" s="10">
        <v>40.724579599999998</v>
      </c>
    </row>
    <row r="268" spans="37:41">
      <c r="AK268" s="10">
        <v>127.825608</v>
      </c>
      <c r="AL268" s="10">
        <v>1.5855986500000001E-6</v>
      </c>
      <c r="AM268" s="10">
        <v>2.3423097599999998E-6</v>
      </c>
      <c r="AN268" s="10">
        <v>27.615372300000001</v>
      </c>
      <c r="AO268" s="10">
        <v>40.794532599999997</v>
      </c>
    </row>
    <row r="269" spans="37:41">
      <c r="AK269" s="10">
        <v>128.171267</v>
      </c>
      <c r="AL269" s="10">
        <v>1.1369351500000001E-6</v>
      </c>
      <c r="AM269" s="10">
        <v>1.6795260799999999E-6</v>
      </c>
      <c r="AN269" s="10">
        <v>27.649326899999998</v>
      </c>
      <c r="AO269" s="10">
        <v>40.844691699999998</v>
      </c>
    </row>
    <row r="270" spans="37:41">
      <c r="AK270" s="10">
        <v>128.51692700000001</v>
      </c>
      <c r="AL270" s="10">
        <v>4.9391709699999998E-8</v>
      </c>
      <c r="AM270" s="10">
        <v>7.2963409199999994E-8</v>
      </c>
      <c r="AN270" s="10">
        <v>27.650801999999999</v>
      </c>
      <c r="AO270" s="10">
        <v>40.846870699999997</v>
      </c>
    </row>
    <row r="271" spans="37:41">
      <c r="AK271" s="10">
        <v>128.86258699999999</v>
      </c>
      <c r="AL271" s="10">
        <v>1.1195614400000001E-7</v>
      </c>
      <c r="AM271" s="10">
        <v>1.65386095E-7</v>
      </c>
      <c r="AN271" s="10">
        <v>27.6541456</v>
      </c>
      <c r="AO271" s="10">
        <v>40.85181</v>
      </c>
    </row>
    <row r="272" spans="37:41">
      <c r="AK272" s="10">
        <v>129.55390600000001</v>
      </c>
      <c r="AL272" s="10">
        <v>1.69554757E-7</v>
      </c>
      <c r="AM272" s="10">
        <v>2.5047307000000001E-7</v>
      </c>
      <c r="AN272" s="10">
        <v>27.664273099999999</v>
      </c>
      <c r="AO272" s="10">
        <v>40.866770799999998</v>
      </c>
    </row>
    <row r="273" spans="37:41">
      <c r="AK273" s="10">
        <v>130.245226</v>
      </c>
      <c r="AL273" s="10">
        <v>2.1962157999999999E-7</v>
      </c>
      <c r="AM273" s="10">
        <v>3.2443378200000001E-7</v>
      </c>
      <c r="AN273" s="10">
        <v>27.677391100000001</v>
      </c>
      <c r="AO273" s="10">
        <v>40.886149199999998</v>
      </c>
    </row>
    <row r="274" spans="37:41">
      <c r="AK274" s="10">
        <v>131.62786500000001</v>
      </c>
      <c r="AL274" s="10">
        <v>3.0678241300000002E-7</v>
      </c>
      <c r="AM274" s="10">
        <v>4.5319125099999998E-7</v>
      </c>
      <c r="AN274" s="10">
        <v>27.7140393</v>
      </c>
      <c r="AO274" s="10">
        <v>40.940287400000003</v>
      </c>
    </row>
    <row r="275" spans="37:41">
      <c r="AK275" s="10">
        <v>133.010503</v>
      </c>
      <c r="AL275" s="10">
        <v>3.8357479500000002E-7</v>
      </c>
      <c r="AM275" s="10">
        <v>5.6663203000000004E-7</v>
      </c>
      <c r="AN275" s="10">
        <v>27.759861099999998</v>
      </c>
      <c r="AO275" s="10">
        <v>41.0079773</v>
      </c>
    </row>
    <row r="276" spans="37:41">
      <c r="AK276" s="10">
        <v>134.39314200000001</v>
      </c>
      <c r="AL276" s="10">
        <v>4.5134912899999999E-7</v>
      </c>
      <c r="AM276" s="10">
        <v>6.66750988E-7</v>
      </c>
      <c r="AN276" s="10">
        <v>27.8137793</v>
      </c>
      <c r="AO276" s="10">
        <v>41.087627300000001</v>
      </c>
    </row>
    <row r="277" spans="37:41">
      <c r="AK277" s="10">
        <v>135.77578099999999</v>
      </c>
      <c r="AL277" s="10">
        <v>5.1138057800000005E-7</v>
      </c>
      <c r="AM277" s="10">
        <v>7.55431845E-7</v>
      </c>
      <c r="AN277" s="10">
        <v>27.874868800000002</v>
      </c>
      <c r="AO277" s="10">
        <v>41.177871199999998</v>
      </c>
    </row>
    <row r="278" spans="37:41">
      <c r="AK278" s="10">
        <v>137.15842000000001</v>
      </c>
      <c r="AL278" s="10">
        <v>5.6476534400000005E-7</v>
      </c>
      <c r="AM278" s="10">
        <v>8.34293957E-7</v>
      </c>
      <c r="AN278" s="10">
        <v>27.942335700000001</v>
      </c>
      <c r="AO278" s="10">
        <v>41.277535999999998</v>
      </c>
    </row>
    <row r="279" spans="37:41">
      <c r="AK279" s="10">
        <v>138.54105899999999</v>
      </c>
      <c r="AL279" s="10">
        <v>6.1243247900000003E-7</v>
      </c>
      <c r="AM279" s="10">
        <v>9.0470975600000002E-7</v>
      </c>
      <c r="AN279" s="10">
        <v>28.015496899999999</v>
      </c>
      <c r="AO279" s="10">
        <v>41.385612600000002</v>
      </c>
    </row>
    <row r="280" spans="37:41">
      <c r="AK280" s="10">
        <v>139.923698</v>
      </c>
      <c r="AL280" s="10">
        <v>6.5517001999999998E-7</v>
      </c>
      <c r="AM280" s="10">
        <v>9.6784336000000003E-7</v>
      </c>
      <c r="AN280" s="10">
        <v>28.093763500000001</v>
      </c>
      <c r="AO280" s="10">
        <v>41.501231199999999</v>
      </c>
    </row>
    <row r="281" spans="37:41">
      <c r="AK281" s="10">
        <v>141.30633700000001</v>
      </c>
      <c r="AL281" s="10">
        <v>6.9364269199999998E-7</v>
      </c>
      <c r="AM281" s="10">
        <v>1.02467673E-6</v>
      </c>
      <c r="AN281" s="10">
        <v>28.1766261</v>
      </c>
      <c r="AO281" s="10">
        <v>41.623639099999998</v>
      </c>
    </row>
    <row r="282" spans="37:41">
      <c r="AK282" s="10">
        <v>142.688976</v>
      </c>
      <c r="AL282" s="10">
        <v>7.2841285200000002E-7</v>
      </c>
      <c r="AM282" s="10">
        <v>1.0760406000000001E-6</v>
      </c>
      <c r="AN282" s="10">
        <v>28.263642300000001</v>
      </c>
      <c r="AO282" s="10">
        <v>41.752182900000001</v>
      </c>
    </row>
    <row r="283" spans="37:41">
      <c r="AK283" s="10">
        <v>144.07161500000001</v>
      </c>
      <c r="AL283" s="10">
        <v>7.5995648700000005E-7</v>
      </c>
      <c r="AM283" s="10">
        <v>1.1226381200000001E-6</v>
      </c>
      <c r="AN283" s="10">
        <v>28.354426700000001</v>
      </c>
      <c r="AO283" s="10">
        <v>41.886293199999997</v>
      </c>
    </row>
    <row r="284" spans="37:41">
      <c r="AK284" s="10">
        <v>145.45425299999999</v>
      </c>
      <c r="AL284" s="10">
        <v>7.88678003E-7</v>
      </c>
      <c r="AM284" s="10">
        <v>1.1650666899999999E-6</v>
      </c>
      <c r="AN284" s="10">
        <v>28.448642100000001</v>
      </c>
      <c r="AO284" s="10">
        <v>42.025472100000002</v>
      </c>
    </row>
    <row r="285" spans="37:41">
      <c r="AK285" s="10">
        <v>146.83689200000001</v>
      </c>
      <c r="AL285" s="10">
        <v>8.1492128400000005E-7</v>
      </c>
      <c r="AM285" s="10">
        <v>1.20383432E-6</v>
      </c>
      <c r="AN285" s="10">
        <v>28.545992600000002</v>
      </c>
      <c r="AO285" s="10">
        <v>42.169282099999997</v>
      </c>
    </row>
    <row r="286" spans="37:41">
      <c r="AK286" s="10">
        <v>148.21953099999999</v>
      </c>
      <c r="AL286" s="10">
        <v>8.3898017500000001E-7</v>
      </c>
      <c r="AM286" s="10">
        <v>1.2393750699999999E-6</v>
      </c>
      <c r="AN286" s="10">
        <v>28.646217199999999</v>
      </c>
      <c r="AO286" s="10">
        <v>42.317337899999998</v>
      </c>
    </row>
    <row r="287" spans="37:41">
      <c r="AK287" s="10">
        <v>149.60217</v>
      </c>
      <c r="AL287" s="10">
        <v>8.6110634800000005E-7</v>
      </c>
      <c r="AM287" s="10">
        <v>1.27206074E-6</v>
      </c>
      <c r="AN287" s="10">
        <v>28.749085000000001</v>
      </c>
      <c r="AO287" s="10">
        <v>42.469298299999998</v>
      </c>
    </row>
    <row r="288" spans="37:41">
      <c r="AK288" s="10">
        <v>150.98480900000001</v>
      </c>
      <c r="AL288" s="10">
        <v>8.8151611200000005E-7</v>
      </c>
      <c r="AM288" s="10">
        <v>1.30221086E-6</v>
      </c>
      <c r="AN288" s="10">
        <v>28.854390899999999</v>
      </c>
      <c r="AO288" s="10">
        <v>42.624860400000003</v>
      </c>
    </row>
    <row r="289" spans="37:41">
      <c r="AK289" s="10">
        <v>152.367448</v>
      </c>
      <c r="AL289" s="10">
        <v>9.0039587200000005E-7</v>
      </c>
      <c r="AM289" s="10">
        <v>1.3301007999999999E-6</v>
      </c>
      <c r="AN289" s="10">
        <v>28.961952199999999</v>
      </c>
      <c r="AO289" s="10">
        <v>42.783754199999997</v>
      </c>
    </row>
    <row r="290" spans="37:41">
      <c r="AK290" s="10">
        <v>153.75008700000001</v>
      </c>
      <c r="AL290" s="10">
        <v>9.1790697700000004E-7</v>
      </c>
      <c r="AM290" s="10">
        <v>1.3559689000000001E-6</v>
      </c>
      <c r="AN290" s="10">
        <v>29.071605300000002</v>
      </c>
      <c r="AO290" s="10">
        <v>42.945738300000002</v>
      </c>
    </row>
    <row r="291" spans="37:41">
      <c r="AK291" s="10">
        <v>155.13272599999999</v>
      </c>
      <c r="AL291" s="10">
        <v>9.3418960299999997E-7</v>
      </c>
      <c r="AM291" s="10">
        <v>1.3800222499999999E-6</v>
      </c>
      <c r="AN291" s="10">
        <v>29.183203599999999</v>
      </c>
      <c r="AO291" s="10">
        <v>43.110595699999998</v>
      </c>
    </row>
    <row r="292" spans="37:41">
      <c r="AK292" s="10">
        <v>156.515365</v>
      </c>
      <c r="AL292" s="10">
        <v>9.49365685E-7</v>
      </c>
      <c r="AM292" s="10">
        <v>1.4024409700000001E-6</v>
      </c>
      <c r="AN292" s="10">
        <v>29.2966148</v>
      </c>
      <c r="AO292" s="10">
        <v>43.278131299999998</v>
      </c>
    </row>
    <row r="293" spans="37:41">
      <c r="AK293" s="10">
        <v>157.89800299999999</v>
      </c>
      <c r="AL293" s="10">
        <v>9.6354194600000008E-7</v>
      </c>
      <c r="AM293" s="10">
        <v>1.4233826999999999E-6</v>
      </c>
      <c r="AN293" s="10">
        <v>29.411719600000001</v>
      </c>
      <c r="AO293" s="10">
        <v>43.448168600000002</v>
      </c>
    </row>
    <row r="294" spans="37:41">
      <c r="AK294" s="10">
        <v>159.280642</v>
      </c>
      <c r="AL294" s="10">
        <v>9.7681188800000004E-7</v>
      </c>
      <c r="AM294" s="10">
        <v>1.44298559E-6</v>
      </c>
      <c r="AN294" s="10">
        <v>29.528409499999999</v>
      </c>
      <c r="AO294" s="10">
        <v>43.620547700000003</v>
      </c>
    </row>
    <row r="295" spans="37:41">
      <c r="AK295" s="10">
        <v>160.66328100000001</v>
      </c>
      <c r="AL295" s="10">
        <v>9.8925775800000008E-7</v>
      </c>
      <c r="AM295" s="10">
        <v>1.46137113E-6</v>
      </c>
      <c r="AN295" s="10">
        <v>29.646586200000002</v>
      </c>
      <c r="AO295" s="10">
        <v>43.795123099999998</v>
      </c>
    </row>
    <row r="296" spans="37:41">
      <c r="AK296" s="10">
        <v>162.04592</v>
      </c>
      <c r="AL296" s="10">
        <v>1.0009523E-6</v>
      </c>
      <c r="AM296" s="10">
        <v>1.47864678E-6</v>
      </c>
      <c r="AN296" s="10">
        <v>29.766159999999999</v>
      </c>
      <c r="AO296" s="10">
        <v>43.971762200000001</v>
      </c>
    </row>
    <row r="297" spans="37:41">
      <c r="AK297" s="10">
        <v>163.42855900000001</v>
      </c>
      <c r="AL297" s="10">
        <v>1.01195966E-6</v>
      </c>
      <c r="AM297" s="10">
        <v>1.4949072900000001E-6</v>
      </c>
      <c r="AN297" s="10">
        <v>29.887048700000001</v>
      </c>
      <c r="AO297" s="10">
        <v>44.150343800000002</v>
      </c>
    </row>
    <row r="298" spans="37:41">
      <c r="AK298" s="10">
        <v>164.81119799999999</v>
      </c>
      <c r="AL298" s="10">
        <v>1.02233731E-6</v>
      </c>
      <c r="AM298" s="10">
        <v>1.5102375700000001E-6</v>
      </c>
      <c r="AN298" s="10">
        <v>30.009177099999999</v>
      </c>
      <c r="AO298" s="10">
        <v>44.330756800000003</v>
      </c>
    </row>
    <row r="299" spans="37:41">
      <c r="AK299" s="10">
        <v>166.193837</v>
      </c>
      <c r="AL299" s="10">
        <v>1.0321356800000001E-6</v>
      </c>
      <c r="AM299" s="10">
        <v>1.5247121100000001E-6</v>
      </c>
      <c r="AN299" s="10">
        <v>30.132476100000002</v>
      </c>
      <c r="AO299" s="10">
        <v>44.512898900000003</v>
      </c>
    </row>
    <row r="300" spans="37:41">
      <c r="AK300" s="10">
        <v>167.57647600000001</v>
      </c>
      <c r="AL300" s="10">
        <v>1.0414005E-6</v>
      </c>
      <c r="AM300" s="10">
        <v>1.5383984699999999E-6</v>
      </c>
      <c r="AN300" s="10">
        <v>30.256881799999999</v>
      </c>
      <c r="AO300" s="10">
        <v>44.696675999999997</v>
      </c>
    </row>
    <row r="301" spans="37:41">
      <c r="AK301" s="10">
        <v>168.959115</v>
      </c>
      <c r="AL301" s="10">
        <v>1.05017248E-6</v>
      </c>
      <c r="AM301" s="10">
        <v>1.55135679E-6</v>
      </c>
      <c r="AN301" s="10">
        <v>30.382335399999999</v>
      </c>
      <c r="AO301" s="10">
        <v>44.882001099999997</v>
      </c>
    </row>
    <row r="302" spans="37:41">
      <c r="AK302" s="10">
        <v>170.34175300000001</v>
      </c>
      <c r="AL302" s="10">
        <v>1.0584881400000001E-6</v>
      </c>
      <c r="AM302" s="10">
        <v>1.5636410200000001E-6</v>
      </c>
      <c r="AN302" s="10">
        <v>30.508782400000001</v>
      </c>
      <c r="AO302" s="10">
        <v>45.068793599999999</v>
      </c>
    </row>
    <row r="303" spans="37:41">
      <c r="AK303" s="10">
        <v>171.72439199999999</v>
      </c>
      <c r="AL303" s="10">
        <v>1.0663806E-6</v>
      </c>
      <c r="AM303" s="10">
        <v>1.57530007E-6</v>
      </c>
      <c r="AN303" s="10">
        <v>30.636172200000001</v>
      </c>
      <c r="AO303" s="10">
        <v>45.256979000000001</v>
      </c>
    </row>
    <row r="304" spans="37:41">
      <c r="AK304" s="10">
        <v>173.10703100000001</v>
      </c>
      <c r="AL304" s="10">
        <v>1.0738794700000001E-6</v>
      </c>
      <c r="AM304" s="10">
        <v>1.58637771E-6</v>
      </c>
      <c r="AN304" s="10">
        <v>30.764457799999999</v>
      </c>
      <c r="AO304" s="10">
        <v>45.446487699999999</v>
      </c>
    </row>
    <row r="305" spans="37:41">
      <c r="AK305" s="10">
        <v>174.48966999999999</v>
      </c>
      <c r="AL305" s="10">
        <v>1.0810118400000001E-6</v>
      </c>
      <c r="AM305" s="10">
        <v>1.5969139400000001E-6</v>
      </c>
      <c r="AN305" s="10">
        <v>30.8935955</v>
      </c>
      <c r="AO305" s="10">
        <v>45.637255000000003</v>
      </c>
    </row>
    <row r="306" spans="37:41">
      <c r="AK306" s="10">
        <v>175.872309</v>
      </c>
      <c r="AL306" s="10">
        <v>1.0878020799999999E-6</v>
      </c>
      <c r="AM306" s="10">
        <v>1.6069447499999999E-6</v>
      </c>
      <c r="AN306" s="10">
        <v>31.023544300000001</v>
      </c>
      <c r="AO306" s="10">
        <v>45.829220599999999</v>
      </c>
    </row>
    <row r="307" spans="37:41">
      <c r="AK307" s="10">
        <v>177.25494800000001</v>
      </c>
      <c r="AL307" s="10">
        <v>1.0942725199999999E-6</v>
      </c>
      <c r="AM307" s="10">
        <v>1.61650313E-6</v>
      </c>
      <c r="AN307" s="10">
        <v>31.154266100000001</v>
      </c>
      <c r="AO307" s="10">
        <v>46.022328100000003</v>
      </c>
    </row>
    <row r="308" spans="37:41">
      <c r="AK308" s="10">
        <v>178.637587</v>
      </c>
      <c r="AL308" s="10">
        <v>1.10044348E-6</v>
      </c>
      <c r="AM308" s="10">
        <v>1.6256191200000001E-6</v>
      </c>
      <c r="AN308" s="10">
        <v>31.285725100000001</v>
      </c>
      <c r="AO308" s="10">
        <v>46.2165246</v>
      </c>
    </row>
    <row r="309" spans="37:41">
      <c r="AK309" s="10">
        <v>180.02022600000001</v>
      </c>
      <c r="AL309" s="10">
        <v>1.10633341E-6</v>
      </c>
      <c r="AM309" s="10">
        <v>1.63431997E-6</v>
      </c>
      <c r="AN309" s="10">
        <v>31.417887700000001</v>
      </c>
      <c r="AO309" s="10">
        <v>46.411760399999999</v>
      </c>
    </row>
    <row r="310" spans="37:41">
      <c r="AK310" s="10">
        <v>181.40286499999999</v>
      </c>
      <c r="AL310" s="10">
        <v>1.11195939E-6</v>
      </c>
      <c r="AM310" s="10">
        <v>1.64263089E-6</v>
      </c>
      <c r="AN310" s="10">
        <v>31.550722400000001</v>
      </c>
      <c r="AO310" s="10">
        <v>46.607989099999998</v>
      </c>
    </row>
    <row r="311" spans="37:41">
      <c r="AK311" s="10">
        <v>182.78550300000001</v>
      </c>
      <c r="AL311" s="10">
        <v>1.11733692E-6</v>
      </c>
      <c r="AM311" s="10">
        <v>1.6505748E-6</v>
      </c>
      <c r="AN311" s="10">
        <v>31.684199400000001</v>
      </c>
      <c r="AO311" s="10">
        <v>46.805166800000002</v>
      </c>
    </row>
    <row r="312" spans="37:41">
      <c r="AK312" s="10">
        <v>184.16814199999999</v>
      </c>
      <c r="AL312" s="10">
        <v>1.12248032E-6</v>
      </c>
      <c r="AM312" s="10">
        <v>1.65817283E-6</v>
      </c>
      <c r="AN312" s="10">
        <v>31.818290900000001</v>
      </c>
      <c r="AO312" s="10">
        <v>47.003252099999997</v>
      </c>
    </row>
    <row r="313" spans="37:41">
      <c r="AK313" s="10">
        <v>185.550781</v>
      </c>
      <c r="AL313" s="10">
        <v>1.1274028399999999E-6</v>
      </c>
      <c r="AM313" s="10">
        <v>1.6654445799999999E-6</v>
      </c>
      <c r="AN313" s="10">
        <v>31.952970499999999</v>
      </c>
      <c r="AO313" s="10">
        <v>47.202206099999998</v>
      </c>
    </row>
    <row r="314" spans="37:41">
      <c r="AK314" s="10">
        <v>186.93342000000001</v>
      </c>
      <c r="AL314" s="10">
        <v>1.1321166299999999E-6</v>
      </c>
      <c r="AM314" s="10">
        <v>1.67240797E-6</v>
      </c>
      <c r="AN314" s="10">
        <v>32.088213099999997</v>
      </c>
      <c r="AO314" s="10">
        <v>47.401992</v>
      </c>
    </row>
    <row r="315" spans="37:41">
      <c r="AK315" s="10">
        <v>188.316059</v>
      </c>
      <c r="AL315" s="10">
        <v>1.13663284E-6</v>
      </c>
      <c r="AM315" s="10">
        <v>1.6790794999999999E-6</v>
      </c>
      <c r="AN315" s="10">
        <v>32.223995299999999</v>
      </c>
      <c r="AO315" s="10">
        <v>47.602574799999999</v>
      </c>
    </row>
    <row r="316" spans="37:41">
      <c r="AK316" s="10">
        <v>189.69869800000001</v>
      </c>
      <c r="AL316" s="10">
        <v>1.14096195E-6</v>
      </c>
      <c r="AM316" s="10">
        <v>1.6854746300000001E-6</v>
      </c>
      <c r="AN316" s="10">
        <v>32.360294600000003</v>
      </c>
      <c r="AO316" s="10">
        <v>47.803921600000002</v>
      </c>
    </row>
    <row r="317" spans="37:41">
      <c r="AK317" s="10">
        <v>191.08133699999999</v>
      </c>
      <c r="AL317" s="10">
        <v>1.14511358E-6</v>
      </c>
      <c r="AM317" s="10">
        <v>1.69160759E-6</v>
      </c>
      <c r="AN317" s="10">
        <v>32.497089899999999</v>
      </c>
      <c r="AO317" s="10">
        <v>48.006000999999998</v>
      </c>
    </row>
    <row r="318" spans="37:41">
      <c r="AK318" s="10">
        <v>192.463976</v>
      </c>
      <c r="AL318" s="10">
        <v>1.14909663E-6</v>
      </c>
      <c r="AM318" s="10">
        <v>1.69749151E-6</v>
      </c>
      <c r="AN318" s="10">
        <v>32.634360999999998</v>
      </c>
      <c r="AO318" s="10">
        <v>48.208783400000002</v>
      </c>
    </row>
    <row r="319" spans="37:41">
      <c r="AK319" s="10">
        <v>193.84661500000001</v>
      </c>
      <c r="AL319" s="10">
        <v>1.1529195E-6</v>
      </c>
      <c r="AM319" s="10">
        <v>1.7031388E-6</v>
      </c>
      <c r="AN319" s="10">
        <v>32.772088699999998</v>
      </c>
      <c r="AO319" s="10">
        <v>48.412240300000001</v>
      </c>
    </row>
    <row r="320" spans="37:41">
      <c r="AK320" s="10">
        <v>195.229253</v>
      </c>
      <c r="AL320" s="10">
        <v>1.15658983E-6</v>
      </c>
      <c r="AM320" s="10">
        <v>1.70856076E-6</v>
      </c>
      <c r="AN320" s="10">
        <v>32.910254899999998</v>
      </c>
      <c r="AO320" s="10">
        <v>48.616345000000003</v>
      </c>
    </row>
    <row r="321" spans="37:41">
      <c r="AK321" s="10">
        <v>196.61189200000001</v>
      </c>
      <c r="AL321" s="10">
        <v>1.1601148700000001E-6</v>
      </c>
      <c r="AM321" s="10">
        <v>1.7137680900000001E-6</v>
      </c>
      <c r="AN321" s="10">
        <v>33.048842299999997</v>
      </c>
      <c r="AO321" s="10">
        <v>48.821071699999997</v>
      </c>
    </row>
    <row r="322" spans="37:41">
      <c r="AK322" s="10">
        <v>197.99453099999999</v>
      </c>
      <c r="AL322" s="10">
        <v>1.1635014E-6</v>
      </c>
      <c r="AM322" s="10">
        <v>1.71877081E-6</v>
      </c>
      <c r="AN322" s="10">
        <v>33.187834100000003</v>
      </c>
      <c r="AO322" s="10">
        <v>49.026396099999999</v>
      </c>
    </row>
    <row r="323" spans="37:41">
      <c r="AK323" s="10">
        <v>199.37717000000001</v>
      </c>
      <c r="AL323" s="10">
        <v>1.1667556199999999E-6</v>
      </c>
      <c r="AM323" s="10">
        <v>1.72357808E-6</v>
      </c>
      <c r="AN323" s="10">
        <v>33.3272148</v>
      </c>
      <c r="AO323" s="10">
        <v>49.232294699999997</v>
      </c>
    </row>
    <row r="324" spans="37:41">
      <c r="AK324" s="10">
        <v>200.75980899999999</v>
      </c>
      <c r="AL324" s="10">
        <v>1.1698834900000001E-6</v>
      </c>
      <c r="AM324" s="10">
        <v>1.7281986899999999E-6</v>
      </c>
      <c r="AN324" s="10">
        <v>33.466968999999999</v>
      </c>
      <c r="AO324" s="10">
        <v>49.438745400000002</v>
      </c>
    </row>
    <row r="325" spans="37:41">
      <c r="AK325" s="10">
        <v>202.142448</v>
      </c>
      <c r="AL325" s="10">
        <v>1.17289047E-6</v>
      </c>
      <c r="AM325" s="10">
        <v>1.7326407200000001E-6</v>
      </c>
      <c r="AN325" s="10">
        <v>33.607082499999997</v>
      </c>
      <c r="AO325" s="10">
        <v>49.645726600000003</v>
      </c>
    </row>
    <row r="326" spans="37:41">
      <c r="AK326" s="10">
        <v>203.52508700000001</v>
      </c>
      <c r="AL326" s="10">
        <v>1.17578165E-6</v>
      </c>
      <c r="AM326" s="10">
        <v>1.7369116800000001E-6</v>
      </c>
      <c r="AN326" s="10">
        <v>33.747541400000003</v>
      </c>
      <c r="AO326" s="10">
        <v>49.853218099999999</v>
      </c>
    </row>
    <row r="327" spans="37:41">
      <c r="AK327" s="10">
        <v>204.907726</v>
      </c>
      <c r="AL327" s="10">
        <v>1.1785620100000001E-6</v>
      </c>
      <c r="AM327" s="10">
        <v>1.7410189500000001E-6</v>
      </c>
      <c r="AN327" s="10">
        <v>33.888332400000003</v>
      </c>
      <c r="AO327" s="10">
        <v>50.061200200000002</v>
      </c>
    </row>
    <row r="328" spans="37:41">
      <c r="AK328" s="10">
        <v>206.29036500000001</v>
      </c>
      <c r="AL328" s="10">
        <v>1.1812359700000001E-6</v>
      </c>
      <c r="AM328" s="10">
        <v>1.7449690200000001E-6</v>
      </c>
      <c r="AN328" s="10">
        <v>34.029442899999999</v>
      </c>
      <c r="AO328" s="10">
        <v>50.269654199999998</v>
      </c>
    </row>
    <row r="329" spans="37:41">
      <c r="AK329" s="10">
        <v>207.67300299999999</v>
      </c>
      <c r="AL329" s="10">
        <v>1.1838078500000001E-6</v>
      </c>
      <c r="AM329" s="10">
        <v>1.7487683000000001E-6</v>
      </c>
      <c r="AN329" s="10">
        <v>34.170860599999997</v>
      </c>
      <c r="AO329" s="10">
        <v>50.478562099999998</v>
      </c>
    </row>
    <row r="330" spans="37:41">
      <c r="AK330" s="10">
        <v>209.05564200000001</v>
      </c>
      <c r="AL330" s="10">
        <v>1.18628161E-6</v>
      </c>
      <c r="AM330" s="10">
        <v>1.7524226499999999E-6</v>
      </c>
      <c r="AN330" s="10">
        <v>34.312573800000003</v>
      </c>
      <c r="AO330" s="10">
        <v>50.687906499999997</v>
      </c>
    </row>
    <row r="331" spans="37:41">
      <c r="AK331" s="10">
        <v>210.43828099999999</v>
      </c>
      <c r="AL331" s="10">
        <v>1.1886610599999999E-6</v>
      </c>
      <c r="AM331" s="10">
        <v>1.7559376700000001E-6</v>
      </c>
      <c r="AN331" s="10">
        <v>34.454571199999997</v>
      </c>
      <c r="AO331" s="10">
        <v>50.8976708</v>
      </c>
    </row>
    <row r="332" spans="37:41">
      <c r="AK332" s="10">
        <v>211.82092</v>
      </c>
      <c r="AL332" s="10">
        <v>1.19094971E-6</v>
      </c>
      <c r="AM332" s="10">
        <v>1.75931855E-6</v>
      </c>
      <c r="AN332" s="10">
        <v>34.596842100000003</v>
      </c>
      <c r="AO332" s="10">
        <v>51.107838999999998</v>
      </c>
    </row>
    <row r="333" spans="37:41">
      <c r="AK333" s="10">
        <v>213.20355900000001</v>
      </c>
      <c r="AL333" s="10">
        <v>1.1931509299999999E-6</v>
      </c>
      <c r="AM333" s="10">
        <v>1.76257028E-6</v>
      </c>
      <c r="AN333" s="10">
        <v>34.739375899999999</v>
      </c>
      <c r="AO333" s="10">
        <v>51.318395600000002</v>
      </c>
    </row>
    <row r="334" spans="37:41">
      <c r="AK334" s="10">
        <v>214.586198</v>
      </c>
      <c r="AL334" s="10">
        <v>1.1952679199999999E-6</v>
      </c>
      <c r="AM334" s="10">
        <v>1.76569759E-6</v>
      </c>
      <c r="AN334" s="10">
        <v>34.882162600000001</v>
      </c>
      <c r="AO334" s="10">
        <v>51.529325900000003</v>
      </c>
    </row>
    <row r="335" spans="37:41">
      <c r="AK335" s="10">
        <v>215.96883700000001</v>
      </c>
      <c r="AL335" s="10">
        <v>1.1973034800000001E-6</v>
      </c>
      <c r="AM335" s="10">
        <v>1.76870459E-6</v>
      </c>
      <c r="AN335" s="10">
        <v>35.025192500000003</v>
      </c>
      <c r="AO335" s="10">
        <v>51.740615300000002</v>
      </c>
    </row>
    <row r="336" spans="37:41">
      <c r="AK336" s="10">
        <v>217.35147599999999</v>
      </c>
      <c r="AL336" s="10">
        <v>1.19926056E-6</v>
      </c>
      <c r="AM336" s="10">
        <v>1.7715956700000001E-6</v>
      </c>
      <c r="AN336" s="10">
        <v>35.1684561</v>
      </c>
      <c r="AO336" s="10">
        <v>51.952250100000001</v>
      </c>
    </row>
    <row r="337" spans="37:41">
      <c r="AK337" s="10">
        <v>218.734115</v>
      </c>
      <c r="AL337" s="10">
        <v>1.20114172E-6</v>
      </c>
      <c r="AM337" s="10">
        <v>1.7743746000000001E-6</v>
      </c>
      <c r="AN337" s="10">
        <v>35.311944500000003</v>
      </c>
      <c r="AO337" s="10">
        <v>52.1642169</v>
      </c>
    </row>
    <row r="338" spans="37:41">
      <c r="AK338" s="10">
        <v>220.11675299999999</v>
      </c>
      <c r="AL338" s="10">
        <v>1.2029494299999999E-6</v>
      </c>
      <c r="AM338" s="10">
        <v>1.7770450199999999E-6</v>
      </c>
      <c r="AN338" s="10">
        <v>35.4556489</v>
      </c>
      <c r="AO338" s="10">
        <v>52.376502700000003</v>
      </c>
    </row>
    <row r="339" spans="37:41">
      <c r="AK339" s="10">
        <v>221.499392</v>
      </c>
      <c r="AL339" s="10">
        <v>1.20468607E-6</v>
      </c>
      <c r="AM339" s="10">
        <v>1.77961044E-6</v>
      </c>
      <c r="AN339" s="10">
        <v>35.599560699999998</v>
      </c>
      <c r="AO339" s="10">
        <v>52.589095</v>
      </c>
    </row>
    <row r="340" spans="37:41">
      <c r="AK340" s="10">
        <v>222.88203100000001</v>
      </c>
      <c r="AL340" s="10">
        <v>1.2063537999999999E-6</v>
      </c>
      <c r="AM340" s="10">
        <v>1.7820740900000001E-6</v>
      </c>
      <c r="AN340" s="10">
        <v>35.7436717</v>
      </c>
      <c r="AO340" s="10">
        <v>52.801981599999998</v>
      </c>
    </row>
    <row r="341" spans="37:41">
      <c r="AK341" s="10">
        <v>224.26467</v>
      </c>
      <c r="AL341" s="10">
        <v>1.2079547099999999E-6</v>
      </c>
      <c r="AM341" s="10">
        <v>1.7844390199999999E-6</v>
      </c>
      <c r="AN341" s="10">
        <v>35.887974</v>
      </c>
      <c r="AO341" s="10">
        <v>53.015150599999998</v>
      </c>
    </row>
    <row r="342" spans="37:41">
      <c r="AK342" s="10">
        <v>224.61033</v>
      </c>
      <c r="AL342" s="10">
        <v>1.2088390399999999E-6</v>
      </c>
      <c r="AM342" s="10">
        <v>1.78574539E-6</v>
      </c>
      <c r="AN342" s="10">
        <v>35.924075899999998</v>
      </c>
      <c r="AO342" s="10">
        <v>53.068481900000002</v>
      </c>
    </row>
    <row r="343" spans="37:41">
      <c r="AK343" s="10">
        <v>225.301649</v>
      </c>
      <c r="AL343" s="10">
        <v>1.20946169E-6</v>
      </c>
      <c r="AM343" s="10">
        <v>1.7866651899999999E-6</v>
      </c>
      <c r="AN343" s="10">
        <v>35.996317099999999</v>
      </c>
      <c r="AO343" s="10">
        <v>53.175199399999997</v>
      </c>
    </row>
    <row r="344" spans="37:41">
      <c r="AK344" s="10">
        <v>225.99296899999999</v>
      </c>
      <c r="AL344" s="10">
        <v>1.2102224899999999E-6</v>
      </c>
      <c r="AM344" s="10">
        <v>1.78778908E-6</v>
      </c>
      <c r="AN344" s="10">
        <v>36.068603699999997</v>
      </c>
      <c r="AO344" s="10">
        <v>53.281984100000003</v>
      </c>
    </row>
    <row r="345" spans="37:41">
      <c r="AK345" s="10">
        <v>226.68428800000001</v>
      </c>
      <c r="AL345" s="10">
        <v>1.2109675900000001E-6</v>
      </c>
      <c r="AM345" s="10">
        <v>1.7888897600000001E-6</v>
      </c>
      <c r="AN345" s="10">
        <v>36.140934799999997</v>
      </c>
      <c r="AO345" s="10">
        <v>53.388834500000002</v>
      </c>
    </row>
    <row r="346" spans="37:41">
      <c r="AK346" s="10">
        <v>227.375608</v>
      </c>
      <c r="AL346" s="10">
        <v>1.21169686E-6</v>
      </c>
      <c r="AM346" s="10">
        <v>1.78996707E-6</v>
      </c>
      <c r="AN346" s="10">
        <v>36.2133094</v>
      </c>
      <c r="AO346" s="10">
        <v>53.495749199999999</v>
      </c>
    </row>
    <row r="347" spans="37:41">
      <c r="AK347" s="10">
        <v>228.06692699999999</v>
      </c>
      <c r="AL347" s="10">
        <v>1.21241032E-6</v>
      </c>
      <c r="AM347" s="10">
        <v>1.7910210199999999E-6</v>
      </c>
      <c r="AN347" s="10">
        <v>36.285726699999998</v>
      </c>
      <c r="AO347" s="10">
        <v>53.6027269</v>
      </c>
    </row>
    <row r="348" spans="37:41">
      <c r="AK348" s="10">
        <v>228.75824700000001</v>
      </c>
      <c r="AL348" s="10">
        <v>1.21310844E-6</v>
      </c>
      <c r="AM348" s="10">
        <v>1.79205231E-6</v>
      </c>
      <c r="AN348" s="10">
        <v>36.3581857</v>
      </c>
      <c r="AO348" s="10">
        <v>53.709766199999997</v>
      </c>
    </row>
    <row r="349" spans="37:41">
      <c r="AK349" s="10">
        <v>229.449566</v>
      </c>
      <c r="AL349" s="10">
        <v>1.2137913400000001E-6</v>
      </c>
      <c r="AM349" s="10">
        <v>1.7930611300000001E-6</v>
      </c>
      <c r="AN349" s="10">
        <v>36.430685400000002</v>
      </c>
      <c r="AO349" s="10">
        <v>53.816865700000001</v>
      </c>
    </row>
    <row r="350" spans="37:41">
      <c r="AK350" s="10">
        <v>230.140885</v>
      </c>
      <c r="AL350" s="10">
        <v>1.21445939E-6</v>
      </c>
      <c r="AM350" s="10">
        <v>1.7940479800000001E-6</v>
      </c>
      <c r="AN350" s="10">
        <v>36.503225100000002</v>
      </c>
      <c r="AO350" s="10">
        <v>53.924024199999998</v>
      </c>
    </row>
    <row r="351" spans="37:41">
      <c r="AK351" s="10">
        <v>230.83220499999999</v>
      </c>
      <c r="AL351" s="10">
        <v>1.21511273E-6</v>
      </c>
      <c r="AM351" s="10">
        <v>1.7950131299999999E-6</v>
      </c>
      <c r="AN351" s="10">
        <v>36.575803800000003</v>
      </c>
      <c r="AO351" s="10">
        <v>54.0312403</v>
      </c>
    </row>
    <row r="352" spans="37:41">
      <c r="AK352" s="10">
        <v>231.52352400000001</v>
      </c>
      <c r="AL352" s="10">
        <v>1.2157515699999999E-6</v>
      </c>
      <c r="AM352" s="10">
        <v>1.79595686E-6</v>
      </c>
      <c r="AN352" s="10">
        <v>36.648420600000001</v>
      </c>
      <c r="AO352" s="10">
        <v>54.138512800000001</v>
      </c>
    </row>
    <row r="353" spans="37:41">
      <c r="AK353" s="10">
        <v>232.214844</v>
      </c>
      <c r="AL353" s="10">
        <v>1.2163761299999999E-6</v>
      </c>
      <c r="AM353" s="10">
        <v>1.79687947E-6</v>
      </c>
      <c r="AN353" s="10">
        <v>36.721074700000003</v>
      </c>
      <c r="AO353" s="10">
        <v>54.245840399999999</v>
      </c>
    </row>
    <row r="354" spans="37:41">
      <c r="AK354" s="10">
        <v>232.90616299999999</v>
      </c>
      <c r="AL354" s="10">
        <v>1.21698669E-6</v>
      </c>
      <c r="AM354" s="10">
        <v>1.7977814199999999E-6</v>
      </c>
      <c r="AN354" s="10">
        <v>36.793765399999998</v>
      </c>
      <c r="AO354" s="10">
        <v>54.353221900000001</v>
      </c>
    </row>
    <row r="355" spans="37:41">
      <c r="AK355" s="10">
        <v>233.59748300000001</v>
      </c>
      <c r="AL355" s="10">
        <v>1.2175831599999999E-6</v>
      </c>
      <c r="AM355" s="10">
        <v>1.7986625499999999E-6</v>
      </c>
      <c r="AN355" s="10">
        <v>36.866491600000003</v>
      </c>
      <c r="AO355" s="10">
        <v>54.460656</v>
      </c>
    </row>
    <row r="356" spans="37:41">
      <c r="AK356" s="10">
        <v>234.288802</v>
      </c>
      <c r="AL356" s="10">
        <v>1.2181660900000001E-6</v>
      </c>
      <c r="AM356" s="10">
        <v>1.79952367E-6</v>
      </c>
      <c r="AN356" s="10">
        <v>36.939252699999997</v>
      </c>
      <c r="AO356" s="10">
        <v>54.568141599999997</v>
      </c>
    </row>
    <row r="357" spans="37:41">
      <c r="AK357" s="10">
        <v>234.98012199999999</v>
      </c>
      <c r="AL357" s="10">
        <v>1.2187354300000001E-6</v>
      </c>
      <c r="AM357" s="10">
        <v>1.8003647299999999E-6</v>
      </c>
      <c r="AN357" s="10">
        <v>37.012047699999997</v>
      </c>
      <c r="AO357" s="10">
        <v>54.675677399999998</v>
      </c>
    </row>
    <row r="358" spans="37:41">
      <c r="AK358" s="10">
        <v>235.67144099999999</v>
      </c>
      <c r="AL358" s="10">
        <v>1.21929145E-6</v>
      </c>
      <c r="AM358" s="10">
        <v>1.8011861E-6</v>
      </c>
      <c r="AN358" s="10">
        <v>37.084876000000001</v>
      </c>
      <c r="AO358" s="10">
        <v>54.783262200000003</v>
      </c>
    </row>
    <row r="359" spans="37:41">
      <c r="AK359" s="10">
        <v>236.36276000000001</v>
      </c>
      <c r="AL359" s="10">
        <v>1.2198343000000001E-6</v>
      </c>
      <c r="AM359" s="10">
        <v>1.80198802E-6</v>
      </c>
      <c r="AN359" s="10">
        <v>37.157736700000001</v>
      </c>
      <c r="AO359" s="10">
        <v>54.890895</v>
      </c>
    </row>
    <row r="360" spans="37:41">
      <c r="AK360" s="10">
        <v>237.05408</v>
      </c>
      <c r="AL360" s="10">
        <v>1.2203641800000001E-6</v>
      </c>
      <c r="AM360" s="10">
        <v>1.80277078E-6</v>
      </c>
      <c r="AN360" s="10">
        <v>37.230629100000002</v>
      </c>
      <c r="AO360" s="10">
        <v>54.998574499999997</v>
      </c>
    </row>
    <row r="361" spans="37:41">
      <c r="AK361" s="10">
        <v>237.74539899999999</v>
      </c>
      <c r="AL361" s="10">
        <v>1.22088136E-6</v>
      </c>
      <c r="AM361" s="10">
        <v>1.8035347700000001E-6</v>
      </c>
      <c r="AN361" s="10">
        <v>37.3035523</v>
      </c>
      <c r="AO361" s="10">
        <v>55.1062996</v>
      </c>
    </row>
    <row r="362" spans="37:41">
      <c r="AK362" s="10">
        <v>238.43671900000001</v>
      </c>
      <c r="AL362" s="10">
        <v>1.22138597E-6</v>
      </c>
      <c r="AM362" s="10">
        <v>1.8042802200000001E-6</v>
      </c>
      <c r="AN362" s="10">
        <v>37.376505700000003</v>
      </c>
      <c r="AO362" s="10">
        <v>55.214069299999998</v>
      </c>
    </row>
    <row r="363" spans="37:41">
      <c r="AK363" s="10">
        <v>239.128038</v>
      </c>
      <c r="AL363" s="10">
        <v>1.2218783300000001E-6</v>
      </c>
      <c r="AM363" s="10">
        <v>1.8050075399999999E-6</v>
      </c>
      <c r="AN363" s="10">
        <v>37.449488500000001</v>
      </c>
      <c r="AO363" s="10">
        <v>55.3218824</v>
      </c>
    </row>
    <row r="364" spans="37:41">
      <c r="AK364" s="10">
        <v>239.30086800000001</v>
      </c>
      <c r="AL364" s="10">
        <v>1.2222486100000001E-6</v>
      </c>
      <c r="AM364" s="10">
        <v>1.8055545299999999E-6</v>
      </c>
      <c r="AN364" s="10">
        <v>37.467739700000003</v>
      </c>
      <c r="AO364" s="10">
        <v>55.348843799999997</v>
      </c>
    </row>
    <row r="365" spans="37:41">
      <c r="AK365" s="10">
        <v>239.64652799999999</v>
      </c>
      <c r="AL365" s="10">
        <v>1.22241641E-6</v>
      </c>
      <c r="AM365" s="10">
        <v>1.80580241E-6</v>
      </c>
      <c r="AN365" s="10">
        <v>37.504247200000002</v>
      </c>
      <c r="AO365" s="10">
        <v>55.402774100000002</v>
      </c>
    </row>
    <row r="366" spans="37:41">
      <c r="AK366" s="10">
        <v>239.992187</v>
      </c>
      <c r="AL366" s="10">
        <v>1.2226567800000001E-6</v>
      </c>
      <c r="AM366" s="10">
        <v>1.80615751E-6</v>
      </c>
      <c r="AN366" s="10">
        <v>37.540761799999999</v>
      </c>
      <c r="AO366" s="10">
        <v>55.456715000000003</v>
      </c>
    </row>
    <row r="367" spans="37:41">
      <c r="AK367" s="10">
        <v>240.33784700000001</v>
      </c>
      <c r="AL367" s="10">
        <v>1.22289453E-6</v>
      </c>
      <c r="AM367" s="10">
        <v>1.80650871E-6</v>
      </c>
      <c r="AN367" s="10">
        <v>37.577283600000001</v>
      </c>
      <c r="AO367" s="10">
        <v>55.510666399999998</v>
      </c>
    </row>
    <row r="368" spans="37:41">
      <c r="AK368" s="10">
        <v>240.68350699999999</v>
      </c>
      <c r="AL368" s="10">
        <v>1.2231293999999999E-6</v>
      </c>
      <c r="AM368" s="10">
        <v>1.80685568E-6</v>
      </c>
      <c r="AN368" s="10">
        <v>37.613812299999999</v>
      </c>
      <c r="AO368" s="10">
        <v>55.5646281</v>
      </c>
    </row>
    <row r="369" spans="37:41">
      <c r="AK369" s="10">
        <v>241.029167</v>
      </c>
      <c r="AL369" s="10">
        <v>1.22336129E-6</v>
      </c>
      <c r="AM369" s="10">
        <v>1.80719823E-6</v>
      </c>
      <c r="AN369" s="10">
        <v>37.650348000000001</v>
      </c>
      <c r="AO369" s="10">
        <v>55.618600100000002</v>
      </c>
    </row>
    <row r="370" spans="37:41">
      <c r="AK370" s="10">
        <v>241.37482600000001</v>
      </c>
      <c r="AL370" s="10">
        <v>1.22359031E-6</v>
      </c>
      <c r="AM370" s="10">
        <v>1.8075365500000001E-6</v>
      </c>
      <c r="AN370" s="10">
        <v>37.686890499999997</v>
      </c>
      <c r="AO370" s="10">
        <v>55.672582200000001</v>
      </c>
    </row>
    <row r="371" spans="37:41">
      <c r="AK371" s="10">
        <v>241.72048599999999</v>
      </c>
      <c r="AL371" s="10">
        <v>1.22381657E-6</v>
      </c>
      <c r="AM371" s="10">
        <v>1.80787079E-6</v>
      </c>
      <c r="AN371" s="10">
        <v>37.723439800000001</v>
      </c>
      <c r="AO371" s="10">
        <v>55.726574200000002</v>
      </c>
    </row>
    <row r="372" spans="37:41">
      <c r="AK372" s="10">
        <v>242.066146</v>
      </c>
      <c r="AL372" s="10">
        <v>1.2240404199999999E-6</v>
      </c>
      <c r="AM372" s="10">
        <v>1.8082014699999999E-6</v>
      </c>
      <c r="AN372" s="10">
        <v>37.759995799999999</v>
      </c>
      <c r="AO372" s="10">
        <v>55.780576199999999</v>
      </c>
    </row>
    <row r="373" spans="37:41">
      <c r="AK373" s="10">
        <v>242.41180600000001</v>
      </c>
      <c r="AL373" s="10">
        <v>1.2242617600000001E-6</v>
      </c>
      <c r="AM373" s="10">
        <v>1.80852844E-6</v>
      </c>
      <c r="AN373" s="10">
        <v>37.796558400000002</v>
      </c>
      <c r="AO373" s="10">
        <v>55.834587900000002</v>
      </c>
    </row>
    <row r="374" spans="37:41">
      <c r="AK374" s="10">
        <v>242.757465</v>
      </c>
      <c r="AL374" s="10">
        <v>1.22448089E-6</v>
      </c>
      <c r="AM374" s="10">
        <v>1.8088521600000001E-6</v>
      </c>
      <c r="AN374" s="10">
        <v>37.833127500000003</v>
      </c>
      <c r="AO374" s="10">
        <v>55.888609199999998</v>
      </c>
    </row>
    <row r="375" spans="37:41">
      <c r="AK375" s="10">
        <v>243.10312500000001</v>
      </c>
      <c r="AL375" s="10">
        <v>1.22469799E-6</v>
      </c>
      <c r="AM375" s="10">
        <v>1.80917286E-6</v>
      </c>
      <c r="AN375" s="10">
        <v>37.869703100000002</v>
      </c>
      <c r="AO375" s="10">
        <v>55.9426402</v>
      </c>
    </row>
    <row r="376" spans="37:41">
      <c r="AK376" s="10">
        <v>243.44878499999999</v>
      </c>
      <c r="AL376" s="10">
        <v>1.2249132400000001E-6</v>
      </c>
      <c r="AM376" s="10">
        <v>1.80949083E-6</v>
      </c>
      <c r="AN376" s="10">
        <v>37.906285099999998</v>
      </c>
      <c r="AO376" s="10">
        <v>55.996680599999998</v>
      </c>
    </row>
    <row r="377" spans="37:41">
      <c r="AK377" s="10">
        <v>243.794444</v>
      </c>
      <c r="AL377" s="10">
        <v>1.22512687E-6</v>
      </c>
      <c r="AM377" s="10">
        <v>1.80980642E-6</v>
      </c>
      <c r="AN377" s="10">
        <v>37.942873499999997</v>
      </c>
      <c r="AO377" s="10">
        <v>56.0507305</v>
      </c>
    </row>
    <row r="378" spans="37:41">
      <c r="AK378" s="10">
        <v>244.14010400000001</v>
      </c>
      <c r="AL378" s="10">
        <v>1.2253393800000001E-6</v>
      </c>
      <c r="AM378" s="10">
        <v>1.8101203399999999E-6</v>
      </c>
      <c r="AN378" s="10">
        <v>37.979468300000001</v>
      </c>
      <c r="AO378" s="10">
        <v>56.104789699999998</v>
      </c>
    </row>
    <row r="379" spans="37:41">
      <c r="AK379" s="10">
        <v>244.48576399999999</v>
      </c>
      <c r="AL379" s="10">
        <v>1.2255511100000001E-6</v>
      </c>
      <c r="AM379" s="10">
        <v>1.81043313E-6</v>
      </c>
      <c r="AN379" s="10">
        <v>38.016069399999999</v>
      </c>
      <c r="AO379" s="10">
        <v>56.158858299999999</v>
      </c>
    </row>
    <row r="380" spans="37:41">
      <c r="AK380" s="10">
        <v>244.831424</v>
      </c>
      <c r="AL380" s="10">
        <v>1.2257625699999999E-6</v>
      </c>
      <c r="AM380" s="10">
        <v>1.8107455E-6</v>
      </c>
      <c r="AN380" s="10">
        <v>38.0526768</v>
      </c>
      <c r="AO380" s="10">
        <v>56.212936200000001</v>
      </c>
    </row>
    <row r="381" spans="37:41">
      <c r="AK381" s="10">
        <v>245.17708300000001</v>
      </c>
      <c r="AL381" s="10">
        <v>1.2259745100000001E-6</v>
      </c>
      <c r="AM381" s="10">
        <v>1.81105858E-6</v>
      </c>
      <c r="AN381" s="10">
        <v>38.089290499999997</v>
      </c>
      <c r="AO381" s="10">
        <v>56.267023500000001</v>
      </c>
    </row>
    <row r="382" spans="37:41">
      <c r="AK382" s="10">
        <v>245.52274299999999</v>
      </c>
      <c r="AL382" s="10">
        <v>1.2261879400000001E-6</v>
      </c>
      <c r="AM382" s="10">
        <v>1.81137388E-6</v>
      </c>
      <c r="AN382" s="10">
        <v>38.125910599999997</v>
      </c>
      <c r="AO382" s="10">
        <v>56.321120200000003</v>
      </c>
    </row>
    <row r="383" spans="37:41">
      <c r="AK383" s="10">
        <v>245.868403</v>
      </c>
      <c r="AL383" s="10">
        <v>1.22640414E-6</v>
      </c>
      <c r="AM383" s="10">
        <v>1.81169325E-6</v>
      </c>
      <c r="AN383" s="10">
        <v>38.162537200000003</v>
      </c>
      <c r="AO383" s="10">
        <v>56.375226400000003</v>
      </c>
    </row>
    <row r="384" spans="37:41">
      <c r="AK384" s="10">
        <v>246.21406300000001</v>
      </c>
      <c r="AL384" s="10">
        <v>1.2266249400000001E-6</v>
      </c>
      <c r="AM384" s="10">
        <v>1.8120194299999999E-6</v>
      </c>
      <c r="AN384" s="10">
        <v>38.199170299999999</v>
      </c>
      <c r="AO384" s="10">
        <v>56.429342400000003</v>
      </c>
    </row>
    <row r="385" spans="37:41">
      <c r="AK385" s="10">
        <v>246.55972199999999</v>
      </c>
      <c r="AL385" s="10">
        <v>1.22685323E-6</v>
      </c>
      <c r="AM385" s="10">
        <v>1.8123566599999999E-6</v>
      </c>
      <c r="AN385" s="10">
        <v>38.235810299999997</v>
      </c>
      <c r="AO385" s="10">
        <v>56.4834684</v>
      </c>
    </row>
    <row r="386" spans="37:41">
      <c r="AK386" s="10">
        <v>246.905382</v>
      </c>
      <c r="AL386" s="10">
        <v>1.22709063E-6</v>
      </c>
      <c r="AM386" s="10">
        <v>1.81270736E-6</v>
      </c>
      <c r="AN386" s="10">
        <v>38.2724574</v>
      </c>
      <c r="AO386" s="10">
        <v>56.537604899999998</v>
      </c>
    </row>
    <row r="387" spans="37:41">
      <c r="AK387" s="10">
        <v>246.99179699999999</v>
      </c>
      <c r="AL387" s="10">
        <v>1.2272574599999999E-6</v>
      </c>
      <c r="AM387" s="10">
        <v>1.8129538E-6</v>
      </c>
      <c r="AN387" s="10">
        <v>38.281620400000001</v>
      </c>
      <c r="AO387" s="10">
        <v>56.5511409</v>
      </c>
    </row>
    <row r="388" spans="37:41">
      <c r="AK388" s="10">
        <v>247.164627</v>
      </c>
      <c r="AL388" s="10">
        <v>1.2273399E-6</v>
      </c>
      <c r="AM388" s="10">
        <v>1.81307559E-6</v>
      </c>
      <c r="AN388" s="10">
        <v>38.299947600000003</v>
      </c>
      <c r="AO388" s="10">
        <v>56.578214600000003</v>
      </c>
    </row>
    <row r="389" spans="37:41">
      <c r="AK389" s="10">
        <v>247.337457</v>
      </c>
      <c r="AL389" s="10">
        <v>1.2274675400000001E-6</v>
      </c>
      <c r="AM389" s="10">
        <v>1.81326414E-6</v>
      </c>
      <c r="AN389" s="10">
        <v>38.3182768</v>
      </c>
      <c r="AO389" s="10">
        <v>56.605291200000003</v>
      </c>
    </row>
    <row r="390" spans="37:41">
      <c r="AK390" s="10">
        <v>247.51028600000001</v>
      </c>
      <c r="AL390" s="10">
        <v>1.2276018799999999E-6</v>
      </c>
      <c r="AM390" s="10">
        <v>1.8134625899999999E-6</v>
      </c>
      <c r="AN390" s="10">
        <v>38.336607899999997</v>
      </c>
      <c r="AO390" s="10">
        <v>56.632370700000003</v>
      </c>
    </row>
    <row r="391" spans="37:41">
      <c r="AK391" s="10">
        <v>247.68311600000001</v>
      </c>
      <c r="AL391" s="10">
        <v>1.22774526E-6</v>
      </c>
      <c r="AM391" s="10">
        <v>1.81367441E-6</v>
      </c>
      <c r="AN391" s="10">
        <v>38.354941199999999</v>
      </c>
      <c r="AO391" s="10">
        <v>56.659453399999997</v>
      </c>
    </row>
    <row r="392" spans="37:41">
      <c r="AK392" s="10">
        <v>247.85594599999999</v>
      </c>
      <c r="AL392" s="10">
        <v>1.22790299E-6</v>
      </c>
      <c r="AM392" s="10">
        <v>1.8139074100000001E-6</v>
      </c>
      <c r="AN392" s="10">
        <v>38.3732769</v>
      </c>
      <c r="AO392" s="10">
        <v>56.686539600000003</v>
      </c>
    </row>
    <row r="393" spans="37:41">
      <c r="AK393" s="10">
        <v>248.02877599999999</v>
      </c>
      <c r="AL393" s="10">
        <v>1.2280807800000001E-6</v>
      </c>
      <c r="AM393" s="10">
        <v>1.8141700499999999E-6</v>
      </c>
      <c r="AN393" s="10">
        <v>38.391615199999997</v>
      </c>
      <c r="AO393" s="10">
        <v>56.713629699999998</v>
      </c>
    </row>
    <row r="394" spans="37:41">
      <c r="AK394" s="10">
        <v>248.201606</v>
      </c>
      <c r="AL394" s="10">
        <v>1.2283006700000001E-6</v>
      </c>
      <c r="AM394" s="10">
        <v>1.81449488E-6</v>
      </c>
      <c r="AN394" s="10">
        <v>38.409956800000003</v>
      </c>
      <c r="AO394" s="10">
        <v>56.7407246</v>
      </c>
    </row>
    <row r="395" spans="37:41">
      <c r="AK395" s="10">
        <v>248.374436</v>
      </c>
      <c r="AL395" s="10">
        <v>1.2285889900000001E-6</v>
      </c>
      <c r="AM395" s="10">
        <v>1.8149208E-6</v>
      </c>
      <c r="AN395" s="10">
        <v>38.428302700000003</v>
      </c>
      <c r="AO395" s="10">
        <v>56.767825899999998</v>
      </c>
    </row>
    <row r="396" spans="37:41">
      <c r="AK396" s="10">
        <v>248.54726600000001</v>
      </c>
      <c r="AL396" s="10">
        <v>1.22911505E-6</v>
      </c>
      <c r="AM396" s="10">
        <v>1.8156979100000001E-6</v>
      </c>
      <c r="AN396" s="10">
        <v>38.446656500000003</v>
      </c>
      <c r="AO396" s="10">
        <v>56.794938799999997</v>
      </c>
    </row>
    <row r="397" spans="37:41">
      <c r="AK397" s="10">
        <v>248.72009499999999</v>
      </c>
      <c r="AL397" s="10">
        <v>2.8025258299999998E-7</v>
      </c>
      <c r="AM397" s="10">
        <v>4.1400032499999999E-7</v>
      </c>
      <c r="AN397" s="10">
        <v>38.450841400000002</v>
      </c>
      <c r="AO397" s="10">
        <v>56.801120900000001</v>
      </c>
    </row>
    <row r="398" spans="37:41">
      <c r="AK398" s="10">
        <v>248.89292499999999</v>
      </c>
      <c r="AL398" s="10">
        <v>2.6432018699999999E-8</v>
      </c>
      <c r="AM398" s="10">
        <v>3.9046435400000001E-8</v>
      </c>
      <c r="AN398" s="10">
        <v>38.451236100000003</v>
      </c>
      <c r="AO398" s="10">
        <v>56.801704000000001</v>
      </c>
    </row>
    <row r="399" spans="37:41">
      <c r="AK399" s="10">
        <v>249.238585</v>
      </c>
      <c r="AL399" s="10">
        <v>6.0539741400000005E-8</v>
      </c>
      <c r="AM399" s="10">
        <v>8.9431727600000002E-8</v>
      </c>
      <c r="AN399" s="10">
        <v>38.4530441</v>
      </c>
      <c r="AO399" s="10">
        <v>56.804374799999998</v>
      </c>
    </row>
    <row r="400" spans="37:41">
      <c r="AK400" s="10">
        <v>249.92990499999999</v>
      </c>
      <c r="AL400" s="10">
        <v>1.03610755E-7</v>
      </c>
      <c r="AM400" s="10">
        <v>1.53057952E-7</v>
      </c>
      <c r="AN400" s="10">
        <v>38.459232700000001</v>
      </c>
      <c r="AO400" s="10">
        <v>56.813516999999997</v>
      </c>
    </row>
    <row r="401" spans="37:41">
      <c r="AK401" s="10">
        <v>251.31254300000001</v>
      </c>
      <c r="AL401" s="10">
        <v>1.7945589899999999E-7</v>
      </c>
      <c r="AM401" s="10">
        <v>2.6509943300000002E-7</v>
      </c>
      <c r="AN401" s="10">
        <v>38.480670500000002</v>
      </c>
      <c r="AO401" s="10">
        <v>56.845185800000003</v>
      </c>
    </row>
    <row r="402" spans="37:41">
      <c r="AK402" s="10">
        <v>252.69518199999999</v>
      </c>
      <c r="AL402" s="10">
        <v>2.4604078499999999E-7</v>
      </c>
      <c r="AM402" s="10">
        <v>3.6346129000000002E-7</v>
      </c>
      <c r="AN402" s="10">
        <v>38.510062599999998</v>
      </c>
      <c r="AO402" s="10">
        <v>56.888604800000003</v>
      </c>
    </row>
    <row r="403" spans="37:41">
      <c r="AK403" s="10">
        <v>254.077821</v>
      </c>
      <c r="AL403" s="10">
        <v>3.0469755199999998E-7</v>
      </c>
      <c r="AM403" s="10">
        <v>4.5011141199999999E-7</v>
      </c>
      <c r="AN403" s="10">
        <v>38.546461800000003</v>
      </c>
      <c r="AO403" s="10">
        <v>56.942375200000001</v>
      </c>
    </row>
    <row r="404" spans="37:41">
      <c r="AK404" s="10">
        <v>255.46046000000001</v>
      </c>
      <c r="AL404" s="10">
        <v>3.5656544300000001E-7</v>
      </c>
      <c r="AM404" s="10">
        <v>5.2673273400000002E-7</v>
      </c>
      <c r="AN404" s="10">
        <v>38.589057099999998</v>
      </c>
      <c r="AO404" s="10">
        <v>57.005298600000003</v>
      </c>
    </row>
    <row r="405" spans="37:41">
      <c r="AK405" s="10">
        <v>256.843099</v>
      </c>
      <c r="AL405" s="10">
        <v>4.0261879600000001E-7</v>
      </c>
      <c r="AM405" s="10">
        <v>5.9476458999999999E-7</v>
      </c>
      <c r="AN405" s="10">
        <v>38.637153900000001</v>
      </c>
      <c r="AO405" s="10">
        <v>57.076349200000003</v>
      </c>
    </row>
    <row r="406" spans="37:41">
      <c r="AK406" s="10">
        <v>258.22573799999998</v>
      </c>
      <c r="AL406" s="10">
        <v>4.4368471799999998E-7</v>
      </c>
      <c r="AM406" s="10">
        <v>6.5542881200000002E-7</v>
      </c>
      <c r="AN406" s="10">
        <v>38.690156500000001</v>
      </c>
      <c r="AO406" s="10">
        <v>57.154646800000002</v>
      </c>
    </row>
    <row r="407" spans="37:41">
      <c r="AK407" s="10">
        <v>259.60837700000002</v>
      </c>
      <c r="AL407" s="10">
        <v>4.8046145800000005E-7</v>
      </c>
      <c r="AM407" s="10">
        <v>7.0975688400000005E-7</v>
      </c>
      <c r="AN407" s="10">
        <v>38.747552399999996</v>
      </c>
      <c r="AO407" s="10">
        <v>57.239434299999999</v>
      </c>
    </row>
    <row r="408" spans="37:41">
      <c r="AK408" s="10">
        <v>260.991016</v>
      </c>
      <c r="AL408" s="10">
        <v>5.1353785900000005E-7</v>
      </c>
      <c r="AM408" s="10">
        <v>7.5861866699999998E-7</v>
      </c>
      <c r="AN408" s="10">
        <v>38.808899599999997</v>
      </c>
      <c r="AO408" s="10">
        <v>57.330058899999997</v>
      </c>
    </row>
    <row r="409" spans="37:41">
      <c r="AK409" s="10">
        <v>262.37365499999999</v>
      </c>
      <c r="AL409" s="10">
        <v>5.4341073000000002E-7</v>
      </c>
      <c r="AM409" s="10">
        <v>8.0274806700000004E-7</v>
      </c>
      <c r="AN409" s="10">
        <v>38.873815499999999</v>
      </c>
      <c r="AO409" s="10">
        <v>57.425955199999997</v>
      </c>
    </row>
    <row r="410" spans="37:41">
      <c r="AK410" s="10">
        <v>263.75629300000003</v>
      </c>
      <c r="AL410" s="10">
        <v>5.7049979499999998E-7</v>
      </c>
      <c r="AM410" s="10">
        <v>8.4276511699999999E-7</v>
      </c>
      <c r="AN410" s="10">
        <v>38.941967400000003</v>
      </c>
      <c r="AO410" s="10">
        <v>57.526631899999998</v>
      </c>
    </row>
    <row r="411" spans="37:41">
      <c r="AK411" s="10">
        <v>265.13893200000001</v>
      </c>
      <c r="AL411" s="10">
        <v>5.9516074999999996E-7</v>
      </c>
      <c r="AM411" s="10">
        <v>8.7919526599999996E-7</v>
      </c>
      <c r="AN411" s="10">
        <v>39.013065300000001</v>
      </c>
      <c r="AO411" s="10">
        <v>57.631660599999996</v>
      </c>
    </row>
    <row r="412" spans="37:41">
      <c r="AK412" s="10">
        <v>267.90420999999998</v>
      </c>
      <c r="AL412" s="10">
        <v>6.36726947E-7</v>
      </c>
      <c r="AM412" s="10">
        <v>9.4059851599999996E-7</v>
      </c>
      <c r="AN412" s="10">
        <v>39.165192099999999</v>
      </c>
      <c r="AO412" s="10">
        <v>57.8563884</v>
      </c>
    </row>
    <row r="413" spans="37:41">
      <c r="AK413" s="10">
        <v>270.669488</v>
      </c>
      <c r="AL413" s="10">
        <v>6.7238230499999999E-7</v>
      </c>
      <c r="AM413" s="10">
        <v>9.9327003600000002E-7</v>
      </c>
      <c r="AN413" s="10">
        <v>39.325837700000001</v>
      </c>
      <c r="AO413" s="10">
        <v>58.093700400000003</v>
      </c>
    </row>
    <row r="414" spans="37:41">
      <c r="AK414" s="10">
        <v>273.43476600000002</v>
      </c>
      <c r="AL414" s="10">
        <v>7.0321381500000003E-7</v>
      </c>
      <c r="AM414" s="10">
        <v>1.0388155800000001E-6</v>
      </c>
      <c r="AN414" s="10">
        <v>39.493849500000003</v>
      </c>
      <c r="AO414" s="10">
        <v>58.3418943</v>
      </c>
    </row>
    <row r="415" spans="37:41">
      <c r="AK415" s="10">
        <v>276.20004299999999</v>
      </c>
      <c r="AL415" s="10">
        <v>7.3013094700000003E-7</v>
      </c>
      <c r="AM415" s="10">
        <v>1.07857864E-6</v>
      </c>
      <c r="AN415" s="10">
        <v>39.668292399999999</v>
      </c>
      <c r="AO415" s="10">
        <v>58.599588300000001</v>
      </c>
    </row>
    <row r="416" spans="37:41">
      <c r="AK416" s="10">
        <v>278.96532100000002</v>
      </c>
      <c r="AL416" s="10">
        <v>7.5383623500000003E-7</v>
      </c>
      <c r="AM416" s="10">
        <v>1.1135970400000001E-6</v>
      </c>
      <c r="AN416" s="10">
        <v>39.848399000000001</v>
      </c>
      <c r="AO416" s="10">
        <v>58.865648899999997</v>
      </c>
    </row>
    <row r="417" spans="37:41">
      <c r="AK417" s="10">
        <v>281.73059899999998</v>
      </c>
      <c r="AL417" s="10">
        <v>7.7487764099999998E-7</v>
      </c>
      <c r="AM417" s="10">
        <v>1.14468025E-6</v>
      </c>
      <c r="AN417" s="10">
        <v>40.033532700000002</v>
      </c>
      <c r="AO417" s="10">
        <v>59.139135899999999</v>
      </c>
    </row>
    <row r="418" spans="37:41">
      <c r="AK418" s="10">
        <v>284.49587700000001</v>
      </c>
      <c r="AL418" s="10">
        <v>7.9368720499999998E-7</v>
      </c>
      <c r="AM418" s="10">
        <v>1.17246649E-6</v>
      </c>
      <c r="AN418" s="10">
        <v>40.223160499999999</v>
      </c>
      <c r="AO418" s="10">
        <v>59.419261599999999</v>
      </c>
    </row>
    <row r="419" spans="37:41">
      <c r="AK419" s="10">
        <v>287.26115499999997</v>
      </c>
      <c r="AL419" s="10">
        <v>8.1060882999999997E-7</v>
      </c>
      <c r="AM419" s="10">
        <v>1.1974637899999999E-6</v>
      </c>
      <c r="AN419" s="10">
        <v>40.416831100000003</v>
      </c>
      <c r="AO419" s="10">
        <v>59.705359600000001</v>
      </c>
    </row>
    <row r="420" spans="37:41">
      <c r="AK420" s="10">
        <v>290.026432</v>
      </c>
      <c r="AL420" s="10">
        <v>8.2591908499999999E-7</v>
      </c>
      <c r="AM420" s="10">
        <v>1.2200807100000001E-6</v>
      </c>
      <c r="AN420" s="10">
        <v>40.614159700000002</v>
      </c>
      <c r="AO420" s="10">
        <v>59.996861299999999</v>
      </c>
    </row>
    <row r="421" spans="37:41">
      <c r="AK421" s="10">
        <v>292.79171000000002</v>
      </c>
      <c r="AL421" s="10">
        <v>8.39842354E-7</v>
      </c>
      <c r="AM421" s="10">
        <v>1.2406487199999999E-6</v>
      </c>
      <c r="AN421" s="10">
        <v>40.814814900000002</v>
      </c>
      <c r="AO421" s="10">
        <v>60.293277099999997</v>
      </c>
    </row>
    <row r="422" spans="37:41">
      <c r="AK422" s="10">
        <v>295.55698799999999</v>
      </c>
      <c r="AL422" s="10">
        <v>8.5256242499999996E-7</v>
      </c>
      <c r="AM422" s="10">
        <v>1.2594393200000001E-6</v>
      </c>
      <c r="AN422" s="10">
        <v>41.018509100000003</v>
      </c>
      <c r="AO422" s="10">
        <v>60.5941823</v>
      </c>
    </row>
    <row r="423" spans="37:41">
      <c r="AK423" s="10">
        <v>298.32226600000001</v>
      </c>
      <c r="AL423" s="10">
        <v>8.6423108300000001E-7</v>
      </c>
      <c r="AM423" s="10">
        <v>1.2766767300000001E-6</v>
      </c>
      <c r="AN423" s="10">
        <v>41.224991199999998</v>
      </c>
      <c r="AO423" s="10">
        <v>60.899205899999998</v>
      </c>
    </row>
    <row r="424" spans="37:41">
      <c r="AK424" s="10">
        <v>301.08754299999998</v>
      </c>
      <c r="AL424" s="10">
        <v>8.7497468699999996E-7</v>
      </c>
      <c r="AM424" s="10">
        <v>1.29254761E-6</v>
      </c>
      <c r="AN424" s="10">
        <v>41.434040099999997</v>
      </c>
      <c r="AO424" s="10">
        <v>61.2080214</v>
      </c>
    </row>
    <row r="425" spans="37:41">
      <c r="AK425" s="10">
        <v>303.85282100000001</v>
      </c>
      <c r="AL425" s="10">
        <v>8.8489934300000004E-7</v>
      </c>
      <c r="AM425" s="10">
        <v>1.30720871E-6</v>
      </c>
      <c r="AN425" s="10">
        <v>41.645460300000003</v>
      </c>
      <c r="AO425" s="10">
        <v>61.520339700000001</v>
      </c>
    </row>
    <row r="426" spans="37:41">
      <c r="AK426" s="10">
        <v>306.61809899999997</v>
      </c>
      <c r="AL426" s="10">
        <v>8.9409465300000003E-7</v>
      </c>
      <c r="AM426" s="10">
        <v>1.3207923900000001E-6</v>
      </c>
      <c r="AN426" s="10">
        <v>41.859077399999997</v>
      </c>
      <c r="AO426" s="10">
        <v>61.835903399999999</v>
      </c>
    </row>
    <row r="427" spans="37:41">
      <c r="AK427" s="10">
        <v>309.383377</v>
      </c>
      <c r="AL427" s="10">
        <v>9.0263695499999995E-7</v>
      </c>
      <c r="AM427" s="10">
        <v>1.3334114099999999E-6</v>
      </c>
      <c r="AN427" s="10">
        <v>42.074735400000002</v>
      </c>
      <c r="AO427" s="10">
        <v>62.154482100000003</v>
      </c>
    </row>
    <row r="428" spans="37:41">
      <c r="AK428" s="10">
        <v>312.14865500000002</v>
      </c>
      <c r="AL428" s="10">
        <v>9.1059154999999996E-7</v>
      </c>
      <c r="AM428" s="10">
        <v>1.3451622599999999E-6</v>
      </c>
      <c r="AN428" s="10">
        <v>42.292293899999997</v>
      </c>
      <c r="AO428" s="10">
        <v>62.475868300000002</v>
      </c>
    </row>
    <row r="429" spans="37:41">
      <c r="AK429" s="10">
        <v>314.91393199999999</v>
      </c>
      <c r="AL429" s="10">
        <v>9.18014786E-7</v>
      </c>
      <c r="AM429" s="10">
        <v>1.3561281599999999E-6</v>
      </c>
      <c r="AN429" s="10">
        <v>42.511626</v>
      </c>
      <c r="AO429" s="10">
        <v>62.7998744</v>
      </c>
    </row>
    <row r="430" spans="37:41">
      <c r="AK430" s="10">
        <v>317.67921000000001</v>
      </c>
      <c r="AL430" s="10">
        <v>9.24955449E-7</v>
      </c>
      <c r="AM430" s="10">
        <v>1.3663811899999999E-6</v>
      </c>
      <c r="AN430" s="10">
        <v>42.732616399999998</v>
      </c>
      <c r="AO430" s="10">
        <v>63.126330199999998</v>
      </c>
    </row>
    <row r="431" spans="37:41">
      <c r="AK431" s="10">
        <v>320.44448799999998</v>
      </c>
      <c r="AL431" s="10">
        <v>9.3145603199999996E-7</v>
      </c>
      <c r="AM431" s="10">
        <v>1.37598411E-6</v>
      </c>
      <c r="AN431" s="10">
        <v>42.955159799999997</v>
      </c>
      <c r="AO431" s="10">
        <v>63.455080299999999</v>
      </c>
    </row>
    <row r="432" spans="37:41">
      <c r="AK432" s="10">
        <v>323.209766</v>
      </c>
      <c r="AL432" s="10">
        <v>9.3755377499999996E-7</v>
      </c>
      <c r="AM432" s="10">
        <v>1.3849919400000001E-6</v>
      </c>
      <c r="AN432" s="10">
        <v>43.179160199999998</v>
      </c>
      <c r="AO432" s="10">
        <v>63.785982599999997</v>
      </c>
    </row>
    <row r="433" spans="37:41">
      <c r="AK433" s="10">
        <v>325.97504300000003</v>
      </c>
      <c r="AL433" s="10">
        <v>9.4328141899999997E-7</v>
      </c>
      <c r="AM433" s="10">
        <v>1.39345304E-6</v>
      </c>
      <c r="AN433" s="10">
        <v>43.404528999999997</v>
      </c>
      <c r="AO433" s="10">
        <v>64.1189064</v>
      </c>
    </row>
    <row r="434" spans="37:41">
      <c r="AK434" s="10">
        <v>328.74032099999999</v>
      </c>
      <c r="AL434" s="10">
        <v>9.4866783500000002E-7</v>
      </c>
      <c r="AM434" s="10">
        <v>1.4014100699999999E-6</v>
      </c>
      <c r="AN434" s="10">
        <v>43.631184699999999</v>
      </c>
      <c r="AO434" s="10">
        <v>64.453731300000001</v>
      </c>
    </row>
    <row r="435" spans="37:41">
      <c r="AK435" s="10">
        <v>329.43164100000001</v>
      </c>
      <c r="AL435" s="10">
        <v>9.5041572400000001E-7</v>
      </c>
      <c r="AM435" s="10">
        <v>1.40399212E-6</v>
      </c>
      <c r="AN435" s="10">
        <v>43.687953</v>
      </c>
      <c r="AO435" s="10">
        <v>64.537591699999993</v>
      </c>
    </row>
    <row r="436" spans="37:41">
      <c r="AK436" s="10">
        <v>330.12295999999998</v>
      </c>
      <c r="AL436" s="10">
        <v>9.5172810400000002E-7</v>
      </c>
      <c r="AM436" s="10">
        <v>1.4059308199999999E-6</v>
      </c>
      <c r="AN436" s="10">
        <v>43.744799700000002</v>
      </c>
      <c r="AO436" s="10">
        <v>64.621567999999996</v>
      </c>
    </row>
    <row r="437" spans="37:41">
      <c r="AK437" s="10">
        <v>330.81428</v>
      </c>
      <c r="AL437" s="10">
        <v>9.5301642199999998E-7</v>
      </c>
      <c r="AM437" s="10">
        <v>1.4078339799999999E-6</v>
      </c>
      <c r="AN437" s="10">
        <v>43.8017234</v>
      </c>
      <c r="AO437" s="10">
        <v>64.705657900000006</v>
      </c>
    </row>
    <row r="438" spans="37:41">
      <c r="AK438" s="10">
        <v>331.50559900000002</v>
      </c>
      <c r="AL438" s="10">
        <v>9.5428477700000006E-7</v>
      </c>
      <c r="AM438" s="10">
        <v>1.40970764E-6</v>
      </c>
      <c r="AN438" s="10">
        <v>43.858722800000002</v>
      </c>
      <c r="AO438" s="10">
        <v>64.789859699999994</v>
      </c>
    </row>
    <row r="439" spans="37:41">
      <c r="AK439" s="10">
        <v>332.19691799999998</v>
      </c>
      <c r="AL439" s="10">
        <v>9.5553369800000005E-7</v>
      </c>
      <c r="AM439" s="10">
        <v>1.4115526E-6</v>
      </c>
      <c r="AN439" s="10">
        <v>43.915796899999997</v>
      </c>
      <c r="AO439" s="10">
        <v>64.874171799999999</v>
      </c>
    </row>
    <row r="440" spans="37:41">
      <c r="AK440" s="10">
        <v>332.888238</v>
      </c>
      <c r="AL440" s="10">
        <v>9.5676362699999997E-7</v>
      </c>
      <c r="AM440" s="10">
        <v>1.4133695E-6</v>
      </c>
      <c r="AN440" s="10">
        <v>43.972944400000003</v>
      </c>
      <c r="AO440" s="10">
        <v>64.958592300000007</v>
      </c>
    </row>
    <row r="441" spans="37:41">
      <c r="AK441" s="10">
        <v>333.57955700000002</v>
      </c>
      <c r="AL441" s="10">
        <v>9.5797429799999992E-7</v>
      </c>
      <c r="AM441" s="10">
        <v>1.4151579499999999E-6</v>
      </c>
      <c r="AN441" s="10">
        <v>44.030164200000002</v>
      </c>
      <c r="AO441" s="10">
        <v>65.043119700000005</v>
      </c>
    </row>
    <row r="442" spans="37:41">
      <c r="AK442" s="10">
        <v>334.27087699999998</v>
      </c>
      <c r="AL442" s="10">
        <v>9.5916722399999997E-7</v>
      </c>
      <c r="AM442" s="10">
        <v>1.4169201899999999E-6</v>
      </c>
      <c r="AN442" s="10">
        <v>44.087455200000001</v>
      </c>
      <c r="AO442" s="10">
        <v>65.127752400000006</v>
      </c>
    </row>
    <row r="443" spans="37:41">
      <c r="AK443" s="10">
        <v>334.96219600000001</v>
      </c>
      <c r="AL443" s="10">
        <v>9.6034203900000007E-7</v>
      </c>
      <c r="AM443" s="10">
        <v>1.41865567E-6</v>
      </c>
      <c r="AN443" s="10">
        <v>44.144816499999997</v>
      </c>
      <c r="AO443" s="10">
        <v>65.212488699999994</v>
      </c>
    </row>
    <row r="444" spans="37:41">
      <c r="AK444" s="10">
        <v>335.65351600000002</v>
      </c>
      <c r="AL444" s="10">
        <v>9.6149938500000002E-7</v>
      </c>
      <c r="AM444" s="10">
        <v>1.4203653500000001E-6</v>
      </c>
      <c r="AN444" s="10">
        <v>44.202246799999998</v>
      </c>
      <c r="AO444" s="10">
        <v>65.297327100000004</v>
      </c>
    </row>
    <row r="445" spans="37:41">
      <c r="AK445" s="10">
        <v>336.34483499999999</v>
      </c>
      <c r="AL445" s="10">
        <v>9.6263858000000009E-7</v>
      </c>
      <c r="AM445" s="10">
        <v>1.4220482199999999E-6</v>
      </c>
      <c r="AN445" s="10">
        <v>44.259745199999998</v>
      </c>
      <c r="AO445" s="10">
        <v>65.382266000000001</v>
      </c>
    </row>
    <row r="446" spans="37:41">
      <c r="AK446" s="10">
        <v>337.03615500000001</v>
      </c>
      <c r="AL446" s="10">
        <v>9.6376205199999997E-7</v>
      </c>
      <c r="AM446" s="10">
        <v>1.4237078499999999E-6</v>
      </c>
      <c r="AN446" s="10">
        <v>44.3173107</v>
      </c>
      <c r="AO446" s="10">
        <v>65.467304100000007</v>
      </c>
    </row>
    <row r="447" spans="37:41">
      <c r="AK447" s="10">
        <v>337.72747399999997</v>
      </c>
      <c r="AL447" s="10">
        <v>9.6486804300000008E-7</v>
      </c>
      <c r="AM447" s="10">
        <v>1.4253416700000001E-6</v>
      </c>
      <c r="AN447" s="10">
        <v>44.374942300000001</v>
      </c>
      <c r="AO447" s="10">
        <v>65.552439800000002</v>
      </c>
    </row>
    <row r="448" spans="37:41">
      <c r="AK448" s="10">
        <v>338.41879299999999</v>
      </c>
      <c r="AL448" s="10">
        <v>9.6595791199999995E-7</v>
      </c>
      <c r="AM448" s="10">
        <v>1.4269516700000001E-6</v>
      </c>
      <c r="AN448" s="10">
        <v>44.432639000000002</v>
      </c>
      <c r="AO448" s="10">
        <v>65.637671600000004</v>
      </c>
    </row>
    <row r="449" spans="37:41">
      <c r="AK449" s="10">
        <v>339.11011300000001</v>
      </c>
      <c r="AL449" s="10">
        <v>9.670317529999999E-7</v>
      </c>
      <c r="AM449" s="10">
        <v>1.4285379899999999E-6</v>
      </c>
      <c r="AN449" s="10">
        <v>44.490399799999999</v>
      </c>
      <c r="AO449" s="10">
        <v>65.722998200000006</v>
      </c>
    </row>
    <row r="450" spans="37:41">
      <c r="AK450" s="10">
        <v>339.80143199999998</v>
      </c>
      <c r="AL450" s="10">
        <v>9.6808973999999994E-7</v>
      </c>
      <c r="AM450" s="10">
        <v>1.4301008899999999E-6</v>
      </c>
      <c r="AN450" s="10">
        <v>44.548223800000002</v>
      </c>
      <c r="AO450" s="10">
        <v>65.808418099999997</v>
      </c>
    </row>
    <row r="451" spans="37:41">
      <c r="AK451" s="10">
        <v>340.492752</v>
      </c>
      <c r="AL451" s="10">
        <v>9.6913225499999997E-7</v>
      </c>
      <c r="AM451" s="10">
        <v>1.43164093E-6</v>
      </c>
      <c r="AN451" s="10">
        <v>44.606110000000001</v>
      </c>
      <c r="AO451" s="10">
        <v>65.893929999999997</v>
      </c>
    </row>
    <row r="452" spans="37:41">
      <c r="AK452" s="10">
        <v>341.18407100000002</v>
      </c>
      <c r="AL452" s="10">
        <v>9.7015954299999993E-7</v>
      </c>
      <c r="AM452" s="10">
        <v>1.43315848E-6</v>
      </c>
      <c r="AN452" s="10">
        <v>44.664057700000001</v>
      </c>
      <c r="AO452" s="10">
        <v>65.979532599999999</v>
      </c>
    </row>
    <row r="453" spans="37:41">
      <c r="AK453" s="10">
        <v>341.87539099999998</v>
      </c>
      <c r="AL453" s="10">
        <v>9.7117157900000004E-7</v>
      </c>
      <c r="AM453" s="10">
        <v>1.4346535000000001E-6</v>
      </c>
      <c r="AN453" s="10">
        <v>44.722065700000002</v>
      </c>
      <c r="AO453" s="10">
        <v>66.065224400000005</v>
      </c>
    </row>
    <row r="454" spans="37:41">
      <c r="AK454" s="10">
        <v>342.56671</v>
      </c>
      <c r="AL454" s="10">
        <v>9.721695929999999E-7</v>
      </c>
      <c r="AM454" s="10">
        <v>1.43612781E-6</v>
      </c>
      <c r="AN454" s="10">
        <v>44.780133399999997</v>
      </c>
      <c r="AO454" s="10">
        <v>66.151004299999997</v>
      </c>
    </row>
    <row r="455" spans="37:41">
      <c r="AK455" s="10">
        <v>343.25803000000002</v>
      </c>
      <c r="AL455" s="10">
        <v>9.731524940000001E-7</v>
      </c>
      <c r="AM455" s="10">
        <v>1.43757979E-6</v>
      </c>
      <c r="AN455" s="10">
        <v>44.838259800000003</v>
      </c>
      <c r="AO455" s="10">
        <v>66.236870999999994</v>
      </c>
    </row>
    <row r="456" spans="37:41">
      <c r="AK456" s="10">
        <v>343.94934899999998</v>
      </c>
      <c r="AL456" s="10">
        <v>9.7412132500000009E-7</v>
      </c>
      <c r="AM456" s="10">
        <v>1.43901099E-6</v>
      </c>
      <c r="AN456" s="10">
        <v>44.896444099999997</v>
      </c>
      <c r="AO456" s="10">
        <v>66.322823099999994</v>
      </c>
    </row>
    <row r="457" spans="37:41">
      <c r="AK457" s="10">
        <v>344.64066800000001</v>
      </c>
      <c r="AL457" s="10">
        <v>9.7507615900000001E-7</v>
      </c>
      <c r="AM457" s="10">
        <v>1.4404215099999999E-6</v>
      </c>
      <c r="AN457" s="10">
        <v>44.954685400000002</v>
      </c>
      <c r="AO457" s="10">
        <v>66.408859500000005</v>
      </c>
    </row>
    <row r="458" spans="37:41">
      <c r="AK458" s="10">
        <v>345.33198800000002</v>
      </c>
      <c r="AL458" s="10">
        <v>9.7601724500000004E-7</v>
      </c>
      <c r="AM458" s="10">
        <v>1.44181171E-6</v>
      </c>
      <c r="AN458" s="10">
        <v>45.012982899999997</v>
      </c>
      <c r="AO458" s="10">
        <v>66.494978900000007</v>
      </c>
    </row>
    <row r="459" spans="37:41">
      <c r="AK459" s="10">
        <v>346.02330699999999</v>
      </c>
      <c r="AL459" s="10">
        <v>9.7694469699999995E-7</v>
      </c>
      <c r="AM459" s="10">
        <v>1.44318178E-6</v>
      </c>
      <c r="AN459" s="10">
        <v>45.0713358</v>
      </c>
      <c r="AO459" s="10">
        <v>66.581180099999997</v>
      </c>
    </row>
    <row r="460" spans="37:41">
      <c r="AK460" s="10">
        <v>346.71462700000001</v>
      </c>
      <c r="AL460" s="10">
        <v>9.7785881699999999E-7</v>
      </c>
      <c r="AM460" s="10">
        <v>1.4445321600000001E-6</v>
      </c>
      <c r="AN460" s="10">
        <v>45.129743300000001</v>
      </c>
      <c r="AO460" s="10">
        <v>66.667462</v>
      </c>
    </row>
    <row r="461" spans="37:41">
      <c r="AK461" s="10">
        <v>347.40594599999997</v>
      </c>
      <c r="AL461" s="10">
        <v>9.7875998199999995E-7</v>
      </c>
      <c r="AM461" s="10">
        <v>1.4458634E-6</v>
      </c>
      <c r="AN461" s="10">
        <v>45.1882047</v>
      </c>
      <c r="AO461" s="10">
        <v>66.753823499999996</v>
      </c>
    </row>
    <row r="462" spans="37:41">
      <c r="AK462" s="10">
        <v>348.09726599999999</v>
      </c>
      <c r="AL462" s="10">
        <v>9.79647778E-7</v>
      </c>
      <c r="AM462" s="10">
        <v>1.44717488E-6</v>
      </c>
      <c r="AN462" s="10">
        <v>45.246718999999999</v>
      </c>
      <c r="AO462" s="10">
        <v>66.840263199999995</v>
      </c>
    </row>
    <row r="463" spans="37:41">
      <c r="AK463" s="10">
        <v>348.78858500000001</v>
      </c>
      <c r="AL463" s="10">
        <v>9.8052328700000006E-7</v>
      </c>
      <c r="AM463" s="10">
        <v>1.4484682199999999E-6</v>
      </c>
      <c r="AN463" s="10">
        <v>45.305285699999999</v>
      </c>
      <c r="AO463" s="10">
        <v>66.926780199999996</v>
      </c>
    </row>
    <row r="464" spans="37:41">
      <c r="AK464" s="10">
        <v>349.47990499999997</v>
      </c>
      <c r="AL464" s="10">
        <v>9.8138597300000008E-7</v>
      </c>
      <c r="AM464" s="10">
        <v>1.4497426100000001E-6</v>
      </c>
      <c r="AN464" s="10">
        <v>45.363903899999997</v>
      </c>
      <c r="AO464" s="10">
        <v>67.013373299999998</v>
      </c>
    </row>
    <row r="465" spans="37:41">
      <c r="AK465" s="10">
        <v>350.171224</v>
      </c>
      <c r="AL465" s="10">
        <v>9.8223638799999996E-7</v>
      </c>
      <c r="AM465" s="10">
        <v>1.4509988799999999E-6</v>
      </c>
      <c r="AN465" s="10">
        <v>45.422572799999998</v>
      </c>
      <c r="AO465" s="10">
        <v>67.100041500000003</v>
      </c>
    </row>
    <row r="466" spans="37:41">
      <c r="AK466" s="10">
        <v>350.86254300000002</v>
      </c>
      <c r="AL466" s="10">
        <v>9.8307474899999994E-7</v>
      </c>
      <c r="AM466" s="10">
        <v>1.45223734E-6</v>
      </c>
      <c r="AN466" s="10">
        <v>45.481291900000002</v>
      </c>
      <c r="AO466" s="10">
        <v>67.186783599999998</v>
      </c>
    </row>
    <row r="467" spans="37:41">
      <c r="AK467" s="10">
        <v>351.55386299999998</v>
      </c>
      <c r="AL467" s="10">
        <v>9.8390099600000003E-7</v>
      </c>
      <c r="AM467" s="10">
        <v>1.4534579099999999E-6</v>
      </c>
      <c r="AN467" s="10">
        <v>45.5400603</v>
      </c>
      <c r="AO467" s="10">
        <v>67.273598699999994</v>
      </c>
    </row>
    <row r="468" spans="37:41">
      <c r="AK468" s="10">
        <v>352.245182</v>
      </c>
      <c r="AL468" s="10">
        <v>9.8471536700000002E-7</v>
      </c>
      <c r="AM468" s="10">
        <v>1.45466093E-6</v>
      </c>
      <c r="AN468" s="10">
        <v>45.598877399999999</v>
      </c>
      <c r="AO468" s="10">
        <v>67.360485600000004</v>
      </c>
    </row>
    <row r="469" spans="37:41">
      <c r="AK469" s="10">
        <v>352.93650200000002</v>
      </c>
      <c r="AL469" s="10">
        <v>9.8551821300000003E-7</v>
      </c>
      <c r="AM469" s="10">
        <v>1.4558469300000001E-6</v>
      </c>
      <c r="AN469" s="10">
        <v>45.657742399999997</v>
      </c>
      <c r="AO469" s="10">
        <v>67.447443300000003</v>
      </c>
    </row>
    <row r="470" spans="37:41">
      <c r="AK470" s="10">
        <v>353.62782099999998</v>
      </c>
      <c r="AL470" s="10">
        <v>9.8630954000000007E-7</v>
      </c>
      <c r="AM470" s="10">
        <v>1.4570159000000001E-6</v>
      </c>
      <c r="AN470" s="10">
        <v>45.716654599999998</v>
      </c>
      <c r="AO470" s="10">
        <v>67.534470900000002</v>
      </c>
    </row>
    <row r="471" spans="37:41">
      <c r="AK471" s="10">
        <v>354.319141</v>
      </c>
      <c r="AL471" s="10">
        <v>9.8708951100000001E-7</v>
      </c>
      <c r="AM471" s="10">
        <v>1.45816811E-6</v>
      </c>
      <c r="AN471" s="10">
        <v>45.775613499999999</v>
      </c>
      <c r="AO471" s="10">
        <v>67.621567299999995</v>
      </c>
    </row>
    <row r="472" spans="37:41">
      <c r="AK472" s="10">
        <v>355.01046000000002</v>
      </c>
      <c r="AL472" s="10">
        <v>9.8785836000000004E-7</v>
      </c>
      <c r="AM472" s="10">
        <v>1.45930388E-6</v>
      </c>
      <c r="AN472" s="10">
        <v>45.834618300000002</v>
      </c>
      <c r="AO472" s="10">
        <v>67.708731499999999</v>
      </c>
    </row>
    <row r="473" spans="37:41">
      <c r="AK473" s="10">
        <v>356.39309900000001</v>
      </c>
      <c r="AL473" s="10">
        <v>9.8920430999999995E-7</v>
      </c>
      <c r="AM473" s="10">
        <v>1.4612921800000001E-6</v>
      </c>
      <c r="AN473" s="10">
        <v>45.952788599999998</v>
      </c>
      <c r="AO473" s="10">
        <v>67.883297400000004</v>
      </c>
    </row>
    <row r="474" spans="37:41">
      <c r="AK474" s="10">
        <v>357.77573799999999</v>
      </c>
      <c r="AL474" s="10">
        <v>9.9065444400000002E-7</v>
      </c>
      <c r="AM474" s="10">
        <v>1.46343437E-6</v>
      </c>
      <c r="AN474" s="10">
        <v>46.071132200000001</v>
      </c>
      <c r="AO474" s="10">
        <v>68.058119300000001</v>
      </c>
    </row>
    <row r="475" spans="37:41">
      <c r="AK475" s="10">
        <v>358.121398</v>
      </c>
      <c r="AL475" s="10">
        <v>9.9123316199999995E-7</v>
      </c>
      <c r="AM475" s="10">
        <v>1.46428928E-6</v>
      </c>
      <c r="AN475" s="10">
        <v>46.100735399999998</v>
      </c>
      <c r="AO475" s="10">
        <v>68.101850299999995</v>
      </c>
    </row>
    <row r="476" spans="37:41">
      <c r="AK476" s="10">
        <v>358.46705700000001</v>
      </c>
      <c r="AL476" s="10">
        <v>9.9159466699999999E-7</v>
      </c>
      <c r="AM476" s="10">
        <v>1.46482331E-6</v>
      </c>
      <c r="AN476" s="10">
        <v>46.130349299999999</v>
      </c>
      <c r="AO476" s="10">
        <v>68.145597300000006</v>
      </c>
    </row>
    <row r="477" spans="37:41">
      <c r="AK477" s="10">
        <v>358.81271700000002</v>
      </c>
      <c r="AL477" s="10">
        <v>9.9195056400000002E-7</v>
      </c>
      <c r="AM477" s="10">
        <v>1.46534905E-6</v>
      </c>
      <c r="AN477" s="10">
        <v>46.159973899999997</v>
      </c>
      <c r="AO477" s="10">
        <v>68.189359899999999</v>
      </c>
    </row>
    <row r="478" spans="37:41">
      <c r="AK478" s="10">
        <v>359.50403599999999</v>
      </c>
      <c r="AL478" s="10">
        <v>9.9257759099999995E-7</v>
      </c>
      <c r="AM478" s="10">
        <v>1.4662753200000001E-6</v>
      </c>
      <c r="AN478" s="10">
        <v>46.219260599999998</v>
      </c>
      <c r="AO478" s="10">
        <v>68.276940499999995</v>
      </c>
    </row>
    <row r="479" spans="37:41">
      <c r="AK479" s="10">
        <v>360.195356</v>
      </c>
      <c r="AL479" s="10">
        <v>9.9326730499999996E-7</v>
      </c>
      <c r="AM479" s="10">
        <v>1.46729419E-6</v>
      </c>
      <c r="AN479" s="10">
        <v>46.278588499999998</v>
      </c>
      <c r="AO479" s="10">
        <v>68.364581999999999</v>
      </c>
    </row>
    <row r="480" spans="37:41">
      <c r="AK480" s="10">
        <v>360.88667500000003</v>
      </c>
      <c r="AL480" s="10">
        <v>9.9394741300000007E-7</v>
      </c>
      <c r="AM480" s="10">
        <v>1.4682988799999999E-6</v>
      </c>
      <c r="AN480" s="10">
        <v>46.337956900000002</v>
      </c>
      <c r="AO480" s="10">
        <v>68.452283499999993</v>
      </c>
    </row>
    <row r="481" spans="37:41">
      <c r="AK481" s="10">
        <v>361.57799499999999</v>
      </c>
      <c r="AL481" s="10">
        <v>9.9461780199999996E-7</v>
      </c>
      <c r="AM481" s="10">
        <v>1.4692892000000001E-6</v>
      </c>
      <c r="AN481" s="10">
        <v>46.397365499999999</v>
      </c>
      <c r="AO481" s="10">
        <v>68.540044199999997</v>
      </c>
    </row>
    <row r="482" spans="37:41">
      <c r="AK482" s="10">
        <v>362.26931400000001</v>
      </c>
      <c r="AL482" s="10">
        <v>9.952783620000001E-7</v>
      </c>
      <c r="AM482" s="10">
        <v>1.4702650100000001E-6</v>
      </c>
      <c r="AN482" s="10">
        <v>46.456813400000001</v>
      </c>
      <c r="AO482" s="10">
        <v>68.627863099999999</v>
      </c>
    </row>
    <row r="483" spans="37:41">
      <c r="AK483" s="10">
        <v>362.96063400000003</v>
      </c>
      <c r="AL483" s="10">
        <v>9.9592941800000006E-7</v>
      </c>
      <c r="AM483" s="10">
        <v>1.4712267699999999E-6</v>
      </c>
      <c r="AN483" s="10">
        <v>46.516300299999997</v>
      </c>
      <c r="AO483" s="10">
        <v>68.715739499999998</v>
      </c>
    </row>
    <row r="484" spans="37:41">
      <c r="AK484" s="10">
        <v>363.65195299999999</v>
      </c>
      <c r="AL484" s="10">
        <v>9.965708640000001E-7</v>
      </c>
      <c r="AM484" s="10">
        <v>1.4721743399999999E-6</v>
      </c>
      <c r="AN484" s="10">
        <v>46.575825500000001</v>
      </c>
      <c r="AO484" s="10">
        <v>68.803672399999996</v>
      </c>
    </row>
    <row r="485" spans="37:41">
      <c r="AK485" s="10">
        <v>364.34327300000001</v>
      </c>
      <c r="AL485" s="10">
        <v>9.9720305600000003E-7</v>
      </c>
      <c r="AM485" s="10">
        <v>1.47310824E-6</v>
      </c>
      <c r="AN485" s="10">
        <v>46.635388399999997</v>
      </c>
      <c r="AO485" s="10">
        <v>68.891661200000001</v>
      </c>
    </row>
    <row r="486" spans="37:41">
      <c r="AK486" s="10">
        <v>365.03459199999998</v>
      </c>
      <c r="AL486" s="10">
        <v>9.978260079999999E-7</v>
      </c>
      <c r="AM486" s="10">
        <v>1.47402849E-6</v>
      </c>
      <c r="AN486" s="10">
        <v>46.694988600000002</v>
      </c>
      <c r="AO486" s="10">
        <v>68.979704900000002</v>
      </c>
    </row>
    <row r="487" spans="37:41">
      <c r="AK487" s="10">
        <v>365.725911</v>
      </c>
      <c r="AL487" s="10">
        <v>9.9843964400000007E-7</v>
      </c>
      <c r="AM487" s="10">
        <v>1.4749349800000001E-6</v>
      </c>
      <c r="AN487" s="10">
        <v>46.754625400000002</v>
      </c>
      <c r="AO487" s="10">
        <v>69.067802799999996</v>
      </c>
    </row>
    <row r="488" spans="37:41">
      <c r="AK488" s="10">
        <v>366.41723100000002</v>
      </c>
      <c r="AL488" s="10">
        <v>9.9904441899999997E-7</v>
      </c>
      <c r="AM488" s="10">
        <v>1.4758283799999999E-6</v>
      </c>
      <c r="AN488" s="10">
        <v>46.814298299999997</v>
      </c>
      <c r="AO488" s="10">
        <v>69.155953999999994</v>
      </c>
    </row>
    <row r="489" spans="37:41">
      <c r="AK489" s="10">
        <v>367.10854999999998</v>
      </c>
      <c r="AL489" s="10">
        <v>9.9964020899999999E-7</v>
      </c>
      <c r="AM489" s="10">
        <v>1.4767084999999999E-6</v>
      </c>
      <c r="AN489" s="10">
        <v>46.874006799999997</v>
      </c>
      <c r="AO489" s="10">
        <v>69.244157799999996</v>
      </c>
    </row>
    <row r="490" spans="37:41">
      <c r="AK490" s="10">
        <v>367.79987</v>
      </c>
      <c r="AL490" s="10">
        <v>1.0002271E-6</v>
      </c>
      <c r="AM490" s="10">
        <v>1.47757548E-6</v>
      </c>
      <c r="AN490" s="10">
        <v>46.933750400000001</v>
      </c>
      <c r="AO490" s="10">
        <v>69.332413399999993</v>
      </c>
    </row>
    <row r="491" spans="37:41">
      <c r="AK491" s="10">
        <v>368.49118900000002</v>
      </c>
      <c r="AL491" s="10">
        <v>1.0008055199999999E-6</v>
      </c>
      <c r="AM491" s="10">
        <v>1.4784299400000001E-6</v>
      </c>
      <c r="AN491" s="10">
        <v>46.993528499999996</v>
      </c>
      <c r="AO491" s="10">
        <v>69.420720000000003</v>
      </c>
    </row>
    <row r="492" spans="37:41">
      <c r="AK492" s="10">
        <v>369.18250899999998</v>
      </c>
      <c r="AL492" s="10">
        <v>1.00137507E-6</v>
      </c>
      <c r="AM492" s="10">
        <v>1.4792713E-6</v>
      </c>
      <c r="AN492" s="10">
        <v>47.053340599999999</v>
      </c>
      <c r="AO492" s="10">
        <v>69.509076899999997</v>
      </c>
    </row>
    <row r="493" spans="37:41">
      <c r="AK493" s="10">
        <v>369.873828</v>
      </c>
      <c r="AL493" s="10">
        <v>1.00193617E-6</v>
      </c>
      <c r="AM493" s="10">
        <v>1.48010018E-6</v>
      </c>
      <c r="AN493" s="10">
        <v>47.113186300000002</v>
      </c>
      <c r="AO493" s="10">
        <v>69.597483299999993</v>
      </c>
    </row>
    <row r="494" spans="37:41">
      <c r="AK494" s="10">
        <v>370.56514800000002</v>
      </c>
      <c r="AL494" s="10">
        <v>1.0024887899999999E-6</v>
      </c>
      <c r="AM494" s="10">
        <v>1.4809165399999999E-6</v>
      </c>
      <c r="AN494" s="10">
        <v>47.1730649</v>
      </c>
      <c r="AO494" s="10">
        <v>69.685938399999998</v>
      </c>
    </row>
    <row r="495" spans="37:41">
      <c r="AK495" s="10">
        <v>371.25646699999999</v>
      </c>
      <c r="AL495" s="10">
        <v>1.0030332400000001E-6</v>
      </c>
      <c r="AM495" s="10">
        <v>1.4817208200000001E-6</v>
      </c>
      <c r="AN495" s="10">
        <v>47.232976100000002</v>
      </c>
      <c r="AO495" s="10">
        <v>69.774441600000003</v>
      </c>
    </row>
    <row r="496" spans="37:41">
      <c r="AK496" s="10">
        <v>371.94778600000001</v>
      </c>
      <c r="AL496" s="10">
        <v>1.0035690399999999E-6</v>
      </c>
      <c r="AM496" s="10">
        <v>1.48251232E-6</v>
      </c>
      <c r="AN496" s="10">
        <v>47.292919300000001</v>
      </c>
      <c r="AO496" s="10">
        <v>69.8629921</v>
      </c>
    </row>
    <row r="497" spans="37:41">
      <c r="AK497" s="10">
        <v>372.63910600000003</v>
      </c>
      <c r="AL497" s="10">
        <v>1.00409708E-6</v>
      </c>
      <c r="AM497" s="10">
        <v>1.4832923699999999E-6</v>
      </c>
      <c r="AN497" s="10">
        <v>47.352893999999999</v>
      </c>
      <c r="AO497" s="10">
        <v>69.951589100000007</v>
      </c>
    </row>
    <row r="498" spans="37:41">
      <c r="AK498" s="10">
        <v>373.33042499999999</v>
      </c>
      <c r="AL498" s="10">
        <v>1.0046167500000001E-6</v>
      </c>
      <c r="AM498" s="10">
        <v>1.48406005E-6</v>
      </c>
      <c r="AN498" s="10">
        <v>47.412899699999997</v>
      </c>
      <c r="AO498" s="10">
        <v>70.040232000000003</v>
      </c>
    </row>
    <row r="499" spans="37:41">
      <c r="AK499" s="10">
        <v>374.02174500000001</v>
      </c>
      <c r="AL499" s="10">
        <v>1.00512857E-6</v>
      </c>
      <c r="AM499" s="10">
        <v>1.48481612E-6</v>
      </c>
      <c r="AN499" s="10">
        <v>47.472936099999998</v>
      </c>
      <c r="AO499" s="10">
        <v>70.128920100000002</v>
      </c>
    </row>
    <row r="500" spans="37:41">
      <c r="AK500" s="10">
        <v>374.71306399999997</v>
      </c>
      <c r="AL500" s="10">
        <v>1.00563247E-6</v>
      </c>
      <c r="AM500" s="10">
        <v>1.4855605099999999E-6</v>
      </c>
      <c r="AN500" s="10">
        <v>47.533002500000002</v>
      </c>
      <c r="AO500" s="10">
        <v>70.217652599999994</v>
      </c>
    </row>
    <row r="501" spans="37:41">
      <c r="AK501" s="10">
        <v>375.40438399999999</v>
      </c>
      <c r="AL501" s="10">
        <v>1.0061284099999999E-6</v>
      </c>
      <c r="AM501" s="10">
        <v>1.48629314E-6</v>
      </c>
      <c r="AN501" s="10">
        <v>47.593098500000004</v>
      </c>
      <c r="AO501" s="10">
        <v>70.3064289</v>
      </c>
    </row>
    <row r="502" spans="37:41">
      <c r="AK502" s="10">
        <v>376.09570300000001</v>
      </c>
      <c r="AL502" s="10">
        <v>1.0066167199999999E-6</v>
      </c>
      <c r="AM502" s="10">
        <v>1.4870144799999999E-6</v>
      </c>
      <c r="AN502" s="10">
        <v>47.653223799999999</v>
      </c>
      <c r="AO502" s="10">
        <v>70.395248300000006</v>
      </c>
    </row>
    <row r="503" spans="37:41">
      <c r="AK503" s="10">
        <v>376.78702299999998</v>
      </c>
      <c r="AL503" s="10">
        <v>1.0070972000000001E-6</v>
      </c>
      <c r="AM503" s="10">
        <v>1.4877242699999999E-6</v>
      </c>
      <c r="AN503" s="10">
        <v>47.713377700000002</v>
      </c>
      <c r="AO503" s="10">
        <v>70.484110000000001</v>
      </c>
    </row>
    <row r="504" spans="37:41">
      <c r="AK504" s="10">
        <v>377.478342</v>
      </c>
      <c r="AL504" s="10">
        <v>1.0075667899999999E-6</v>
      </c>
      <c r="AM504" s="10">
        <v>1.4884179599999999E-6</v>
      </c>
      <c r="AN504" s="10">
        <v>47.773559599999999</v>
      </c>
      <c r="AO504" s="10">
        <v>70.573013200000005</v>
      </c>
    </row>
    <row r="505" spans="37:41">
      <c r="AK505" s="10">
        <v>378.16966100000002</v>
      </c>
      <c r="AL505" s="10">
        <v>1.00803055E-6</v>
      </c>
      <c r="AM505" s="10">
        <v>1.4891030499999999E-6</v>
      </c>
      <c r="AN505" s="10">
        <v>47.8337693</v>
      </c>
      <c r="AO505" s="10">
        <v>70.661957400000006</v>
      </c>
    </row>
    <row r="506" spans="37:41">
      <c r="AK506" s="10">
        <v>378.342491</v>
      </c>
      <c r="AL506" s="10">
        <v>1.00825436E-6</v>
      </c>
      <c r="AM506" s="10">
        <v>1.48943367E-6</v>
      </c>
      <c r="AN506" s="10">
        <v>47.848825099999999</v>
      </c>
      <c r="AO506" s="10">
        <v>70.684198300000006</v>
      </c>
    </row>
    <row r="507" spans="37:41">
      <c r="AK507" s="10">
        <v>378.51532099999997</v>
      </c>
      <c r="AL507" s="10">
        <v>1.0083739499999999E-6</v>
      </c>
      <c r="AM507" s="10">
        <v>1.4896103300000001E-6</v>
      </c>
      <c r="AN507" s="10">
        <v>47.863882599999997</v>
      </c>
      <c r="AO507" s="10">
        <v>70.706441900000002</v>
      </c>
    </row>
    <row r="508" spans="37:41">
      <c r="AK508" s="10">
        <v>378.86098099999998</v>
      </c>
      <c r="AL508" s="10">
        <v>1.0085656500000001E-6</v>
      </c>
      <c r="AM508" s="10">
        <v>1.4898935199999999E-6</v>
      </c>
      <c r="AN508" s="10">
        <v>47.894003400000003</v>
      </c>
      <c r="AO508" s="10">
        <v>70.7509376</v>
      </c>
    </row>
    <row r="509" spans="37:41">
      <c r="AK509" s="10">
        <v>379.20664099999999</v>
      </c>
      <c r="AL509" s="10">
        <v>1.00879149E-6</v>
      </c>
      <c r="AM509" s="10">
        <v>1.4902271399999999E-6</v>
      </c>
      <c r="AN509" s="10">
        <v>47.924131000000003</v>
      </c>
      <c r="AO509" s="10">
        <v>70.795443300000002</v>
      </c>
    </row>
    <row r="510" spans="37:41">
      <c r="AK510" s="10">
        <v>379.5523</v>
      </c>
      <c r="AL510" s="10">
        <v>1.0090163199999999E-6</v>
      </c>
      <c r="AM510" s="10">
        <v>1.49055926E-6</v>
      </c>
      <c r="AN510" s="10">
        <v>47.954265300000003</v>
      </c>
      <c r="AO510" s="10">
        <v>70.839958800000005</v>
      </c>
    </row>
    <row r="511" spans="37:41">
      <c r="AK511" s="10">
        <v>379.89796000000001</v>
      </c>
      <c r="AL511" s="10">
        <v>1.00923904E-6</v>
      </c>
      <c r="AM511" s="10">
        <v>1.49088828E-6</v>
      </c>
      <c r="AN511" s="10">
        <v>47.984406200000002</v>
      </c>
      <c r="AO511" s="10">
        <v>70.884484200000003</v>
      </c>
    </row>
    <row r="512" spans="37:41">
      <c r="AK512" s="10">
        <v>380.24362000000002</v>
      </c>
      <c r="AL512" s="10">
        <v>1.0094606700000001E-6</v>
      </c>
      <c r="AM512" s="10">
        <v>1.4912156799999999E-6</v>
      </c>
      <c r="AN512" s="10">
        <v>48.0145537</v>
      </c>
      <c r="AO512" s="10">
        <v>70.929019299999993</v>
      </c>
    </row>
    <row r="513" spans="37:41">
      <c r="AK513" s="10">
        <v>380.58927999999997</v>
      </c>
      <c r="AL513" s="10">
        <v>1.0096798799999999E-6</v>
      </c>
      <c r="AM513" s="10">
        <v>1.49153951E-6</v>
      </c>
      <c r="AN513" s="10">
        <v>48.044707799999998</v>
      </c>
      <c r="AO513" s="10">
        <v>70.973564199999998</v>
      </c>
    </row>
    <row r="514" spans="37:41">
      <c r="AK514" s="10">
        <v>380.93493899999999</v>
      </c>
      <c r="AL514" s="10">
        <v>1.00989753E-6</v>
      </c>
      <c r="AM514" s="10">
        <v>1.4918610299999999E-6</v>
      </c>
      <c r="AN514" s="10">
        <v>48.0748684</v>
      </c>
      <c r="AO514" s="10">
        <v>71.018118599999994</v>
      </c>
    </row>
    <row r="515" spans="37:41">
      <c r="AK515" s="10">
        <v>381.280599</v>
      </c>
      <c r="AL515" s="10">
        <v>1.0101131499999999E-6</v>
      </c>
      <c r="AM515" s="10">
        <v>1.4921795600000001E-6</v>
      </c>
      <c r="AN515" s="10">
        <v>48.105035399999998</v>
      </c>
      <c r="AO515" s="10">
        <v>71.062682499999994</v>
      </c>
    </row>
    <row r="516" spans="37:41">
      <c r="AK516" s="10">
        <v>381.626259</v>
      </c>
      <c r="AL516" s="10">
        <v>1.01032759E-6</v>
      </c>
      <c r="AM516" s="10">
        <v>1.4924963200000001E-6</v>
      </c>
      <c r="AN516" s="10">
        <v>48.135208900000002</v>
      </c>
      <c r="AO516" s="10">
        <v>71.107255899999998</v>
      </c>
    </row>
    <row r="517" spans="37:41">
      <c r="AK517" s="10">
        <v>381.97191800000002</v>
      </c>
      <c r="AL517" s="10">
        <v>1.0105398600000001E-6</v>
      </c>
      <c r="AM517" s="10">
        <v>1.4928099100000001E-6</v>
      </c>
      <c r="AN517" s="10">
        <v>48.1653886</v>
      </c>
      <c r="AO517" s="10">
        <v>71.151838699999999</v>
      </c>
    </row>
    <row r="518" spans="37:41">
      <c r="AK518" s="10">
        <v>382.31757800000003</v>
      </c>
      <c r="AL518" s="10">
        <v>1.01075058E-6</v>
      </c>
      <c r="AM518" s="10">
        <v>1.4931211899999999E-6</v>
      </c>
      <c r="AN518" s="10">
        <v>48.195574700000002</v>
      </c>
      <c r="AO518" s="10">
        <v>71.196430800000002</v>
      </c>
    </row>
    <row r="519" spans="37:41">
      <c r="AK519" s="10">
        <v>382.490408</v>
      </c>
      <c r="AL519" s="10">
        <v>1.0108917699999999E-6</v>
      </c>
      <c r="AM519" s="10">
        <v>1.4933297599999999E-6</v>
      </c>
      <c r="AN519" s="10">
        <v>48.210669799999998</v>
      </c>
      <c r="AO519" s="10">
        <v>71.2187299</v>
      </c>
    </row>
    <row r="520" spans="37:41">
      <c r="AK520" s="10">
        <v>382.66323799999998</v>
      </c>
      <c r="AL520" s="10">
        <v>1.0109970199999999E-6</v>
      </c>
      <c r="AM520" s="10">
        <v>1.49348524E-6</v>
      </c>
      <c r="AN520" s="10">
        <v>48.2257666</v>
      </c>
      <c r="AO520" s="10">
        <v>71.241031399999997</v>
      </c>
    </row>
    <row r="521" spans="37:41">
      <c r="AK521" s="10">
        <v>382.83606800000001</v>
      </c>
      <c r="AL521" s="10">
        <v>1.0111017999999999E-6</v>
      </c>
      <c r="AM521" s="10">
        <v>1.4936400200000001E-6</v>
      </c>
      <c r="AN521" s="10">
        <v>48.240864799999997</v>
      </c>
      <c r="AO521" s="10">
        <v>71.2633352</v>
      </c>
    </row>
    <row r="522" spans="37:41">
      <c r="AK522" s="10">
        <v>383.00889799999999</v>
      </c>
      <c r="AL522" s="10">
        <v>1.01120551E-6</v>
      </c>
      <c r="AM522" s="10">
        <v>1.49379322E-6</v>
      </c>
      <c r="AN522" s="10">
        <v>48.2559647</v>
      </c>
      <c r="AO522" s="10">
        <v>71.285641200000001</v>
      </c>
    </row>
    <row r="523" spans="37:41">
      <c r="AK523" s="10">
        <v>383.18172700000002</v>
      </c>
      <c r="AL523" s="10">
        <v>1.0113079800000001E-6</v>
      </c>
      <c r="AM523" s="10">
        <v>1.49394461E-6</v>
      </c>
      <c r="AN523" s="10">
        <v>48.271065999999998</v>
      </c>
      <c r="AO523" s="10">
        <v>71.307949600000001</v>
      </c>
    </row>
    <row r="524" spans="37:41">
      <c r="AK524" s="10">
        <v>383.52738699999998</v>
      </c>
      <c r="AL524" s="10">
        <v>1.01147596E-6</v>
      </c>
      <c r="AM524" s="10">
        <v>1.49419275E-6</v>
      </c>
      <c r="AN524" s="10">
        <v>48.301273700000003</v>
      </c>
      <c r="AO524" s="10">
        <v>71.352573599999999</v>
      </c>
    </row>
    <row r="525" spans="37:41">
      <c r="AK525" s="10">
        <v>383.87304699999999</v>
      </c>
      <c r="AL525" s="10">
        <v>1.0116780299999999E-6</v>
      </c>
      <c r="AM525" s="10">
        <v>1.4944912500000001E-6</v>
      </c>
      <c r="AN525" s="10">
        <v>48.331487500000001</v>
      </c>
      <c r="AO525" s="10">
        <v>71.397206600000004</v>
      </c>
    </row>
    <row r="526" spans="37:41">
      <c r="AK526" s="10">
        <v>384.21870699999999</v>
      </c>
      <c r="AL526" s="10">
        <v>1.01187904E-6</v>
      </c>
      <c r="AM526" s="10">
        <v>1.49478819E-6</v>
      </c>
      <c r="AN526" s="10">
        <v>48.361707299999999</v>
      </c>
      <c r="AO526" s="10">
        <v>71.441848500000006</v>
      </c>
    </row>
    <row r="527" spans="37:41">
      <c r="AK527" s="10">
        <v>384.56436600000001</v>
      </c>
      <c r="AL527" s="10">
        <v>1.0120782599999999E-6</v>
      </c>
      <c r="AM527" s="10">
        <v>1.4950824900000001E-6</v>
      </c>
      <c r="AN527" s="10">
        <v>48.391933000000002</v>
      </c>
      <c r="AO527" s="10">
        <v>71.486499100000003</v>
      </c>
    </row>
    <row r="528" spans="37:41">
      <c r="AK528" s="10">
        <v>384.91002600000002</v>
      </c>
      <c r="AL528" s="10">
        <v>1.01227588E-6</v>
      </c>
      <c r="AM528" s="10">
        <v>1.4953744200000001E-6</v>
      </c>
      <c r="AN528" s="10">
        <v>48.422164600000002</v>
      </c>
      <c r="AO528" s="10">
        <v>71.531158500000004</v>
      </c>
    </row>
    <row r="529" spans="37:41">
      <c r="AK529" s="10">
        <v>385.60134499999998</v>
      </c>
      <c r="AL529" s="10">
        <v>1.01258906E-6</v>
      </c>
      <c r="AM529" s="10">
        <v>1.4958370599999999E-6</v>
      </c>
      <c r="AN529" s="10">
        <v>48.482646600000002</v>
      </c>
      <c r="AO529" s="10">
        <v>71.620504800000006</v>
      </c>
    </row>
    <row r="530" spans="37:41">
      <c r="AK530" s="10">
        <v>386.292665</v>
      </c>
      <c r="AL530" s="10">
        <v>1.0129696599999999E-6</v>
      </c>
      <c r="AM530" s="10">
        <v>1.49639931E-6</v>
      </c>
      <c r="AN530" s="10">
        <v>48.543151199999997</v>
      </c>
      <c r="AO530" s="10">
        <v>71.709884700000003</v>
      </c>
    </row>
    <row r="531" spans="37:41">
      <c r="AK531" s="10">
        <v>386.98398400000002</v>
      </c>
      <c r="AL531" s="10">
        <v>1.0133441900000001E-6</v>
      </c>
      <c r="AM531" s="10">
        <v>1.4969525699999999E-6</v>
      </c>
      <c r="AN531" s="10">
        <v>48.603678299999999</v>
      </c>
      <c r="AO531" s="10">
        <v>71.799297699999997</v>
      </c>
    </row>
    <row r="532" spans="37:41">
      <c r="AK532" s="10">
        <v>387.67530399999998</v>
      </c>
      <c r="AL532" s="10">
        <v>1.0137121399999999E-6</v>
      </c>
      <c r="AM532" s="10">
        <v>1.49749613E-6</v>
      </c>
      <c r="AN532" s="10">
        <v>48.6642273</v>
      </c>
      <c r="AO532" s="10">
        <v>71.888743199999993</v>
      </c>
    </row>
    <row r="533" spans="37:41">
      <c r="AK533" s="10">
        <v>388.366623</v>
      </c>
      <c r="AL533" s="10">
        <v>1.0140735300000001E-6</v>
      </c>
      <c r="AM533" s="10">
        <v>1.49802998E-6</v>
      </c>
      <c r="AN533" s="10">
        <v>48.724797899999999</v>
      </c>
      <c r="AO533" s="10">
        <v>71.978220500000006</v>
      </c>
    </row>
    <row r="534" spans="37:41">
      <c r="AK534" s="10">
        <v>389.05794300000002</v>
      </c>
      <c r="AL534" s="10">
        <v>1.0144284699999999E-6</v>
      </c>
      <c r="AM534" s="10">
        <v>1.49855432E-6</v>
      </c>
      <c r="AN534" s="10">
        <v>48.785389700000003</v>
      </c>
      <c r="AO534" s="10">
        <v>72.067729099999994</v>
      </c>
    </row>
    <row r="535" spans="37:41">
      <c r="AK535" s="10">
        <v>389.74926199999999</v>
      </c>
      <c r="AL535" s="10">
        <v>1.0147764400000001E-6</v>
      </c>
      <c r="AM535" s="10">
        <v>1.4990683499999999E-6</v>
      </c>
      <c r="AN535" s="10">
        <v>48.846002300000002</v>
      </c>
      <c r="AO535" s="10">
        <v>72.157268500000001</v>
      </c>
    </row>
    <row r="536" spans="37:41">
      <c r="AK536" s="10">
        <v>390.44058200000001</v>
      </c>
      <c r="AL536" s="10">
        <v>1.01511831E-6</v>
      </c>
      <c r="AM536" s="10">
        <v>1.49957337E-6</v>
      </c>
      <c r="AN536" s="10">
        <v>48.906635399999999</v>
      </c>
      <c r="AO536" s="10">
        <v>72.246837999999997</v>
      </c>
    </row>
    <row r="537" spans="37:41">
      <c r="AK537" s="10">
        <v>391.13190100000003</v>
      </c>
      <c r="AL537" s="10">
        <v>1.0154534999999999E-6</v>
      </c>
      <c r="AM537" s="10">
        <v>1.50006853E-6</v>
      </c>
      <c r="AN537" s="10">
        <v>48.967288400000001</v>
      </c>
      <c r="AO537" s="10">
        <v>72.336437099999998</v>
      </c>
    </row>
    <row r="538" spans="37:41">
      <c r="AK538" s="10">
        <v>391.304731</v>
      </c>
      <c r="AL538" s="10">
        <v>1.01564733E-6</v>
      </c>
      <c r="AM538" s="10">
        <v>1.50035486E-6</v>
      </c>
      <c r="AN538" s="10">
        <v>48.982454500000003</v>
      </c>
      <c r="AO538" s="10">
        <v>72.358841100000006</v>
      </c>
    </row>
    <row r="539" spans="37:41">
      <c r="AK539" s="10">
        <v>391.65039100000001</v>
      </c>
      <c r="AL539" s="10">
        <v>1.0157788600000001E-6</v>
      </c>
      <c r="AM539" s="10">
        <v>1.5005491600000001E-6</v>
      </c>
      <c r="AN539" s="10">
        <v>49.012790799999998</v>
      </c>
      <c r="AO539" s="10">
        <v>72.403655000000001</v>
      </c>
    </row>
    <row r="540" spans="37:41">
      <c r="AK540" s="10">
        <v>391.99605000000003</v>
      </c>
      <c r="AL540" s="10">
        <v>1.0159426100000001E-6</v>
      </c>
      <c r="AM540" s="10">
        <v>1.5007910600000001E-6</v>
      </c>
      <c r="AN540" s="10">
        <v>49.043131899999999</v>
      </c>
      <c r="AO540" s="10">
        <v>72.448476200000002</v>
      </c>
    </row>
    <row r="541" spans="37:41">
      <c r="AK541" s="10">
        <v>392.68736999999999</v>
      </c>
      <c r="AL541" s="10">
        <v>1.01618743E-6</v>
      </c>
      <c r="AM541" s="10">
        <v>1.5011527199999999E-6</v>
      </c>
      <c r="AN541" s="10">
        <v>49.103828800000002</v>
      </c>
      <c r="AO541" s="10">
        <v>72.538139999999999</v>
      </c>
    </row>
    <row r="542" spans="37:41">
      <c r="AK542" s="10">
        <v>393.37868900000001</v>
      </c>
      <c r="AL542" s="10">
        <v>1.01650089E-6</v>
      </c>
      <c r="AM542" s="10">
        <v>1.50161578E-6</v>
      </c>
      <c r="AN542" s="10">
        <v>49.164544399999997</v>
      </c>
      <c r="AO542" s="10">
        <v>72.627831499999999</v>
      </c>
    </row>
    <row r="543" spans="37:41">
      <c r="AK543" s="10">
        <v>394.07000900000003</v>
      </c>
      <c r="AL543" s="10">
        <v>1.01680843E-6</v>
      </c>
      <c r="AM543" s="10">
        <v>1.5020700800000001E-6</v>
      </c>
      <c r="AN543" s="10">
        <v>49.225278299999999</v>
      </c>
      <c r="AO543" s="10">
        <v>72.717550200000005</v>
      </c>
    </row>
    <row r="544" spans="37:41">
      <c r="AK544" s="10">
        <v>394.76132799999999</v>
      </c>
      <c r="AL544" s="10">
        <v>1.0171097399999999E-6</v>
      </c>
      <c r="AM544" s="10">
        <v>1.5025151900000001E-6</v>
      </c>
      <c r="AN544" s="10">
        <v>49.2860303</v>
      </c>
      <c r="AO544" s="10">
        <v>72.807295400000001</v>
      </c>
    </row>
    <row r="545" spans="37:41">
      <c r="AK545" s="10">
        <v>395.45264800000001</v>
      </c>
      <c r="AL545" s="10">
        <v>1.0174045999999999E-6</v>
      </c>
      <c r="AM545" s="10">
        <v>1.50295077E-6</v>
      </c>
      <c r="AN545" s="10">
        <v>49.346799900000001</v>
      </c>
      <c r="AO545" s="10">
        <v>72.897066699999996</v>
      </c>
    </row>
    <row r="546" spans="37:41">
      <c r="AK546" s="10">
        <v>396.835286</v>
      </c>
      <c r="AL546" s="10">
        <v>1.0178148500000001E-6</v>
      </c>
      <c r="AM546" s="10">
        <v>1.5035568099999999E-6</v>
      </c>
      <c r="AN546" s="10">
        <v>49.468387999999997</v>
      </c>
      <c r="AO546" s="10">
        <v>73.076681600000001</v>
      </c>
    </row>
    <row r="547" spans="37:41">
      <c r="AK547" s="10">
        <v>397.18094600000001</v>
      </c>
      <c r="AL547" s="10">
        <v>1.01818048E-6</v>
      </c>
      <c r="AM547" s="10">
        <v>1.50409693E-6</v>
      </c>
      <c r="AN547" s="10">
        <v>49.498795999999999</v>
      </c>
      <c r="AO547" s="10">
        <v>73.121601400000003</v>
      </c>
    </row>
    <row r="548" spans="37:41">
      <c r="AK548" s="10">
        <v>397.52660600000002</v>
      </c>
      <c r="AL548" s="10">
        <v>1.0183222400000001E-6</v>
      </c>
      <c r="AM548" s="10">
        <v>1.5043063400000001E-6</v>
      </c>
      <c r="AN548" s="10">
        <v>49.529208199999999</v>
      </c>
      <c r="AO548" s="10">
        <v>73.166527500000001</v>
      </c>
    </row>
    <row r="549" spans="37:41">
      <c r="AK549" s="10">
        <v>397.87226600000002</v>
      </c>
      <c r="AL549" s="10">
        <v>1.0184602099999999E-6</v>
      </c>
      <c r="AM549" s="10">
        <v>1.50451016E-6</v>
      </c>
      <c r="AN549" s="10">
        <v>49.559624499999998</v>
      </c>
      <c r="AO549" s="10">
        <v>73.211459700000006</v>
      </c>
    </row>
    <row r="550" spans="37:41">
      <c r="AK550" s="10">
        <v>398.21792499999998</v>
      </c>
      <c r="AL550" s="10">
        <v>1.01859548E-6</v>
      </c>
      <c r="AM550" s="10">
        <v>1.50470998E-6</v>
      </c>
      <c r="AN550" s="10">
        <v>49.590044900000002</v>
      </c>
      <c r="AO550" s="10">
        <v>73.256397899999996</v>
      </c>
    </row>
    <row r="551" spans="37:41">
      <c r="AK551" s="10">
        <v>398.56358499999999</v>
      </c>
      <c r="AL551" s="10">
        <v>1.0187288300000001E-6</v>
      </c>
      <c r="AM551" s="10">
        <v>1.5049069700000001E-6</v>
      </c>
      <c r="AN551" s="10">
        <v>49.620469200000002</v>
      </c>
      <c r="AO551" s="10">
        <v>73.301341899999997</v>
      </c>
    </row>
    <row r="552" spans="37:41">
      <c r="AK552" s="10">
        <v>398.909245</v>
      </c>
      <c r="AL552" s="10">
        <v>1.01886114E-6</v>
      </c>
      <c r="AM552" s="10">
        <v>1.50510244E-6</v>
      </c>
      <c r="AN552" s="10">
        <v>49.650897499999999</v>
      </c>
      <c r="AO552" s="10">
        <v>73.346291800000003</v>
      </c>
    </row>
    <row r="553" spans="37:41">
      <c r="AK553" s="10">
        <v>399.60056400000002</v>
      </c>
      <c r="AL553" s="10">
        <v>1.0190420299999999E-6</v>
      </c>
      <c r="AM553" s="10">
        <v>1.50536965E-6</v>
      </c>
      <c r="AN553" s="10">
        <v>49.711764899999999</v>
      </c>
      <c r="AO553" s="10">
        <v>73.436207499999995</v>
      </c>
    </row>
    <row r="554" spans="37:41">
      <c r="AK554" s="10">
        <v>400.29188399999998</v>
      </c>
      <c r="AL554" s="10">
        <v>1.0192913500000001E-6</v>
      </c>
      <c r="AM554" s="10">
        <v>1.5057379500000001E-6</v>
      </c>
      <c r="AN554" s="10">
        <v>49.7726471</v>
      </c>
      <c r="AO554" s="10">
        <v>73.526145299999996</v>
      </c>
    </row>
    <row r="555" spans="37:41">
      <c r="AK555" s="10">
        <v>400.63754299999999</v>
      </c>
      <c r="AL555" s="10">
        <v>1.0194915200000001E-6</v>
      </c>
      <c r="AM555" s="10">
        <v>1.5060336499999999E-6</v>
      </c>
      <c r="AN555" s="10">
        <v>49.803094299999998</v>
      </c>
      <c r="AO555" s="10">
        <v>73.571123</v>
      </c>
    </row>
    <row r="556" spans="37:41">
      <c r="AK556" s="10">
        <v>400.983203</v>
      </c>
      <c r="AL556" s="10">
        <v>1.01961495E-6</v>
      </c>
      <c r="AM556" s="10">
        <v>1.5062159900000001E-6</v>
      </c>
      <c r="AN556" s="10">
        <v>49.833545100000002</v>
      </c>
      <c r="AO556" s="10">
        <v>73.616106099999996</v>
      </c>
    </row>
    <row r="557" spans="37:41">
      <c r="AK557" s="10">
        <v>401.32886300000001</v>
      </c>
      <c r="AL557" s="10">
        <v>1.0197362499999999E-6</v>
      </c>
      <c r="AM557" s="10">
        <v>1.5063951699999999E-6</v>
      </c>
      <c r="AN557" s="10">
        <v>49.863999499999998</v>
      </c>
      <c r="AO557" s="10">
        <v>73.661094599999998</v>
      </c>
    </row>
    <row r="558" spans="37:41">
      <c r="AK558" s="10">
        <v>401.67452300000002</v>
      </c>
      <c r="AL558" s="10">
        <v>1.0198556600000001E-6</v>
      </c>
      <c r="AM558" s="10">
        <v>1.5065715799999999E-6</v>
      </c>
      <c r="AN558" s="10">
        <v>49.894457500000001</v>
      </c>
      <c r="AO558" s="10">
        <v>73.706088399999999</v>
      </c>
    </row>
    <row r="559" spans="37:41">
      <c r="AK559" s="10">
        <v>402.02018199999998</v>
      </c>
      <c r="AL559" s="10">
        <v>1.01997298E-6</v>
      </c>
      <c r="AM559" s="10">
        <v>1.5067448899999999E-6</v>
      </c>
      <c r="AN559" s="10">
        <v>49.924919000000003</v>
      </c>
      <c r="AO559" s="10">
        <v>73.751087299999995</v>
      </c>
    </row>
    <row r="560" spans="37:41">
      <c r="AK560" s="10">
        <v>402.36584199999999</v>
      </c>
      <c r="AL560" s="10">
        <v>1.0200891700000001E-6</v>
      </c>
      <c r="AM560" s="10">
        <v>1.50691653E-6</v>
      </c>
      <c r="AN560" s="10">
        <v>49.955383900000001</v>
      </c>
      <c r="AO560" s="10">
        <v>73.796091399999995</v>
      </c>
    </row>
    <row r="561" spans="37:41">
      <c r="AK561" s="10">
        <v>402.711502</v>
      </c>
      <c r="AL561" s="10">
        <v>1.02020345E-6</v>
      </c>
      <c r="AM561" s="10">
        <v>1.5070853399999999E-6</v>
      </c>
      <c r="AN561" s="10">
        <v>49.985852299999998</v>
      </c>
      <c r="AO561" s="10">
        <v>73.841100499999996</v>
      </c>
    </row>
    <row r="562" spans="37:41">
      <c r="AK562" s="10">
        <v>403.40282100000002</v>
      </c>
      <c r="AL562" s="10">
        <v>1.0203471300000001E-6</v>
      </c>
      <c r="AM562" s="10">
        <v>1.5072975900000001E-6</v>
      </c>
      <c r="AN562" s="10">
        <v>50.046797599999998</v>
      </c>
      <c r="AO562" s="10">
        <v>73.931131300000004</v>
      </c>
    </row>
    <row r="563" spans="37:41">
      <c r="AK563" s="10">
        <v>404.09414099999998</v>
      </c>
      <c r="AL563" s="10">
        <v>1.0205610899999999E-6</v>
      </c>
      <c r="AM563" s="10">
        <v>1.50761367E-6</v>
      </c>
      <c r="AN563" s="10">
        <v>50.1077558</v>
      </c>
      <c r="AO563" s="10">
        <v>74.021181100000007</v>
      </c>
    </row>
    <row r="564" spans="37:41">
      <c r="AK564" s="10">
        <v>404.26697000000001</v>
      </c>
      <c r="AL564" s="10">
        <v>1.0207283999999999E-6</v>
      </c>
      <c r="AM564" s="10">
        <v>1.50786082E-6</v>
      </c>
      <c r="AN564" s="10">
        <v>50.1229978</v>
      </c>
      <c r="AO564" s="10">
        <v>74.043697199999997</v>
      </c>
    </row>
    <row r="565" spans="37:41">
      <c r="AK565" s="10">
        <v>404.61263000000002</v>
      </c>
      <c r="AL565" s="10">
        <v>1.0207992099999999E-6</v>
      </c>
      <c r="AM565" s="10">
        <v>1.50796543E-6</v>
      </c>
      <c r="AN565" s="10">
        <v>50.153483899999998</v>
      </c>
      <c r="AO565" s="10">
        <v>74.0887326</v>
      </c>
    </row>
    <row r="566" spans="37:41">
      <c r="AK566" s="10">
        <v>405.30394999999999</v>
      </c>
      <c r="AL566" s="10">
        <v>1.02092461E-6</v>
      </c>
      <c r="AM566" s="10">
        <v>1.50815068E-6</v>
      </c>
      <c r="AN566" s="10">
        <v>50.214463799999997</v>
      </c>
      <c r="AO566" s="10">
        <v>74.178814500000001</v>
      </c>
    </row>
    <row r="567" spans="37:41">
      <c r="AK567" s="10">
        <v>405.99526900000001</v>
      </c>
      <c r="AL567" s="10">
        <v>1.02112088E-6</v>
      </c>
      <c r="AM567" s="10">
        <v>1.50844061E-6</v>
      </c>
      <c r="AN567" s="10">
        <v>50.275455299999997</v>
      </c>
      <c r="AO567" s="10">
        <v>74.268913600000005</v>
      </c>
    </row>
    <row r="568" spans="37:41">
      <c r="AK568" s="10">
        <v>406.68658900000003</v>
      </c>
      <c r="AL568" s="10">
        <v>1.02131147E-6</v>
      </c>
      <c r="AM568" s="10">
        <v>1.50872216E-6</v>
      </c>
      <c r="AN568" s="10">
        <v>50.336458299999997</v>
      </c>
      <c r="AO568" s="10">
        <v>74.3590296</v>
      </c>
    </row>
    <row r="569" spans="37:41">
      <c r="AK569" s="10">
        <v>407.37790799999999</v>
      </c>
      <c r="AL569" s="10">
        <v>1.02149576E-6</v>
      </c>
      <c r="AM569" s="10">
        <v>1.5089943900000001E-6</v>
      </c>
      <c r="AN569" s="10">
        <v>50.397472200000003</v>
      </c>
      <c r="AO569" s="10">
        <v>74.449161799999999</v>
      </c>
    </row>
    <row r="570" spans="37:41">
      <c r="AK570" s="10">
        <v>408.06922700000001</v>
      </c>
      <c r="AL570" s="10">
        <v>1.02167371E-6</v>
      </c>
      <c r="AM570" s="10">
        <v>1.5092572799999999E-6</v>
      </c>
      <c r="AN570" s="10">
        <v>50.458496799999999</v>
      </c>
      <c r="AO570" s="10">
        <v>74.539309799999998</v>
      </c>
    </row>
    <row r="571" spans="37:41">
      <c r="AK571" s="10">
        <v>408.76054699999997</v>
      </c>
      <c r="AL571" s="10">
        <v>1.0218452999999999E-6</v>
      </c>
      <c r="AM571" s="10">
        <v>1.5095107499999999E-6</v>
      </c>
      <c r="AN571" s="10">
        <v>50.519531600000001</v>
      </c>
      <c r="AO571" s="10">
        <v>74.629472899999996</v>
      </c>
    </row>
    <row r="572" spans="37:41">
      <c r="AK572" s="10">
        <v>409.451866</v>
      </c>
      <c r="AL572" s="10">
        <v>1.0220105500000001E-6</v>
      </c>
      <c r="AM572" s="10">
        <v>1.5097548600000001E-6</v>
      </c>
      <c r="AN572" s="10">
        <v>50.580576299999997</v>
      </c>
      <c r="AO572" s="10">
        <v>74.7196505</v>
      </c>
    </row>
    <row r="573" spans="37:41">
      <c r="AK573" s="10">
        <v>410.14318600000001</v>
      </c>
      <c r="AL573" s="10">
        <v>1.0221698600000001E-6</v>
      </c>
      <c r="AM573" s="10">
        <v>1.5099902E-6</v>
      </c>
      <c r="AN573" s="10">
        <v>50.641630499999998</v>
      </c>
      <c r="AO573" s="10">
        <v>74.809842200000006</v>
      </c>
    </row>
    <row r="574" spans="37:41">
      <c r="AK574" s="10">
        <v>410.83450499999998</v>
      </c>
      <c r="AL574" s="10">
        <v>1.02232331E-6</v>
      </c>
      <c r="AM574" s="10">
        <v>1.51021689E-6</v>
      </c>
      <c r="AN574" s="10">
        <v>50.7026939</v>
      </c>
      <c r="AO574" s="10">
        <v>74.900047499999999</v>
      </c>
    </row>
    <row r="575" spans="37:41">
      <c r="AK575" s="10">
        <v>411.525825</v>
      </c>
      <c r="AL575" s="10">
        <v>1.02247189E-6</v>
      </c>
      <c r="AM575" s="10">
        <v>1.51043637E-6</v>
      </c>
      <c r="AN575" s="10">
        <v>50.763766099999998</v>
      </c>
      <c r="AO575" s="10">
        <v>74.990265800000003</v>
      </c>
    </row>
    <row r="576" spans="37:41">
      <c r="AK576" s="10">
        <v>411.69865499999997</v>
      </c>
      <c r="AL576" s="10">
        <v>1.02263259E-6</v>
      </c>
      <c r="AM576" s="10">
        <v>1.5106737699999999E-6</v>
      </c>
      <c r="AN576" s="10">
        <v>50.779036599999998</v>
      </c>
      <c r="AO576" s="10">
        <v>75.012823999999995</v>
      </c>
    </row>
    <row r="577" spans="37:41">
      <c r="AK577" s="10">
        <v>412.04431399999999</v>
      </c>
      <c r="AL577" s="10">
        <v>1.0226725400000001E-6</v>
      </c>
      <c r="AM577" s="10">
        <v>1.5107327799999999E-6</v>
      </c>
      <c r="AN577" s="10">
        <v>50.809578700000003</v>
      </c>
      <c r="AO577" s="10">
        <v>75.057941999999997</v>
      </c>
    </row>
    <row r="578" spans="37:41">
      <c r="AK578" s="10">
        <v>412.389974</v>
      </c>
      <c r="AL578" s="10">
        <v>1.02274887E-6</v>
      </c>
      <c r="AM578" s="10">
        <v>1.5108455500000001E-6</v>
      </c>
      <c r="AN578" s="10">
        <v>50.8401231</v>
      </c>
      <c r="AO578" s="10">
        <v>75.103063399999996</v>
      </c>
    </row>
    <row r="579" spans="37:41">
      <c r="AK579" s="10">
        <v>413.08129300000002</v>
      </c>
      <c r="AL579" s="10">
        <v>1.02280678E-6</v>
      </c>
      <c r="AM579" s="10">
        <v>1.5109310899999999E-6</v>
      </c>
      <c r="AN579" s="10">
        <v>50.901215299999997</v>
      </c>
      <c r="AO579" s="10">
        <v>75.193311300000005</v>
      </c>
    </row>
    <row r="580" spans="37:41">
      <c r="AK580" s="10">
        <v>413.25412299999999</v>
      </c>
      <c r="AL580" s="10">
        <v>1.0229732300000001E-6</v>
      </c>
      <c r="AM580" s="10">
        <v>1.5111769699999999E-6</v>
      </c>
      <c r="AN580" s="10">
        <v>50.916490899999999</v>
      </c>
      <c r="AO580" s="10">
        <v>75.215877000000006</v>
      </c>
    </row>
    <row r="581" spans="37:41">
      <c r="AK581" s="10">
        <v>413.42695300000003</v>
      </c>
      <c r="AL581" s="10">
        <v>1.02302009E-6</v>
      </c>
      <c r="AM581" s="10">
        <v>1.5112461999999999E-6</v>
      </c>
      <c r="AN581" s="10">
        <v>50.931767100000002</v>
      </c>
      <c r="AO581" s="10">
        <v>75.238443700000005</v>
      </c>
    </row>
    <row r="582" spans="37:41">
      <c r="AK582" s="10">
        <v>413.599783</v>
      </c>
      <c r="AL582" s="10">
        <v>1.02306479E-6</v>
      </c>
      <c r="AM582" s="10">
        <v>1.51131224E-6</v>
      </c>
      <c r="AN582" s="10">
        <v>50.947043999999998</v>
      </c>
      <c r="AO582" s="10">
        <v>75.261011300000007</v>
      </c>
    </row>
    <row r="583" spans="37:41">
      <c r="AK583" s="10">
        <v>413.77261299999998</v>
      </c>
      <c r="AL583" s="10">
        <v>1.0231131500000001E-6</v>
      </c>
      <c r="AM583" s="10">
        <v>1.5113836700000001E-6</v>
      </c>
      <c r="AN583" s="10">
        <v>50.962321699999997</v>
      </c>
      <c r="AO583" s="10">
        <v>75.283580099999995</v>
      </c>
    </row>
    <row r="584" spans="37:41">
      <c r="AK584" s="10">
        <v>414.11827299999999</v>
      </c>
      <c r="AL584" s="10">
        <v>1.0231623299999999E-6</v>
      </c>
      <c r="AM584" s="10">
        <v>1.51145632E-6</v>
      </c>
      <c r="AN584" s="10">
        <v>50.992878400000002</v>
      </c>
      <c r="AO584" s="10">
        <v>75.328719699999994</v>
      </c>
    </row>
    <row r="585" spans="37:41">
      <c r="AK585" s="10">
        <v>414.463932</v>
      </c>
      <c r="AL585" s="10">
        <v>1.0232703799999999E-6</v>
      </c>
      <c r="AM585" s="10">
        <v>1.5116159400000001E-6</v>
      </c>
      <c r="AN585" s="10">
        <v>51.023438400000003</v>
      </c>
      <c r="AO585" s="10">
        <v>75.373864100000006</v>
      </c>
    </row>
    <row r="586" spans="37:41">
      <c r="AK586" s="10">
        <v>414.80959200000001</v>
      </c>
      <c r="AL586" s="10">
        <v>1.02341412E-6</v>
      </c>
      <c r="AM586" s="10">
        <v>1.51182828E-6</v>
      </c>
      <c r="AN586" s="10">
        <v>51.054002699999998</v>
      </c>
      <c r="AO586" s="10">
        <v>75.419014899999993</v>
      </c>
    </row>
    <row r="587" spans="37:41">
      <c r="AK587" s="10">
        <v>415.15525200000002</v>
      </c>
      <c r="AL587" s="10">
        <v>1.0236654500000001E-6</v>
      </c>
      <c r="AM587" s="10">
        <v>1.51219955E-6</v>
      </c>
      <c r="AN587" s="10">
        <v>51.084574400000001</v>
      </c>
      <c r="AO587" s="10">
        <v>75.464176699999996</v>
      </c>
    </row>
    <row r="588" spans="37:41">
      <c r="AK588" s="10">
        <v>415.50091099999997</v>
      </c>
      <c r="AL588" s="10">
        <v>4.7431735800000003E-7</v>
      </c>
      <c r="AM588" s="10">
        <v>7.0068057399999996E-7</v>
      </c>
      <c r="AN588" s="10">
        <v>51.098739899999998</v>
      </c>
      <c r="AO588" s="10">
        <v>75.485102499999996</v>
      </c>
    </row>
    <row r="589" spans="37:41">
      <c r="AK589" s="10">
        <v>415.84657099999998</v>
      </c>
      <c r="AL589" s="10">
        <v>3.39154005E-8</v>
      </c>
      <c r="AM589" s="10">
        <v>5.0101186299999998E-8</v>
      </c>
      <c r="AN589" s="10">
        <v>51.099752799999997</v>
      </c>
      <c r="AO589" s="10">
        <v>75.486598799999996</v>
      </c>
    </row>
    <row r="590" spans="37:41">
      <c r="AK590" s="10">
        <v>416.537891</v>
      </c>
      <c r="AL590" s="10">
        <v>7.3456816800000002E-8</v>
      </c>
      <c r="AM590" s="10">
        <v>1.0851334800000001E-7</v>
      </c>
      <c r="AN590" s="10">
        <v>51.104140399999999</v>
      </c>
      <c r="AO590" s="10">
        <v>75.493080300000003</v>
      </c>
    </row>
    <row r="591" spans="37:41">
      <c r="AK591" s="10">
        <v>417.92052999999999</v>
      </c>
      <c r="AL591" s="10">
        <v>1.3763224400000001E-7</v>
      </c>
      <c r="AM591" s="10">
        <v>2.03315857E-7</v>
      </c>
      <c r="AN591" s="10">
        <v>51.120581899999998</v>
      </c>
      <c r="AO591" s="10">
        <v>75.517368399999995</v>
      </c>
    </row>
    <row r="592" spans="37:41">
      <c r="AK592" s="10">
        <v>420.68580700000001</v>
      </c>
      <c r="AL592" s="10">
        <v>2.3886466900000001E-7</v>
      </c>
      <c r="AM592" s="10">
        <v>3.5286044400000002E-7</v>
      </c>
      <c r="AN592" s="10">
        <v>51.177651500000003</v>
      </c>
      <c r="AO592" s="10">
        <v>75.6016738</v>
      </c>
    </row>
    <row r="593" spans="37:41">
      <c r="AK593" s="10">
        <v>423.45108499999998</v>
      </c>
      <c r="AL593" s="10">
        <v>3.1942849399999999E-7</v>
      </c>
      <c r="AM593" s="10">
        <v>4.7187254899999998E-7</v>
      </c>
      <c r="AN593" s="10">
        <v>51.253969300000001</v>
      </c>
      <c r="AO593" s="10">
        <v>75.7144136</v>
      </c>
    </row>
    <row r="594" spans="37:41">
      <c r="AK594" s="10">
        <v>426.216363</v>
      </c>
      <c r="AL594" s="10">
        <v>3.8440062999999998E-7</v>
      </c>
      <c r="AM594" s="10">
        <v>5.67851987E-7</v>
      </c>
      <c r="AN594" s="10">
        <v>51.345810299999997</v>
      </c>
      <c r="AO594" s="10">
        <v>75.850084800000005</v>
      </c>
    </row>
    <row r="595" spans="37:41">
      <c r="AK595" s="10">
        <v>431.74691799999999</v>
      </c>
      <c r="AL595" s="10">
        <v>4.75606568E-7</v>
      </c>
      <c r="AM595" s="10">
        <v>7.0258504700000003E-7</v>
      </c>
      <c r="AN595" s="10">
        <v>51.573074200000001</v>
      </c>
      <c r="AO595" s="10">
        <v>76.185808100000003</v>
      </c>
    </row>
    <row r="596" spans="37:41">
      <c r="AK596" s="10">
        <v>437.27747399999998</v>
      </c>
      <c r="AL596" s="10">
        <v>5.4223255600000001E-7</v>
      </c>
      <c r="AM596" s="10">
        <v>8.0100762100000005E-7</v>
      </c>
      <c r="AN596" s="10">
        <v>51.832174600000002</v>
      </c>
      <c r="AO596" s="10">
        <v>76.568561599999995</v>
      </c>
    </row>
    <row r="597" spans="37:41">
      <c r="AK597" s="10">
        <v>442.80802999999997</v>
      </c>
      <c r="AL597" s="10">
        <v>5.9258936600000002E-7</v>
      </c>
      <c r="AM597" s="10">
        <v>8.7539671499999996E-7</v>
      </c>
      <c r="AN597" s="10">
        <v>52.115337500000003</v>
      </c>
      <c r="AO597" s="10">
        <v>76.986861099999999</v>
      </c>
    </row>
    <row r="598" spans="37:41">
      <c r="AK598" s="10">
        <v>448.33858500000002</v>
      </c>
      <c r="AL598" s="10">
        <v>6.3182668399999995E-7</v>
      </c>
      <c r="AM598" s="10">
        <v>9.3335965099999999E-7</v>
      </c>
      <c r="AN598" s="10">
        <v>52.417249499999997</v>
      </c>
      <c r="AO598" s="10">
        <v>77.4328577</v>
      </c>
    </row>
    <row r="599" spans="37:41">
      <c r="AK599" s="10">
        <v>453.86914100000001</v>
      </c>
      <c r="AL599" s="10">
        <v>6.6321215700000001E-7</v>
      </c>
      <c r="AM599" s="10">
        <v>9.7972352799999992E-7</v>
      </c>
      <c r="AN599" s="10">
        <v>52.734158800000003</v>
      </c>
      <c r="AO599" s="10">
        <v>77.9010088</v>
      </c>
    </row>
    <row r="600" spans="37:41">
      <c r="AK600" s="10">
        <v>455.25178</v>
      </c>
      <c r="AL600" s="10">
        <v>6.7088637000000001E-7</v>
      </c>
      <c r="AM600" s="10">
        <v>9.91060181E-7</v>
      </c>
      <c r="AN600" s="10">
        <v>52.814302900000001</v>
      </c>
      <c r="AO600" s="10">
        <v>78.0194008</v>
      </c>
    </row>
    <row r="601" spans="37:41">
      <c r="AK601" s="10">
        <v>456.63441799999998</v>
      </c>
      <c r="AL601" s="10">
        <v>6.7789689799999997E-7</v>
      </c>
      <c r="AM601" s="10">
        <v>1.0014164100000001E-6</v>
      </c>
      <c r="AN601" s="10">
        <v>52.895284500000002</v>
      </c>
      <c r="AO601" s="10">
        <v>78.139030000000005</v>
      </c>
    </row>
    <row r="602" spans="37:41">
      <c r="AK602" s="10">
        <v>458.01705700000002</v>
      </c>
      <c r="AL602" s="10">
        <v>6.8453330299999997E-7</v>
      </c>
      <c r="AM602" s="10">
        <v>1.01121998E-6</v>
      </c>
      <c r="AN602" s="10">
        <v>52.977058800000002</v>
      </c>
      <c r="AO602" s="10">
        <v>78.259830399999998</v>
      </c>
    </row>
    <row r="603" spans="37:41">
      <c r="AK603" s="10">
        <v>459.39969600000001</v>
      </c>
      <c r="AL603" s="10">
        <v>6.9082755600000003E-7</v>
      </c>
      <c r="AM603" s="10">
        <v>1.0205181E-6</v>
      </c>
      <c r="AN603" s="10">
        <v>53.0595851</v>
      </c>
      <c r="AO603" s="10">
        <v>78.381741500000004</v>
      </c>
    </row>
    <row r="604" spans="37:41">
      <c r="AK604" s="10">
        <v>460.78233499999999</v>
      </c>
      <c r="AL604" s="10">
        <v>6.9680724999999998E-7</v>
      </c>
      <c r="AM604" s="10">
        <v>1.02935154E-6</v>
      </c>
      <c r="AN604" s="10">
        <v>53.142825700000003</v>
      </c>
      <c r="AO604" s="10">
        <v>78.504707800000006</v>
      </c>
    </row>
    <row r="605" spans="37:41">
      <c r="AK605" s="10">
        <v>462.16497399999997</v>
      </c>
      <c r="AL605" s="10">
        <v>7.0249695300000001E-7</v>
      </c>
      <c r="AM605" s="10">
        <v>1.0377565999999999E-6</v>
      </c>
      <c r="AN605" s="10">
        <v>53.226745999999999</v>
      </c>
      <c r="AO605" s="10">
        <v>78.628678199999996</v>
      </c>
    </row>
    <row r="606" spans="37:41">
      <c r="AK606" s="10">
        <v>463.54761300000001</v>
      </c>
      <c r="AL606" s="10">
        <v>7.0791859700000005E-7</v>
      </c>
      <c r="AM606" s="10">
        <v>1.04576567E-6</v>
      </c>
      <c r="AN606" s="10">
        <v>53.311313900000002</v>
      </c>
      <c r="AO606" s="10">
        <v>78.753605399999998</v>
      </c>
    </row>
    <row r="607" spans="37:41">
      <c r="AK607" s="10">
        <v>464.930252</v>
      </c>
      <c r="AL607" s="10">
        <v>7.1309187799999997E-7</v>
      </c>
      <c r="AM607" s="10">
        <v>1.05340785E-6</v>
      </c>
      <c r="AN607" s="10">
        <v>53.396499900000002</v>
      </c>
      <c r="AO607" s="10">
        <v>78.879445500000003</v>
      </c>
    </row>
    <row r="608" spans="37:41">
      <c r="AK608" s="10">
        <v>466.31289099999998</v>
      </c>
      <c r="AL608" s="10">
        <v>7.1803450799999997E-7</v>
      </c>
      <c r="AM608" s="10">
        <v>1.0607092999999999E-6</v>
      </c>
      <c r="AN608" s="10">
        <v>53.482276300000002</v>
      </c>
      <c r="AO608" s="10">
        <v>79.006157799999997</v>
      </c>
    </row>
    <row r="609" spans="37:41">
      <c r="AK609" s="10">
        <v>467.69553000000002</v>
      </c>
      <c r="AL609" s="10">
        <v>7.2276236000000003E-7</v>
      </c>
      <c r="AM609" s="10">
        <v>1.06769347E-6</v>
      </c>
      <c r="AN609" s="10">
        <v>53.568617500000002</v>
      </c>
      <c r="AO609" s="10">
        <v>79.133704499999993</v>
      </c>
    </row>
    <row r="610" spans="37:41">
      <c r="AK610" s="10">
        <v>469.07816800000001</v>
      </c>
      <c r="AL610" s="10">
        <v>7.2728993600000003E-7</v>
      </c>
      <c r="AM610" s="10">
        <v>1.0743817900000001E-6</v>
      </c>
      <c r="AN610" s="10">
        <v>53.655499499999998</v>
      </c>
      <c r="AO610" s="10">
        <v>79.262050099999996</v>
      </c>
    </row>
    <row r="611" spans="37:41">
      <c r="AK611" s="10">
        <v>470.46080699999999</v>
      </c>
      <c r="AL611" s="10">
        <v>7.31630293E-7</v>
      </c>
      <c r="AM611" s="10">
        <v>1.0807935299999999E-6</v>
      </c>
      <c r="AN611" s="10">
        <v>53.7429001</v>
      </c>
      <c r="AO611" s="10">
        <v>79.391161699999998</v>
      </c>
    </row>
    <row r="612" spans="37:41">
      <c r="AK612" s="10">
        <v>471.84344599999997</v>
      </c>
      <c r="AL612" s="10">
        <v>7.3579525899999997E-7</v>
      </c>
      <c r="AM612" s="10">
        <v>1.08694619E-6</v>
      </c>
      <c r="AN612" s="10">
        <v>53.830798199999997</v>
      </c>
      <c r="AO612" s="10">
        <v>79.521008300000005</v>
      </c>
    </row>
    <row r="613" spans="37:41">
      <c r="AK613" s="10">
        <v>473.22608500000001</v>
      </c>
      <c r="AL613" s="10">
        <v>7.3979573699999999E-7</v>
      </c>
      <c r="AM613" s="10">
        <v>1.0928558500000001E-6</v>
      </c>
      <c r="AN613" s="10">
        <v>53.9191742</v>
      </c>
      <c r="AO613" s="10">
        <v>79.651560900000007</v>
      </c>
    </row>
    <row r="614" spans="37:41">
      <c r="AK614" s="10">
        <v>474.608724</v>
      </c>
      <c r="AL614" s="10">
        <v>7.4364152300000003E-7</v>
      </c>
      <c r="AM614" s="10">
        <v>1.0985369999999999E-6</v>
      </c>
      <c r="AN614" s="10">
        <v>54.008009600000001</v>
      </c>
      <c r="AO614" s="10">
        <v>79.782792099999995</v>
      </c>
    </row>
    <row r="615" spans="37:41">
      <c r="AK615" s="10">
        <v>475.99136299999998</v>
      </c>
      <c r="AL615" s="10">
        <v>7.4734172099999996E-7</v>
      </c>
      <c r="AM615" s="10">
        <v>1.1040030800000001E-6</v>
      </c>
      <c r="AN615" s="10">
        <v>54.097287000000001</v>
      </c>
      <c r="AO615" s="10">
        <v>79.914676299999996</v>
      </c>
    </row>
    <row r="616" spans="37:41">
      <c r="AK616" s="10">
        <v>477.37400200000002</v>
      </c>
      <c r="AL616" s="10">
        <v>7.50904529E-7</v>
      </c>
      <c r="AM616" s="10">
        <v>1.1092662099999999E-6</v>
      </c>
      <c r="AN616" s="10">
        <v>54.186990100000003</v>
      </c>
      <c r="AO616" s="10">
        <v>80.047189200000005</v>
      </c>
    </row>
    <row r="617" spans="37:41">
      <c r="AK617" s="10">
        <v>478.756641</v>
      </c>
      <c r="AL617" s="10">
        <v>7.5433780600000005E-7</v>
      </c>
      <c r="AM617" s="10">
        <v>1.11433798E-6</v>
      </c>
      <c r="AN617" s="10">
        <v>54.2771033</v>
      </c>
      <c r="AO617" s="10">
        <v>80.180308100000005</v>
      </c>
    </row>
    <row r="618" spans="37:41">
      <c r="AK618" s="10">
        <v>480.13927999999999</v>
      </c>
      <c r="AL618" s="10">
        <v>7.5764825599999998E-7</v>
      </c>
      <c r="AM618" s="10">
        <v>1.11922831E-6</v>
      </c>
      <c r="AN618" s="10">
        <v>54.3676119</v>
      </c>
      <c r="AO618" s="10">
        <v>80.314011100000002</v>
      </c>
    </row>
    <row r="619" spans="37:41">
      <c r="AK619" s="10">
        <v>481.52191800000003</v>
      </c>
      <c r="AL619" s="10">
        <v>7.6084258399999998E-7</v>
      </c>
      <c r="AM619" s="10">
        <v>1.1239470999999999E-6</v>
      </c>
      <c r="AN619" s="10">
        <v>54.458502199999998</v>
      </c>
      <c r="AO619" s="10">
        <v>80.4482778</v>
      </c>
    </row>
    <row r="620" spans="37:41">
      <c r="AK620" s="10">
        <v>482.90455700000001</v>
      </c>
      <c r="AL620" s="10">
        <v>7.6392663399999995E-7</v>
      </c>
      <c r="AM620" s="10">
        <v>1.1285029800000001E-6</v>
      </c>
      <c r="AN620" s="10">
        <v>54.549760900000003</v>
      </c>
      <c r="AO620" s="10">
        <v>80.583088799999999</v>
      </c>
    </row>
    <row r="621" spans="37:41">
      <c r="AK621" s="10">
        <v>484.28719599999999</v>
      </c>
      <c r="AL621" s="10">
        <v>7.66906008E-7</v>
      </c>
      <c r="AM621" s="10">
        <v>1.1329042300000001E-6</v>
      </c>
      <c r="AN621" s="10">
        <v>54.641375500000002</v>
      </c>
      <c r="AO621" s="10">
        <v>80.718425499999995</v>
      </c>
    </row>
    <row r="622" spans="37:41">
      <c r="AK622" s="10">
        <v>485.66983499999998</v>
      </c>
      <c r="AL622" s="10">
        <v>7.6978589399999999E-7</v>
      </c>
      <c r="AM622" s="10">
        <v>1.1371585099999999E-6</v>
      </c>
      <c r="AN622" s="10">
        <v>54.7333341</v>
      </c>
      <c r="AO622" s="10">
        <v>80.854270499999998</v>
      </c>
    </row>
    <row r="623" spans="37:41">
      <c r="AK623" s="10">
        <v>487.05247400000002</v>
      </c>
      <c r="AL623" s="10">
        <v>7.7257098800000003E-7</v>
      </c>
      <c r="AM623" s="10">
        <v>1.1412727700000001E-6</v>
      </c>
      <c r="AN623" s="10">
        <v>54.8256254</v>
      </c>
      <c r="AO623" s="10">
        <v>80.990606900000003</v>
      </c>
    </row>
    <row r="624" spans="37:41">
      <c r="AK624" s="10">
        <v>488.435113</v>
      </c>
      <c r="AL624" s="10">
        <v>7.7526574599999995E-7</v>
      </c>
      <c r="AM624" s="10">
        <v>1.14525357E-6</v>
      </c>
      <c r="AN624" s="10">
        <v>54.918238700000003</v>
      </c>
      <c r="AO624" s="10">
        <v>81.127418899999995</v>
      </c>
    </row>
    <row r="625" spans="37:41">
      <c r="AK625" s="10">
        <v>489.81775199999998</v>
      </c>
      <c r="AL625" s="10">
        <v>7.7787434900000002E-7</v>
      </c>
      <c r="AM625" s="10">
        <v>1.1491071000000001E-6</v>
      </c>
      <c r="AN625" s="10">
        <v>55.011163500000002</v>
      </c>
      <c r="AO625" s="10">
        <v>81.264691200000001</v>
      </c>
    </row>
    <row r="626" spans="37:41">
      <c r="AK626" s="10">
        <v>491.20039100000002</v>
      </c>
      <c r="AL626" s="10">
        <v>7.8040060100000004E-7</v>
      </c>
      <c r="AM626" s="10">
        <v>1.1528389799999999E-6</v>
      </c>
      <c r="AN626" s="10">
        <v>55.104390199999997</v>
      </c>
      <c r="AO626" s="10">
        <v>81.402409399999996</v>
      </c>
    </row>
    <row r="627" spans="37:41">
      <c r="AK627" s="10">
        <v>492.58303000000001</v>
      </c>
      <c r="AL627" s="10">
        <v>7.82848177E-7</v>
      </c>
      <c r="AM627" s="10">
        <v>1.1564546400000001E-6</v>
      </c>
      <c r="AN627" s="10">
        <v>55.197909199999998</v>
      </c>
      <c r="AO627" s="10">
        <v>81.540559400000006</v>
      </c>
    </row>
    <row r="628" spans="37:41">
      <c r="AK628" s="10">
        <v>493.96566799999999</v>
      </c>
      <c r="AL628" s="10">
        <v>7.85220427E-7</v>
      </c>
      <c r="AM628" s="10">
        <v>1.1599590199999999E-6</v>
      </c>
      <c r="AN628" s="10">
        <v>55.2917117</v>
      </c>
      <c r="AO628" s="10">
        <v>81.6791281</v>
      </c>
    </row>
    <row r="629" spans="37:41">
      <c r="AK629" s="10">
        <v>495.34830699999998</v>
      </c>
      <c r="AL629" s="10">
        <v>7.8752051699999997E-7</v>
      </c>
      <c r="AM629" s="10">
        <v>1.16335681E-6</v>
      </c>
      <c r="AN629" s="10">
        <v>55.385788900000001</v>
      </c>
      <c r="AO629" s="10">
        <v>81.818102800000005</v>
      </c>
    </row>
    <row r="630" spans="37:41">
      <c r="AK630" s="10">
        <v>496.73094600000002</v>
      </c>
      <c r="AL630" s="10">
        <v>7.8975135799999999E-7</v>
      </c>
      <c r="AM630" s="10">
        <v>1.1666523E-6</v>
      </c>
      <c r="AN630" s="10">
        <v>55.480132599999997</v>
      </c>
      <c r="AO630" s="10">
        <v>81.957470999999998</v>
      </c>
    </row>
    <row r="631" spans="37:41">
      <c r="AK631" s="10">
        <v>498.113585</v>
      </c>
      <c r="AL631" s="10">
        <v>7.9191586999999996E-7</v>
      </c>
      <c r="AM631" s="10">
        <v>1.1698498E-6</v>
      </c>
      <c r="AN631" s="10">
        <v>55.574734800000002</v>
      </c>
      <c r="AO631" s="10">
        <v>82.097221300000001</v>
      </c>
    </row>
    <row r="632" spans="37:41">
      <c r="AK632" s="10">
        <v>499.49622399999998</v>
      </c>
      <c r="AL632" s="10">
        <v>7.9401657400000003E-7</v>
      </c>
      <c r="AM632" s="10">
        <v>1.1729530399999999E-6</v>
      </c>
      <c r="AN632" s="10">
        <v>55.669588099999999</v>
      </c>
      <c r="AO632" s="10">
        <v>82.237342299999995</v>
      </c>
    </row>
    <row r="633" spans="37:41">
      <c r="AK633" s="10">
        <v>500.87886300000002</v>
      </c>
      <c r="AL633" s="10">
        <v>7.9605599900000004E-7</v>
      </c>
      <c r="AM633" s="10">
        <v>1.1759657599999999E-6</v>
      </c>
      <c r="AN633" s="10">
        <v>55.764684899999999</v>
      </c>
      <c r="AO633" s="10">
        <v>82.377823100000001</v>
      </c>
    </row>
    <row r="634" spans="37:41">
      <c r="AK634" s="10">
        <v>502.26150200000001</v>
      </c>
      <c r="AL634" s="10">
        <v>7.9803638899999999E-7</v>
      </c>
      <c r="AM634" s="10">
        <v>1.17889128E-6</v>
      </c>
      <c r="AN634" s="10">
        <v>55.8600183</v>
      </c>
      <c r="AO634" s="10">
        <v>82.518653499999999</v>
      </c>
    </row>
    <row r="635" spans="37:41">
      <c r="AK635" s="10">
        <v>503.64414099999999</v>
      </c>
      <c r="AL635" s="10">
        <v>7.9996003200000003E-7</v>
      </c>
      <c r="AM635" s="10">
        <v>1.18173296E-6</v>
      </c>
      <c r="AN635" s="10">
        <v>55.955581600000002</v>
      </c>
      <c r="AO635" s="10">
        <v>82.659823299999999</v>
      </c>
    </row>
    <row r="636" spans="37:41">
      <c r="AK636" s="10">
        <v>505.02677999999997</v>
      </c>
      <c r="AL636" s="10">
        <v>8.0182895900000001E-7</v>
      </c>
      <c r="AM636" s="10">
        <v>1.18449381E-6</v>
      </c>
      <c r="AN636" s="10">
        <v>56.051367999999997</v>
      </c>
      <c r="AO636" s="10">
        <v>82.801322900000002</v>
      </c>
    </row>
    <row r="637" spans="37:41">
      <c r="AK637" s="10">
        <v>506.40941800000002</v>
      </c>
      <c r="AL637" s="10">
        <v>8.0364517399999999E-7</v>
      </c>
      <c r="AM637" s="10">
        <v>1.1871768E-6</v>
      </c>
      <c r="AN637" s="10">
        <v>56.147371499999998</v>
      </c>
      <c r="AO637" s="10">
        <v>82.9431431</v>
      </c>
    </row>
    <row r="638" spans="37:41">
      <c r="AK638" s="10">
        <v>507.792057</v>
      </c>
      <c r="AL638" s="10">
        <v>8.0541045799999998E-7</v>
      </c>
      <c r="AM638" s="10">
        <v>1.1897845500000001E-6</v>
      </c>
      <c r="AN638" s="10">
        <v>56.243585799999998</v>
      </c>
      <c r="AO638" s="10">
        <v>83.085274699999999</v>
      </c>
    </row>
    <row r="639" spans="37:41">
      <c r="AK639" s="10">
        <v>509.17469599999998</v>
      </c>
      <c r="AL639" s="10">
        <v>8.0712662399999998E-7</v>
      </c>
      <c r="AM639" s="10">
        <v>1.19231973E-6</v>
      </c>
      <c r="AN639" s="10">
        <v>56.3400052</v>
      </c>
      <c r="AO639" s="10">
        <v>83.227709300000001</v>
      </c>
    </row>
    <row r="640" spans="37:41">
      <c r="AK640" s="10">
        <v>510.55733500000002</v>
      </c>
      <c r="AL640" s="10">
        <v>8.0879514799999996E-7</v>
      </c>
      <c r="AM640" s="10">
        <v>1.19478454E-6</v>
      </c>
      <c r="AN640" s="10">
        <v>56.4366238</v>
      </c>
      <c r="AO640" s="10">
        <v>83.370438199999995</v>
      </c>
    </row>
    <row r="641" spans="37:41">
      <c r="AK641" s="10">
        <v>511.93997400000001</v>
      </c>
      <c r="AL641" s="10">
        <v>8.1041744699999998E-7</v>
      </c>
      <c r="AM641" s="10">
        <v>1.1971810700000001E-6</v>
      </c>
      <c r="AN641" s="10">
        <v>56.533436299999998</v>
      </c>
      <c r="AO641" s="10">
        <v>83.513453499999997</v>
      </c>
    </row>
    <row r="642" spans="37:41">
      <c r="AK642" s="10">
        <v>513.32261300000005</v>
      </c>
      <c r="AL642" s="10">
        <v>8.1199574300000003E-7</v>
      </c>
      <c r="AM642" s="10">
        <v>1.1995125900000001E-6</v>
      </c>
      <c r="AN642" s="10">
        <v>56.630437299999997</v>
      </c>
      <c r="AO642" s="10">
        <v>83.656747199999998</v>
      </c>
    </row>
    <row r="643" spans="37:41">
      <c r="AK643" s="10">
        <v>514.70525199999997</v>
      </c>
      <c r="AL643" s="10">
        <v>8.1353114600000003E-7</v>
      </c>
      <c r="AM643" s="10">
        <v>1.2017807499999999E-6</v>
      </c>
      <c r="AN643" s="10">
        <v>56.727621800000001</v>
      </c>
      <c r="AO643" s="10">
        <v>83.800312000000005</v>
      </c>
    </row>
    <row r="644" spans="37:41">
      <c r="AK644" s="10">
        <v>516.08789100000001</v>
      </c>
      <c r="AL644" s="10">
        <v>8.1502504500000004E-7</v>
      </c>
      <c r="AM644" s="10">
        <v>1.2039875999999999E-6</v>
      </c>
      <c r="AN644" s="10">
        <v>56.824984600000001</v>
      </c>
      <c r="AO644" s="10">
        <v>83.944140300000001</v>
      </c>
    </row>
    <row r="645" spans="37:41">
      <c r="AK645" s="10">
        <v>517.47053000000005</v>
      </c>
      <c r="AL645" s="10">
        <v>8.1647872400000005E-7</v>
      </c>
      <c r="AM645" s="10">
        <v>1.20613503E-6</v>
      </c>
      <c r="AN645" s="10">
        <v>56.922521199999998</v>
      </c>
      <c r="AO645" s="10">
        <v>84.088225199999997</v>
      </c>
    </row>
    <row r="646" spans="37:41">
      <c r="AK646" s="10">
        <v>518.85316799999998</v>
      </c>
      <c r="AL646" s="10">
        <v>8.17893421E-7</v>
      </c>
      <c r="AM646" s="10">
        <v>1.20822488E-6</v>
      </c>
      <c r="AN646" s="10">
        <v>57.020226700000002</v>
      </c>
      <c r="AO646" s="10">
        <v>84.232559800000004</v>
      </c>
    </row>
    <row r="647" spans="37:41">
      <c r="AK647" s="10">
        <v>520.23580700000002</v>
      </c>
      <c r="AL647" s="10">
        <v>8.1927026599999996E-7</v>
      </c>
      <c r="AM647" s="10">
        <v>1.21025881E-6</v>
      </c>
      <c r="AN647" s="10">
        <v>57.118096799999996</v>
      </c>
      <c r="AO647" s="10">
        <v>84.377137300000001</v>
      </c>
    </row>
    <row r="648" spans="37:41">
      <c r="AK648" s="10">
        <v>521.61844599999995</v>
      </c>
      <c r="AL648" s="10">
        <v>8.2061036000000002E-7</v>
      </c>
      <c r="AM648" s="10">
        <v>1.2122384499999999E-6</v>
      </c>
      <c r="AN648" s="10">
        <v>57.216126899999999</v>
      </c>
      <c r="AO648" s="10">
        <v>84.521951299999998</v>
      </c>
    </row>
    <row r="649" spans="37:41">
      <c r="AK649" s="10">
        <v>523.00108499999999</v>
      </c>
      <c r="AL649" s="10">
        <v>8.2191483999999996E-7</v>
      </c>
      <c r="AM649" s="10">
        <v>1.2141654800000001E-6</v>
      </c>
      <c r="AN649" s="10">
        <v>57.314312800000003</v>
      </c>
      <c r="AO649" s="10">
        <v>84.666995499999999</v>
      </c>
    </row>
    <row r="650" spans="37:41">
      <c r="AK650" s="10">
        <v>524.38372400000003</v>
      </c>
      <c r="AL650" s="10">
        <v>8.2318466899999999E-7</v>
      </c>
      <c r="AM650" s="10">
        <v>1.2160413200000001E-6</v>
      </c>
      <c r="AN650" s="10">
        <v>57.412650499999998</v>
      </c>
      <c r="AO650" s="10">
        <v>84.812263799999997</v>
      </c>
    </row>
    <row r="651" spans="37:41">
      <c r="AK651" s="10">
        <v>525.76636299999996</v>
      </c>
      <c r="AL651" s="10">
        <v>8.2442078700000002E-7</v>
      </c>
      <c r="AM651" s="10">
        <v>1.21786736E-6</v>
      </c>
      <c r="AN651" s="10">
        <v>57.511135799999998</v>
      </c>
      <c r="AO651" s="10">
        <v>84.957750200000007</v>
      </c>
    </row>
    <row r="652" spans="37:41">
      <c r="AK652" s="10">
        <v>527.149002</v>
      </c>
      <c r="AL652" s="10">
        <v>8.2562413199999996E-7</v>
      </c>
      <c r="AM652" s="10">
        <v>1.2196449900000001E-6</v>
      </c>
      <c r="AN652" s="10">
        <v>57.609764800000001</v>
      </c>
      <c r="AO652" s="10">
        <v>85.103448999999998</v>
      </c>
    </row>
    <row r="653" spans="37:41">
      <c r="AK653" s="10">
        <v>528.53164100000004</v>
      </c>
      <c r="AL653" s="10">
        <v>8.2679566500000002E-7</v>
      </c>
      <c r="AM653" s="10">
        <v>1.22137563E-6</v>
      </c>
      <c r="AN653" s="10">
        <v>57.708533799999998</v>
      </c>
      <c r="AO653" s="10">
        <v>85.249354499999995</v>
      </c>
    </row>
    <row r="654" spans="37:41">
      <c r="AK654" s="10">
        <v>529.91427999999996</v>
      </c>
      <c r="AL654" s="10">
        <v>8.2793615200000001E-7</v>
      </c>
      <c r="AM654" s="10">
        <v>1.2230603999999999E-6</v>
      </c>
      <c r="AN654" s="10">
        <v>57.807439100000003</v>
      </c>
      <c r="AO654" s="10">
        <v>85.395461299999994</v>
      </c>
    </row>
    <row r="655" spans="37:41">
      <c r="AK655" s="10">
        <v>531.29691800000001</v>
      </c>
      <c r="AL655" s="10">
        <v>8.2904638000000003E-7</v>
      </c>
      <c r="AM655" s="10">
        <v>1.2247004699999999E-6</v>
      </c>
      <c r="AN655" s="10">
        <v>57.906477000000002</v>
      </c>
      <c r="AO655" s="10">
        <v>85.541764099999995</v>
      </c>
    </row>
    <row r="656" spans="37:41">
      <c r="AK656" s="10">
        <v>532.67955700000005</v>
      </c>
      <c r="AL656" s="10">
        <v>8.3012724200000004E-7</v>
      </c>
      <c r="AM656" s="10">
        <v>1.2262971699999999E-6</v>
      </c>
      <c r="AN656" s="10">
        <v>58.005643999999997</v>
      </c>
      <c r="AO656" s="10">
        <v>85.688257500000006</v>
      </c>
    </row>
    <row r="657" spans="37:41">
      <c r="AK657" s="10">
        <v>534.06219599999997</v>
      </c>
      <c r="AL657" s="10">
        <v>8.31179429E-7</v>
      </c>
      <c r="AM657" s="10">
        <v>1.2278515E-6</v>
      </c>
      <c r="AN657" s="10">
        <v>58.104936700000003</v>
      </c>
      <c r="AO657" s="10">
        <v>85.8349367</v>
      </c>
    </row>
    <row r="658" spans="37:41">
      <c r="AK658" s="10">
        <v>535.44483500000001</v>
      </c>
      <c r="AL658" s="10">
        <v>8.3220362799999998E-7</v>
      </c>
      <c r="AM658" s="10">
        <v>1.22936449E-6</v>
      </c>
      <c r="AN658" s="10">
        <v>58.204351699999997</v>
      </c>
      <c r="AO658" s="10">
        <v>85.981796500000002</v>
      </c>
    </row>
    <row r="659" spans="37:41">
      <c r="AK659" s="10">
        <v>536.82747400000005</v>
      </c>
      <c r="AL659" s="10">
        <v>8.33200578E-7</v>
      </c>
      <c r="AM659" s="10">
        <v>1.2308372200000001E-6</v>
      </c>
      <c r="AN659" s="10">
        <v>58.303885899999997</v>
      </c>
      <c r="AO659" s="10">
        <v>86.128832399999993</v>
      </c>
    </row>
    <row r="660" spans="37:41">
      <c r="AK660" s="10">
        <v>538.21011299999998</v>
      </c>
      <c r="AL660" s="10">
        <v>8.3417089899999999E-7</v>
      </c>
      <c r="AM660" s="10">
        <v>1.23227062E-6</v>
      </c>
      <c r="AN660" s="10">
        <v>58.403535900000001</v>
      </c>
      <c r="AO660" s="10">
        <v>86.276039400000002</v>
      </c>
    </row>
    <row r="661" spans="37:41">
      <c r="AK661" s="10">
        <v>539.59275200000002</v>
      </c>
      <c r="AL661" s="10">
        <v>8.3511529200000005E-7</v>
      </c>
      <c r="AM661" s="10">
        <v>1.2336657100000001E-6</v>
      </c>
      <c r="AN661" s="10">
        <v>58.503298800000003</v>
      </c>
      <c r="AO661" s="10">
        <v>86.423413100000005</v>
      </c>
    </row>
    <row r="662" spans="37:41">
      <c r="AK662" s="10">
        <v>540.97539099999995</v>
      </c>
      <c r="AL662" s="10">
        <v>8.3603427500000005E-7</v>
      </c>
      <c r="AM662" s="10">
        <v>1.23502327E-6</v>
      </c>
      <c r="AN662" s="10">
        <v>58.603171400000001</v>
      </c>
      <c r="AO662" s="10">
        <v>86.570948999999999</v>
      </c>
    </row>
    <row r="663" spans="37:41">
      <c r="AK663" s="10">
        <v>541.32105000000001</v>
      </c>
      <c r="AL663" s="10">
        <v>8.3635880800000002E-7</v>
      </c>
      <c r="AM663" s="10">
        <v>1.2355026900000001E-6</v>
      </c>
      <c r="AN663" s="10">
        <v>58.628149299999997</v>
      </c>
      <c r="AO663" s="10">
        <v>86.607847300000003</v>
      </c>
    </row>
    <row r="664" spans="37:41">
      <c r="AK664" s="10">
        <v>542.01237000000003</v>
      </c>
      <c r="AL664" s="10">
        <v>8.3677822999999999E-7</v>
      </c>
      <c r="AM664" s="10">
        <v>1.23612227E-6</v>
      </c>
      <c r="AN664" s="10">
        <v>58.678130099999997</v>
      </c>
      <c r="AO664" s="10">
        <v>86.681680900000003</v>
      </c>
    </row>
    <row r="665" spans="37:41">
      <c r="AK665" s="10">
        <v>543.39500899999996</v>
      </c>
      <c r="AL665" s="10">
        <v>8.3758926499999995E-7</v>
      </c>
      <c r="AM665" s="10">
        <v>1.23732037E-6</v>
      </c>
      <c r="AN665" s="10">
        <v>58.778188499999999</v>
      </c>
      <c r="AO665" s="10">
        <v>86.829491200000007</v>
      </c>
    </row>
    <row r="666" spans="37:41">
      <c r="AK666" s="10">
        <v>544.777648</v>
      </c>
      <c r="AL666" s="10">
        <v>8.3844110100000001E-7</v>
      </c>
      <c r="AM666" s="10">
        <v>1.23857873E-6</v>
      </c>
      <c r="AN666" s="10">
        <v>58.878348699999997</v>
      </c>
      <c r="AO666" s="10">
        <v>86.977451799999997</v>
      </c>
    </row>
    <row r="667" spans="37:41">
      <c r="AK667" s="10">
        <v>546.16028600000004</v>
      </c>
      <c r="AL667" s="10">
        <v>8.3926988899999999E-7</v>
      </c>
      <c r="AM667" s="10">
        <v>1.23980305E-6</v>
      </c>
      <c r="AN667" s="10">
        <v>58.978607799999999</v>
      </c>
      <c r="AO667" s="10">
        <v>87.125558600000005</v>
      </c>
    </row>
    <row r="668" spans="37:41">
      <c r="AK668" s="10">
        <v>547.54292499999997</v>
      </c>
      <c r="AL668" s="10">
        <v>8.4007590699999996E-7</v>
      </c>
      <c r="AM668" s="10">
        <v>1.24099373E-6</v>
      </c>
      <c r="AN668" s="10">
        <v>59.078963299999998</v>
      </c>
      <c r="AO668" s="10">
        <v>87.273807700000006</v>
      </c>
    </row>
    <row r="669" spans="37:41">
      <c r="AK669" s="10">
        <v>548.92556400000001</v>
      </c>
      <c r="AL669" s="10">
        <v>8.4085977200000005E-7</v>
      </c>
      <c r="AM669" s="10">
        <v>1.24215169E-6</v>
      </c>
      <c r="AN669" s="10">
        <v>59.179412399999997</v>
      </c>
      <c r="AO669" s="10">
        <v>87.422195200000004</v>
      </c>
    </row>
    <row r="670" spans="37:41">
      <c r="AK670" s="10">
        <v>550.30820300000005</v>
      </c>
      <c r="AL670" s="10">
        <v>8.4162176199999997E-7</v>
      </c>
      <c r="AM670" s="10">
        <v>1.2432773299999999E-6</v>
      </c>
      <c r="AN670" s="10">
        <v>59.2799525</v>
      </c>
      <c r="AO670" s="10">
        <v>87.570717099999996</v>
      </c>
    </row>
    <row r="671" spans="37:41">
      <c r="AK671" s="10">
        <v>551.69084199999998</v>
      </c>
      <c r="AL671" s="10">
        <v>8.4236244500000001E-7</v>
      </c>
      <c r="AM671" s="10">
        <v>1.2443715000000001E-6</v>
      </c>
      <c r="AN671" s="10">
        <v>59.380581200000002</v>
      </c>
      <c r="AO671" s="10">
        <v>87.719369700000001</v>
      </c>
    </row>
    <row r="672" spans="37:41">
      <c r="AK672" s="10">
        <v>552.382161</v>
      </c>
      <c r="AL672" s="10">
        <v>8.42792761E-7</v>
      </c>
      <c r="AM672" s="10">
        <v>1.2450071799999999E-6</v>
      </c>
      <c r="AN672" s="10">
        <v>59.4309212</v>
      </c>
      <c r="AO672" s="10">
        <v>87.793734000000001</v>
      </c>
    </row>
    <row r="673" spans="37:41">
      <c r="AK673" s="10">
        <v>553.07348100000002</v>
      </c>
      <c r="AL673" s="10">
        <v>8.4315333100000004E-7</v>
      </c>
      <c r="AM673" s="10">
        <v>1.24553983E-6</v>
      </c>
      <c r="AN673" s="10">
        <v>59.481282700000001</v>
      </c>
      <c r="AO673" s="10">
        <v>87.868130100000002</v>
      </c>
    </row>
    <row r="674" spans="37:41">
      <c r="AK674" s="10">
        <v>553.76480000000004</v>
      </c>
      <c r="AL674" s="10">
        <v>8.4350848500000002E-7</v>
      </c>
      <c r="AM674" s="10">
        <v>1.2460644799999999E-6</v>
      </c>
      <c r="AN674" s="10">
        <v>59.531665500000003</v>
      </c>
      <c r="AO674" s="10">
        <v>87.942557500000007</v>
      </c>
    </row>
    <row r="675" spans="37:41">
      <c r="AK675" s="10">
        <v>555.14743899999996</v>
      </c>
      <c r="AL675" s="10">
        <v>8.4413218199999995E-7</v>
      </c>
      <c r="AM675" s="10">
        <v>1.2469858299999999E-6</v>
      </c>
      <c r="AN675" s="10">
        <v>59.632505500000001</v>
      </c>
      <c r="AO675" s="10">
        <v>88.091522400000002</v>
      </c>
    </row>
    <row r="676" spans="37:41">
      <c r="AK676" s="10">
        <v>556.530078</v>
      </c>
      <c r="AL676" s="10">
        <v>8.44801124E-7</v>
      </c>
      <c r="AM676" s="10">
        <v>1.2479740099999999E-6</v>
      </c>
      <c r="AN676" s="10">
        <v>59.733425500000003</v>
      </c>
      <c r="AO676" s="10">
        <v>88.240605400000007</v>
      </c>
    </row>
    <row r="677" spans="37:41">
      <c r="AK677" s="10">
        <v>557.91271700000004</v>
      </c>
      <c r="AL677" s="10">
        <v>8.4545075699999998E-7</v>
      </c>
      <c r="AM677" s="10">
        <v>1.24893368E-6</v>
      </c>
      <c r="AN677" s="10">
        <v>59.834423000000001</v>
      </c>
      <c r="AO677" s="10">
        <v>88.389803000000001</v>
      </c>
    </row>
    <row r="678" spans="37:41">
      <c r="AK678" s="10">
        <v>559.29535599999997</v>
      </c>
      <c r="AL678" s="10">
        <v>8.46081397E-7</v>
      </c>
      <c r="AM678" s="10">
        <v>1.2498652799999999E-6</v>
      </c>
      <c r="AN678" s="10">
        <v>59.935495899999999</v>
      </c>
      <c r="AO678" s="10">
        <v>88.539111899999995</v>
      </c>
    </row>
    <row r="679" spans="37:41">
      <c r="AK679" s="10">
        <v>560.67799500000001</v>
      </c>
      <c r="AL679" s="10">
        <v>8.4669329900000002E-7</v>
      </c>
      <c r="AM679" s="10">
        <v>1.2507692100000001E-6</v>
      </c>
      <c r="AN679" s="10">
        <v>60.036641899999999</v>
      </c>
      <c r="AO679" s="10">
        <v>88.6885288</v>
      </c>
    </row>
    <row r="680" spans="37:41">
      <c r="AK680" s="10">
        <v>562.06063400000005</v>
      </c>
      <c r="AL680" s="10">
        <v>8.4728683700000003E-7</v>
      </c>
      <c r="AM680" s="10">
        <v>1.25164601E-6</v>
      </c>
      <c r="AN680" s="10">
        <v>60.137858799999997</v>
      </c>
      <c r="AO680" s="10">
        <v>88.838050499999994</v>
      </c>
    </row>
    <row r="681" spans="37:41">
      <c r="AK681" s="10">
        <v>563.44327299999998</v>
      </c>
      <c r="AL681" s="10">
        <v>8.4786233400000002E-7</v>
      </c>
      <c r="AM681" s="10">
        <v>1.2524961500000001E-6</v>
      </c>
      <c r="AN681" s="10">
        <v>60.239144400000001</v>
      </c>
      <c r="AO681" s="10">
        <v>88.987673700000002</v>
      </c>
    </row>
    <row r="682" spans="37:41">
      <c r="AK682" s="10">
        <v>564.82591100000002</v>
      </c>
      <c r="AL682" s="10">
        <v>8.4842009899999996E-7</v>
      </c>
      <c r="AM682" s="10">
        <v>1.25332011E-6</v>
      </c>
      <c r="AN682" s="10">
        <v>60.340496700000003</v>
      </c>
      <c r="AO682" s="10">
        <v>89.137395299999994</v>
      </c>
    </row>
    <row r="683" spans="37:41">
      <c r="AK683" s="10">
        <v>566.20854999999995</v>
      </c>
      <c r="AL683" s="10">
        <v>8.4896047300000002E-7</v>
      </c>
      <c r="AM683" s="10">
        <v>1.2541183699999999E-6</v>
      </c>
      <c r="AN683" s="10">
        <v>60.441913499999998</v>
      </c>
      <c r="AO683" s="10">
        <v>89.287212299999993</v>
      </c>
    </row>
    <row r="684" spans="37:41">
      <c r="AK684" s="10">
        <v>566.55421000000001</v>
      </c>
      <c r="AL684" s="10">
        <v>8.4919209299999997E-7</v>
      </c>
      <c r="AM684" s="10">
        <v>1.25446053E-6</v>
      </c>
      <c r="AN684" s="10">
        <v>60.467274600000003</v>
      </c>
      <c r="AO684" s="10">
        <v>89.324676699999998</v>
      </c>
    </row>
    <row r="685" spans="37:41">
      <c r="AK685" s="10">
        <v>566.89986999999996</v>
      </c>
      <c r="AL685" s="10">
        <v>8.49326222E-7</v>
      </c>
      <c r="AM685" s="10">
        <v>1.25465867E-6</v>
      </c>
      <c r="AN685" s="10">
        <v>60.492639699999998</v>
      </c>
      <c r="AO685" s="10">
        <v>89.362147100000001</v>
      </c>
    </row>
    <row r="686" spans="37:41">
      <c r="AK686" s="10">
        <v>567.24553000000003</v>
      </c>
      <c r="AL686" s="10">
        <v>8.4945833100000002E-7</v>
      </c>
      <c r="AM686" s="10">
        <v>1.2548538300000001E-6</v>
      </c>
      <c r="AN686" s="10">
        <v>60.518008799999997</v>
      </c>
      <c r="AO686" s="10">
        <v>89.399623300000002</v>
      </c>
    </row>
    <row r="687" spans="37:41">
      <c r="AK687" s="10">
        <v>567.59118899999999</v>
      </c>
      <c r="AL687" s="10">
        <v>8.4958975599999999E-7</v>
      </c>
      <c r="AM687" s="10">
        <v>1.25504797E-6</v>
      </c>
      <c r="AN687" s="10">
        <v>60.543381799999999</v>
      </c>
      <c r="AO687" s="10">
        <v>89.437105299999999</v>
      </c>
    </row>
    <row r="688" spans="37:41">
      <c r="AK688" s="10">
        <v>567.93684900000005</v>
      </c>
      <c r="AL688" s="10">
        <v>8.49719499E-7</v>
      </c>
      <c r="AM688" s="10">
        <v>1.25523963E-6</v>
      </c>
      <c r="AN688" s="10">
        <v>60.568758699999997</v>
      </c>
      <c r="AO688" s="10">
        <v>89.474593100000007</v>
      </c>
    </row>
    <row r="689" spans="37:41">
      <c r="AK689" s="10">
        <v>568.282509</v>
      </c>
      <c r="AL689" s="10">
        <v>8.4984833399999999E-7</v>
      </c>
      <c r="AM689" s="10">
        <v>1.2554299500000001E-6</v>
      </c>
      <c r="AN689" s="10">
        <v>60.594139400000003</v>
      </c>
      <c r="AO689" s="10">
        <v>89.512086499999995</v>
      </c>
    </row>
    <row r="690" spans="37:41">
      <c r="AK690" s="10">
        <v>568.62816799999996</v>
      </c>
      <c r="AL690" s="10">
        <v>8.4997634799999998E-7</v>
      </c>
      <c r="AM690" s="10">
        <v>1.25561906E-6</v>
      </c>
      <c r="AN690" s="10">
        <v>60.619523899999997</v>
      </c>
      <c r="AO690" s="10">
        <v>89.549585500000006</v>
      </c>
    </row>
    <row r="691" spans="37:41">
      <c r="AK691" s="10">
        <v>568.97382800000003</v>
      </c>
      <c r="AL691" s="10">
        <v>8.5010286400000003E-7</v>
      </c>
      <c r="AM691" s="10">
        <v>1.2558059500000001E-6</v>
      </c>
      <c r="AN691" s="10">
        <v>60.644912300000001</v>
      </c>
      <c r="AO691" s="10">
        <v>89.587090200000006</v>
      </c>
    </row>
    <row r="692" spans="37:41">
      <c r="AK692" s="10">
        <v>569.31948799999998</v>
      </c>
      <c r="AL692" s="10">
        <v>8.5022841599999998E-7</v>
      </c>
      <c r="AM692" s="10">
        <v>1.25599143E-6</v>
      </c>
      <c r="AN692" s="10">
        <v>60.670304299999998</v>
      </c>
      <c r="AO692" s="10">
        <v>89.624600400000006</v>
      </c>
    </row>
    <row r="693" spans="37:41">
      <c r="AK693" s="10">
        <v>569.66514800000004</v>
      </c>
      <c r="AL693" s="10">
        <v>8.5035336199999995E-7</v>
      </c>
      <c r="AM693" s="10">
        <v>1.2561759999999999E-6</v>
      </c>
      <c r="AN693" s="10">
        <v>60.695700100000003</v>
      </c>
      <c r="AO693" s="10">
        <v>89.662116100000006</v>
      </c>
    </row>
    <row r="694" spans="37:41">
      <c r="AK694" s="10">
        <v>570.010807</v>
      </c>
      <c r="AL694" s="10">
        <v>8.5047662099999995E-7</v>
      </c>
      <c r="AM694" s="10">
        <v>1.2563580799999999E-6</v>
      </c>
      <c r="AN694" s="10">
        <v>60.721099600000002</v>
      </c>
      <c r="AO694" s="10">
        <v>89.699637199999998</v>
      </c>
    </row>
    <row r="695" spans="37:41">
      <c r="AK695" s="10">
        <v>570.35646699999995</v>
      </c>
      <c r="AL695" s="10">
        <v>8.5059922900000002E-7</v>
      </c>
      <c r="AM695" s="10">
        <v>1.2565392100000001E-6</v>
      </c>
      <c r="AN695" s="10">
        <v>60.746502800000002</v>
      </c>
      <c r="AO695" s="10">
        <v>89.737163699999996</v>
      </c>
    </row>
    <row r="696" spans="37:41">
      <c r="AK696" s="10">
        <v>570.70212700000002</v>
      </c>
      <c r="AL696" s="10">
        <v>8.5072068900000005E-7</v>
      </c>
      <c r="AM696" s="10">
        <v>1.25671863E-6</v>
      </c>
      <c r="AN696" s="10">
        <v>60.7719095</v>
      </c>
      <c r="AO696" s="10">
        <v>89.774695600000001</v>
      </c>
    </row>
    <row r="697" spans="37:41">
      <c r="AK697" s="10">
        <v>571.39344600000004</v>
      </c>
      <c r="AL697" s="10">
        <v>8.5092660200000002E-7</v>
      </c>
      <c r="AM697" s="10">
        <v>1.2570228099999999E-6</v>
      </c>
      <c r="AN697" s="10">
        <v>60.822735399999999</v>
      </c>
      <c r="AO697" s="10">
        <v>89.849777599999996</v>
      </c>
    </row>
    <row r="698" spans="37:41">
      <c r="AK698" s="10">
        <v>572.08476599999995</v>
      </c>
      <c r="AL698" s="10">
        <v>8.5116098900000005E-7</v>
      </c>
      <c r="AM698" s="10">
        <v>1.25736906E-6</v>
      </c>
      <c r="AN698" s="10">
        <v>60.873575199999998</v>
      </c>
      <c r="AO698" s="10">
        <v>89.924880299999998</v>
      </c>
    </row>
    <row r="699" spans="37:41">
      <c r="AK699" s="10">
        <v>572.77608499999997</v>
      </c>
      <c r="AL699" s="10">
        <v>8.5139152299999997E-7</v>
      </c>
      <c r="AM699" s="10">
        <v>1.25770961E-6</v>
      </c>
      <c r="AN699" s="10">
        <v>60.924428800000001</v>
      </c>
      <c r="AO699" s="10">
        <v>90.000003300000003</v>
      </c>
    </row>
    <row r="700" spans="37:41">
      <c r="AK700" s="10">
        <v>573.46740499999999</v>
      </c>
      <c r="AL700" s="10">
        <v>8.5161808499999999E-7</v>
      </c>
      <c r="AM700" s="10">
        <v>1.2580443E-6</v>
      </c>
      <c r="AN700" s="10">
        <v>60.975296</v>
      </c>
      <c r="AO700" s="10">
        <v>90.075146200000006</v>
      </c>
    </row>
    <row r="701" spans="37:41">
      <c r="AK701" s="10">
        <v>574.15872400000001</v>
      </c>
      <c r="AL701" s="10">
        <v>8.5184068700000004E-7</v>
      </c>
      <c r="AM701" s="10">
        <v>1.2583731400000001E-6</v>
      </c>
      <c r="AN701" s="10">
        <v>61.026176399999997</v>
      </c>
      <c r="AO701" s="10">
        <v>90.150308899999999</v>
      </c>
    </row>
    <row r="702" spans="37:41">
      <c r="AK702" s="10">
        <v>574.85004300000003</v>
      </c>
      <c r="AL702" s="10">
        <v>8.5205938700000002E-7</v>
      </c>
      <c r="AM702" s="10">
        <v>1.2586962099999999E-6</v>
      </c>
      <c r="AN702" s="10">
        <v>61.077069899999998</v>
      </c>
      <c r="AO702" s="10">
        <v>90.225490800000003</v>
      </c>
    </row>
    <row r="703" spans="37:41">
      <c r="AK703" s="10">
        <v>575.54136300000005</v>
      </c>
      <c r="AL703" s="10">
        <v>8.5227419999999998E-7</v>
      </c>
      <c r="AM703" s="10">
        <v>1.2590135399999999E-6</v>
      </c>
      <c r="AN703" s="10">
        <v>61.1279763</v>
      </c>
      <c r="AO703" s="10">
        <v>90.300691700000002</v>
      </c>
    </row>
    <row r="704" spans="37:41">
      <c r="AK704" s="10">
        <v>576.92400199999997</v>
      </c>
      <c r="AL704" s="10">
        <v>8.5262214699999997E-7</v>
      </c>
      <c r="AM704" s="10">
        <v>1.2595275399999999E-6</v>
      </c>
      <c r="AN704" s="10">
        <v>61.229830499999998</v>
      </c>
      <c r="AO704" s="10">
        <v>90.451154799999998</v>
      </c>
    </row>
    <row r="705" spans="37:41">
      <c r="AK705" s="10">
        <v>578.30664100000001</v>
      </c>
      <c r="AL705" s="10">
        <v>8.5302069900000005E-7</v>
      </c>
      <c r="AM705" s="10">
        <v>1.2601163000000001E-6</v>
      </c>
      <c r="AN705" s="10">
        <v>61.3317324</v>
      </c>
      <c r="AO705" s="10">
        <v>90.601688300000006</v>
      </c>
    </row>
    <row r="706" spans="37:41">
      <c r="AK706" s="10">
        <v>579.68928000000005</v>
      </c>
      <c r="AL706" s="10">
        <v>8.5340472899999995E-7</v>
      </c>
      <c r="AM706" s="10">
        <v>1.2606836000000001E-6</v>
      </c>
      <c r="AN706" s="10">
        <v>61.433680099999997</v>
      </c>
      <c r="AO706" s="10">
        <v>90.752289599999997</v>
      </c>
    </row>
    <row r="707" spans="37:41">
      <c r="AK707" s="10">
        <v>581.07191799999998</v>
      </c>
      <c r="AL707" s="10">
        <v>8.5377420900000002E-7</v>
      </c>
      <c r="AM707" s="10">
        <v>1.2612294100000001E-6</v>
      </c>
      <c r="AN707" s="10">
        <v>61.535671999999998</v>
      </c>
      <c r="AO707" s="10">
        <v>90.902956099999997</v>
      </c>
    </row>
    <row r="708" spans="37:41">
      <c r="AK708" s="10">
        <v>582.45455700000002</v>
      </c>
      <c r="AL708" s="10">
        <v>8.5412925000000002E-7</v>
      </c>
      <c r="AM708" s="10">
        <v>1.26175389E-6</v>
      </c>
      <c r="AN708" s="10">
        <v>61.637706199999997</v>
      </c>
      <c r="AO708" s="10">
        <v>91.053685200000004</v>
      </c>
    </row>
    <row r="709" spans="37:41">
      <c r="AK709" s="10">
        <v>583.83719599999995</v>
      </c>
      <c r="AL709" s="10">
        <v>8.5447012299999997E-7</v>
      </c>
      <c r="AM709" s="10">
        <v>1.26225745E-6</v>
      </c>
      <c r="AN709" s="10">
        <v>61.739781200000003</v>
      </c>
      <c r="AO709" s="10">
        <v>91.204474500000003</v>
      </c>
    </row>
    <row r="710" spans="37:41">
      <c r="AK710" s="10">
        <v>585.21983499999999</v>
      </c>
      <c r="AL710" s="10">
        <v>8.5479695600000003E-7</v>
      </c>
      <c r="AM710" s="10">
        <v>1.2627402599999999E-6</v>
      </c>
      <c r="AN710" s="10">
        <v>61.841895299999997</v>
      </c>
      <c r="AO710" s="10">
        <v>91.355321399999994</v>
      </c>
    </row>
    <row r="711" spans="37:41">
      <c r="AK711" s="10">
        <v>585.56549500000006</v>
      </c>
      <c r="AL711" s="10">
        <v>8.5497626499999995E-7</v>
      </c>
      <c r="AM711" s="10">
        <v>1.26300514E-6</v>
      </c>
      <c r="AN711" s="10">
        <v>61.867429199999997</v>
      </c>
      <c r="AO711" s="10">
        <v>91.393041100000005</v>
      </c>
    </row>
    <row r="712" spans="37:41">
      <c r="AK712" s="10">
        <v>585.91115500000001</v>
      </c>
      <c r="AL712" s="10">
        <v>8.5505735099999995E-7</v>
      </c>
      <c r="AM712" s="10">
        <v>1.26312492E-6</v>
      </c>
      <c r="AN712" s="10">
        <v>61.892965400000001</v>
      </c>
      <c r="AO712" s="10">
        <v>91.430764300000007</v>
      </c>
    </row>
    <row r="713" spans="37:41">
      <c r="AK713" s="10">
        <v>586.25681399999996</v>
      </c>
      <c r="AL713" s="10">
        <v>8.5513702800000004E-7</v>
      </c>
      <c r="AM713" s="10">
        <v>1.2632426200000001E-6</v>
      </c>
      <c r="AN713" s="10">
        <v>61.9185041</v>
      </c>
      <c r="AO713" s="10">
        <v>91.468491</v>
      </c>
    </row>
    <row r="714" spans="37:41">
      <c r="AK714" s="10">
        <v>586.60247400000003</v>
      </c>
      <c r="AL714" s="10">
        <v>8.5521538499999999E-7</v>
      </c>
      <c r="AM714" s="10">
        <v>1.2633583800000001E-6</v>
      </c>
      <c r="AN714" s="10">
        <v>61.944045099999997</v>
      </c>
      <c r="AO714" s="10">
        <v>91.506221199999999</v>
      </c>
    </row>
    <row r="715" spans="37:41">
      <c r="AK715" s="10">
        <v>586.94813399999998</v>
      </c>
      <c r="AL715" s="10">
        <v>8.5529322399999997E-7</v>
      </c>
      <c r="AM715" s="10">
        <v>1.26347336E-6</v>
      </c>
      <c r="AN715" s="10">
        <v>61.9695885</v>
      </c>
      <c r="AO715" s="10">
        <v>91.543954799999995</v>
      </c>
    </row>
    <row r="716" spans="37:41">
      <c r="AK716" s="10">
        <v>587.29379300000005</v>
      </c>
      <c r="AL716" s="10">
        <v>8.5536949599999999E-7</v>
      </c>
      <c r="AM716" s="10">
        <v>1.26358603E-6</v>
      </c>
      <c r="AN716" s="10">
        <v>61.995134100000001</v>
      </c>
      <c r="AO716" s="10">
        <v>91.581691800000002</v>
      </c>
    </row>
    <row r="717" spans="37:41">
      <c r="AK717" s="10">
        <v>587.639453</v>
      </c>
      <c r="AL717" s="10">
        <v>8.5544552099999995E-7</v>
      </c>
      <c r="AM717" s="10">
        <v>1.26369834E-6</v>
      </c>
      <c r="AN717" s="10">
        <v>62.0206819</v>
      </c>
      <c r="AO717" s="10">
        <v>91.619432200000006</v>
      </c>
    </row>
    <row r="718" spans="37:41">
      <c r="AK718" s="10">
        <v>588.33077300000002</v>
      </c>
      <c r="AL718" s="10">
        <v>8.5556024600000001E-7</v>
      </c>
      <c r="AM718" s="10">
        <v>1.26386782E-6</v>
      </c>
      <c r="AN718" s="10">
        <v>62.071784600000001</v>
      </c>
      <c r="AO718" s="10">
        <v>91.694923000000003</v>
      </c>
    </row>
    <row r="719" spans="37:41">
      <c r="AK719" s="10">
        <v>589.02209200000004</v>
      </c>
      <c r="AL719" s="10">
        <v>8.5570446700000002E-7</v>
      </c>
      <c r="AM719" s="10">
        <v>1.26408087E-6</v>
      </c>
      <c r="AN719" s="10">
        <v>62.122895800000002</v>
      </c>
      <c r="AO719" s="10">
        <v>91.770426599999993</v>
      </c>
    </row>
    <row r="720" spans="37:41">
      <c r="AK720" s="10">
        <v>589.71341099999995</v>
      </c>
      <c r="AL720" s="10">
        <v>8.5584541300000001E-7</v>
      </c>
      <c r="AM720" s="10">
        <v>1.2642890800000001E-6</v>
      </c>
      <c r="AN720" s="10">
        <v>62.174015400000002</v>
      </c>
      <c r="AO720" s="10">
        <v>91.845942600000001</v>
      </c>
    </row>
    <row r="721" spans="37:41">
      <c r="AK721" s="10">
        <v>590.40473099999997</v>
      </c>
      <c r="AL721" s="10">
        <v>8.5598298799999995E-7</v>
      </c>
      <c r="AM721" s="10">
        <v>1.26449231E-6</v>
      </c>
      <c r="AN721" s="10">
        <v>62.225143299999999</v>
      </c>
      <c r="AO721" s="10">
        <v>91.9214707</v>
      </c>
    </row>
    <row r="722" spans="37:41">
      <c r="AK722" s="10">
        <v>591.09604999999999</v>
      </c>
      <c r="AL722" s="10">
        <v>8.56117266E-7</v>
      </c>
      <c r="AM722" s="10">
        <v>1.26469067E-6</v>
      </c>
      <c r="AN722" s="10">
        <v>62.276279199999998</v>
      </c>
      <c r="AO722" s="10">
        <v>91.997010700000004</v>
      </c>
    </row>
    <row r="723" spans="37:41">
      <c r="AK723" s="10">
        <v>591.78737000000001</v>
      </c>
      <c r="AL723" s="10">
        <v>8.5624814900000002E-7</v>
      </c>
      <c r="AM723" s="10">
        <v>1.26488402E-6</v>
      </c>
      <c r="AN723" s="10">
        <v>62.327422900000002</v>
      </c>
      <c r="AO723" s="10">
        <v>92.072562199999993</v>
      </c>
    </row>
    <row r="724" spans="37:41">
      <c r="AK724" s="10">
        <v>592.47868900000003</v>
      </c>
      <c r="AL724" s="10">
        <v>8.5637574699999997E-7</v>
      </c>
      <c r="AM724" s="10">
        <v>1.26507251E-6</v>
      </c>
      <c r="AN724" s="10">
        <v>62.378574200000003</v>
      </c>
      <c r="AO724" s="10">
        <v>92.148124999999993</v>
      </c>
    </row>
    <row r="725" spans="37:41">
      <c r="AK725" s="10">
        <v>592.65151900000001</v>
      </c>
      <c r="AL725" s="10">
        <v>8.5645628700000001E-7</v>
      </c>
      <c r="AM725" s="10">
        <v>1.26519149E-6</v>
      </c>
      <c r="AN725" s="10">
        <v>62.391363200000001</v>
      </c>
      <c r="AO725" s="10">
        <v>92.167017400000006</v>
      </c>
    </row>
    <row r="726" spans="37:41">
      <c r="AK726" s="10">
        <v>592.82434899999998</v>
      </c>
      <c r="AL726" s="10">
        <v>8.5648901400000004E-7</v>
      </c>
      <c r="AM726" s="10">
        <v>1.26523983E-6</v>
      </c>
      <c r="AN726" s="10">
        <v>62.404152799999999</v>
      </c>
      <c r="AO726" s="10">
        <v>92.1859106</v>
      </c>
    </row>
    <row r="727" spans="37:41">
      <c r="AK727" s="10">
        <v>593.17000900000005</v>
      </c>
      <c r="AL727" s="10">
        <v>8.5653477600000002E-7</v>
      </c>
      <c r="AM727" s="10">
        <v>1.26530743E-6</v>
      </c>
      <c r="AN727" s="10">
        <v>62.429733200000001</v>
      </c>
      <c r="AO727" s="10">
        <v>92.223698999999996</v>
      </c>
    </row>
    <row r="728" spans="37:41">
      <c r="AK728" s="10">
        <v>593.86132799999996</v>
      </c>
      <c r="AL728" s="10">
        <v>8.5662242900000003E-7</v>
      </c>
      <c r="AM728" s="10">
        <v>1.2654369200000001E-6</v>
      </c>
      <c r="AN728" s="10">
        <v>62.480899200000003</v>
      </c>
      <c r="AO728" s="10">
        <v>92.299283599999995</v>
      </c>
    </row>
    <row r="729" spans="37:41">
      <c r="AK729" s="10">
        <v>594.55264799999998</v>
      </c>
      <c r="AL729" s="10">
        <v>8.5673997400000005E-7</v>
      </c>
      <c r="AM729" s="10">
        <v>1.26561056E-6</v>
      </c>
      <c r="AN729" s="10">
        <v>62.532072300000003</v>
      </c>
      <c r="AO729" s="10">
        <v>92.374878499999994</v>
      </c>
    </row>
    <row r="730" spans="37:41">
      <c r="AK730" s="10">
        <v>594.72547699999996</v>
      </c>
      <c r="AL730" s="10">
        <v>8.5681811000000004E-7</v>
      </c>
      <c r="AM730" s="10">
        <v>1.26572598E-6</v>
      </c>
      <c r="AN730" s="10">
        <v>62.5448667</v>
      </c>
      <c r="AO730" s="10">
        <v>92.393778999999995</v>
      </c>
    </row>
    <row r="731" spans="37:41">
      <c r="AK731" s="10">
        <v>595.07113700000002</v>
      </c>
      <c r="AL731" s="10">
        <v>8.5686029599999997E-7</v>
      </c>
      <c r="AM731" s="10">
        <v>1.2657882999999999E-6</v>
      </c>
      <c r="AN731" s="10">
        <v>62.570456900000003</v>
      </c>
      <c r="AO731" s="10">
        <v>92.431581699999995</v>
      </c>
    </row>
    <row r="732" spans="37:41">
      <c r="AK732" s="10">
        <v>595.41679699999997</v>
      </c>
      <c r="AL732" s="10">
        <v>8.5691713500000001E-7</v>
      </c>
      <c r="AM732" s="10">
        <v>1.26587227E-6</v>
      </c>
      <c r="AN732" s="10">
        <v>62.596048699999997</v>
      </c>
      <c r="AO732" s="10">
        <v>92.469386999999998</v>
      </c>
    </row>
    <row r="733" spans="37:41">
      <c r="AK733" s="10">
        <v>595.76245700000004</v>
      </c>
      <c r="AL733" s="10">
        <v>8.5697326700000002E-7</v>
      </c>
      <c r="AM733" s="10">
        <v>1.2659551899999999E-6</v>
      </c>
      <c r="AN733" s="10">
        <v>62.621642199999997</v>
      </c>
      <c r="AO733" s="10">
        <v>92.507194699999999</v>
      </c>
    </row>
    <row r="734" spans="37:41">
      <c r="AK734" s="10">
        <v>595.93528600000002</v>
      </c>
      <c r="AL734" s="10">
        <v>8.5701685799999997E-7</v>
      </c>
      <c r="AM734" s="10">
        <v>1.2660195799999999E-6</v>
      </c>
      <c r="AN734" s="10">
        <v>62.6344396</v>
      </c>
      <c r="AO734" s="10">
        <v>92.526099599999995</v>
      </c>
    </row>
    <row r="735" spans="37:41">
      <c r="AK735" s="10">
        <v>596.108116</v>
      </c>
      <c r="AL735" s="10">
        <v>8.5704574100000002E-7</v>
      </c>
      <c r="AM735" s="10">
        <v>1.2660622499999999E-6</v>
      </c>
      <c r="AN735" s="10">
        <v>62.647237500000003</v>
      </c>
      <c r="AO735" s="10">
        <v>92.545005099999997</v>
      </c>
    </row>
    <row r="736" spans="37:41">
      <c r="AK736" s="10">
        <v>596.45377599999995</v>
      </c>
      <c r="AL736" s="10">
        <v>8.5708345500000004E-7</v>
      </c>
      <c r="AM736" s="10">
        <v>1.26611796E-6</v>
      </c>
      <c r="AN736" s="10">
        <v>62.672834299999998</v>
      </c>
      <c r="AO736" s="10">
        <v>92.582817700000007</v>
      </c>
    </row>
    <row r="737" spans="37:41">
      <c r="AK737" s="10">
        <v>596.79943600000001</v>
      </c>
      <c r="AL737" s="10">
        <v>8.5713680300000001E-7</v>
      </c>
      <c r="AM737" s="10">
        <v>1.26619677E-6</v>
      </c>
      <c r="AN737" s="10">
        <v>62.698432599999997</v>
      </c>
      <c r="AO737" s="10">
        <v>92.620632599999993</v>
      </c>
    </row>
    <row r="738" spans="37:41">
      <c r="AK738" s="10">
        <v>597.14509499999997</v>
      </c>
      <c r="AL738" s="10">
        <v>8.5718949100000002E-7</v>
      </c>
      <c r="AM738" s="10">
        <v>1.2662746E-6</v>
      </c>
      <c r="AN738" s="10">
        <v>62.724032600000001</v>
      </c>
      <c r="AO738" s="10">
        <v>92.658449899999994</v>
      </c>
    </row>
    <row r="739" spans="37:41">
      <c r="AK739" s="10">
        <v>597.49075500000004</v>
      </c>
      <c r="AL739" s="10">
        <v>8.5724161900000002E-7</v>
      </c>
      <c r="AM739" s="10">
        <v>1.2663516100000001E-6</v>
      </c>
      <c r="AN739" s="10">
        <v>62.749634100000002</v>
      </c>
      <c r="AO739" s="10">
        <v>92.6962695</v>
      </c>
    </row>
    <row r="740" spans="37:41">
      <c r="AK740" s="10">
        <v>597.83641499999999</v>
      </c>
      <c r="AL740" s="10">
        <v>8.5729302500000004E-7</v>
      </c>
      <c r="AM740" s="10">
        <v>1.2664275500000001E-6</v>
      </c>
      <c r="AN740" s="10">
        <v>62.775237199999999</v>
      </c>
      <c r="AO740" s="10">
        <v>92.734091399999997</v>
      </c>
    </row>
    <row r="741" spans="37:41">
      <c r="AK741" s="10">
        <v>598.52773400000001</v>
      </c>
      <c r="AL741" s="10">
        <v>8.5735827399999998E-7</v>
      </c>
      <c r="AM741" s="10">
        <v>1.2665239400000001E-6</v>
      </c>
      <c r="AN741" s="10">
        <v>62.826447199999997</v>
      </c>
      <c r="AO741" s="10">
        <v>92.809740899999994</v>
      </c>
    </row>
    <row r="742" spans="37:41">
      <c r="AK742" s="10">
        <v>599.21905400000003</v>
      </c>
      <c r="AL742" s="10">
        <v>8.5745398299999999E-7</v>
      </c>
      <c r="AM742" s="10">
        <v>1.2666653200000001E-6</v>
      </c>
      <c r="AN742" s="10">
        <v>62.877662899999997</v>
      </c>
      <c r="AO742" s="10">
        <v>92.885398800000004</v>
      </c>
    </row>
    <row r="743" spans="37:41">
      <c r="AK743" s="10">
        <v>599.91037300000005</v>
      </c>
      <c r="AL743" s="10">
        <v>8.5754658599999995E-7</v>
      </c>
      <c r="AM743" s="10">
        <v>1.2668021199999999E-6</v>
      </c>
      <c r="AN743" s="10">
        <v>62.928884199999999</v>
      </c>
      <c r="AO743" s="10">
        <v>92.961064899999997</v>
      </c>
    </row>
    <row r="744" spans="37:41">
      <c r="AK744" s="10">
        <v>600.08320300000003</v>
      </c>
      <c r="AL744" s="10">
        <v>8.57618635E-7</v>
      </c>
      <c r="AM744" s="10">
        <v>1.26690855E-6</v>
      </c>
      <c r="AN744" s="10">
        <v>62.941690600000001</v>
      </c>
      <c r="AO744" s="10">
        <v>92.979983000000004</v>
      </c>
    </row>
    <row r="745" spans="37:41">
      <c r="AK745" s="10">
        <v>600.256033</v>
      </c>
      <c r="AL745" s="10">
        <v>8.5764301600000003E-7</v>
      </c>
      <c r="AM745" s="10">
        <v>1.26694457E-6</v>
      </c>
      <c r="AN745" s="10">
        <v>62.9544973</v>
      </c>
      <c r="AO745" s="10">
        <v>92.998901599999996</v>
      </c>
    </row>
    <row r="746" spans="37:41">
      <c r="AK746" s="10">
        <v>600.42886299999998</v>
      </c>
      <c r="AL746" s="10">
        <v>8.5766556799999999E-7</v>
      </c>
      <c r="AM746" s="10">
        <v>1.2669778799999999E-6</v>
      </c>
      <c r="AN746" s="10">
        <v>62.967304400000003</v>
      </c>
      <c r="AO746" s="10">
        <v>93.017820799999996</v>
      </c>
    </row>
    <row r="747" spans="37:41">
      <c r="AK747" s="10">
        <v>600.60169299999995</v>
      </c>
      <c r="AL747" s="10">
        <v>8.5768771799999998E-7</v>
      </c>
      <c r="AM747" s="10">
        <v>1.2670106E-6</v>
      </c>
      <c r="AN747" s="10">
        <v>62.980111800000003</v>
      </c>
      <c r="AO747" s="10">
        <v>93.036740399999999</v>
      </c>
    </row>
    <row r="748" spans="37:41">
      <c r="AK748" s="10">
        <v>600.77452300000004</v>
      </c>
      <c r="AL748" s="10">
        <v>8.5771002900000002E-7</v>
      </c>
      <c r="AM748" s="10">
        <v>1.2670435599999999E-6</v>
      </c>
      <c r="AN748" s="10">
        <v>62.9929196</v>
      </c>
      <c r="AO748" s="10">
        <v>93.055660500000002</v>
      </c>
    </row>
    <row r="749" spans="37:41">
      <c r="AK749" s="10">
        <v>600.94735200000002</v>
      </c>
      <c r="AL749" s="10">
        <v>8.5773272799999999E-7</v>
      </c>
      <c r="AM749" s="10">
        <v>1.2670771000000001E-6</v>
      </c>
      <c r="AN749" s="10">
        <v>63.005727700000001</v>
      </c>
      <c r="AO749" s="10">
        <v>93.074581199999997</v>
      </c>
    </row>
    <row r="750" spans="37:41">
      <c r="AK750" s="10">
        <v>601.29301199999998</v>
      </c>
      <c r="AL750" s="10">
        <v>8.5775921999999995E-7</v>
      </c>
      <c r="AM750" s="10">
        <v>1.2671162299999999E-6</v>
      </c>
      <c r="AN750" s="10">
        <v>63.031344699999998</v>
      </c>
      <c r="AO750" s="10">
        <v>93.1124236</v>
      </c>
    </row>
    <row r="751" spans="37:41">
      <c r="AK751" s="10">
        <v>601.98433199999999</v>
      </c>
      <c r="AL751" s="10">
        <v>8.5780839500000003E-7</v>
      </c>
      <c r="AM751" s="10">
        <v>1.26718887E-6</v>
      </c>
      <c r="AN751" s="10">
        <v>63.082581599999997</v>
      </c>
      <c r="AO751" s="10">
        <v>93.188112799999999</v>
      </c>
    </row>
    <row r="752" spans="37:41">
      <c r="AK752" s="10">
        <v>602.67565100000002</v>
      </c>
      <c r="AL752" s="10">
        <v>8.5788829499999997E-7</v>
      </c>
      <c r="AM752" s="10">
        <v>1.2673069E-6</v>
      </c>
      <c r="AN752" s="10">
        <v>63.133823200000002</v>
      </c>
      <c r="AO752" s="10">
        <v>93.263808999999995</v>
      </c>
    </row>
    <row r="753" spans="37:41">
      <c r="AK753" s="10">
        <v>603.36697000000004</v>
      </c>
      <c r="AL753" s="10">
        <v>8.5796519600000004E-7</v>
      </c>
      <c r="AM753" s="10">
        <v>1.26742051E-6</v>
      </c>
      <c r="AN753" s="10">
        <v>63.185069499999997</v>
      </c>
      <c r="AO753" s="10">
        <v>93.339512099999993</v>
      </c>
    </row>
    <row r="754" spans="37:41">
      <c r="AK754" s="10">
        <v>604.05829000000006</v>
      </c>
      <c r="AL754" s="10">
        <v>8.5803903700000003E-7</v>
      </c>
      <c r="AM754" s="10">
        <v>1.2675295899999999E-6</v>
      </c>
      <c r="AN754" s="10">
        <v>63.236320200000002</v>
      </c>
      <c r="AO754" s="10">
        <v>93.415221599999995</v>
      </c>
    </row>
    <row r="755" spans="37:41">
      <c r="AK755" s="10">
        <v>604.74960899999996</v>
      </c>
      <c r="AL755" s="10">
        <v>8.5810978500000001E-7</v>
      </c>
      <c r="AM755" s="10">
        <v>1.2676341E-6</v>
      </c>
      <c r="AN755" s="10">
        <v>63.287575099999998</v>
      </c>
      <c r="AO755" s="10">
        <v>93.490937400000007</v>
      </c>
    </row>
    <row r="756" spans="37:41">
      <c r="AK756" s="10">
        <v>605.44092899999998</v>
      </c>
      <c r="AL756" s="10">
        <v>8.5817742799999996E-7</v>
      </c>
      <c r="AM756" s="10">
        <v>1.2677340199999999E-6</v>
      </c>
      <c r="AN756" s="10">
        <v>63.338833999999999</v>
      </c>
      <c r="AO756" s="10">
        <v>93.566659099999995</v>
      </c>
    </row>
    <row r="757" spans="37:41">
      <c r="AK757" s="10">
        <v>606.132248</v>
      </c>
      <c r="AL757" s="10">
        <v>8.5824204799999995E-7</v>
      </c>
      <c r="AM757" s="10">
        <v>1.26782948E-6</v>
      </c>
      <c r="AN757" s="10">
        <v>63.390096800000002</v>
      </c>
      <c r="AO757" s="10">
        <v>93.642386599999995</v>
      </c>
    </row>
    <row r="758" spans="37:41">
      <c r="AK758" s="10">
        <v>606.82356800000002</v>
      </c>
      <c r="AL758" s="10">
        <v>8.58303473E-7</v>
      </c>
      <c r="AM758" s="10">
        <v>1.26792022E-6</v>
      </c>
      <c r="AN758" s="10">
        <v>63.441363299999999</v>
      </c>
      <c r="AO758" s="10">
        <v>93.7181195</v>
      </c>
    </row>
    <row r="759" spans="37:41">
      <c r="AK759" s="10">
        <v>607.51488700000004</v>
      </c>
      <c r="AL759" s="10">
        <v>8.5836189200000005E-7</v>
      </c>
      <c r="AM759" s="10">
        <v>1.2680065199999999E-6</v>
      </c>
      <c r="AN759" s="10">
        <v>63.4926332</v>
      </c>
      <c r="AO759" s="10">
        <v>93.793857500000001</v>
      </c>
    </row>
    <row r="760" spans="37:41">
      <c r="AK760" s="10">
        <v>608.20620699999995</v>
      </c>
      <c r="AL760" s="10">
        <v>8.5841722500000003E-7</v>
      </c>
      <c r="AM760" s="10">
        <v>1.26808826E-6</v>
      </c>
      <c r="AN760" s="10">
        <v>63.543906499999999</v>
      </c>
      <c r="AO760" s="10">
        <v>93.869600399999996</v>
      </c>
    </row>
    <row r="761" spans="37:41">
      <c r="AK761" s="10">
        <v>608.37903600000004</v>
      </c>
      <c r="AL761" s="10">
        <v>8.5848083899999997E-7</v>
      </c>
      <c r="AM761" s="10">
        <v>1.2681822299999999E-6</v>
      </c>
      <c r="AN761" s="10">
        <v>63.556725700000001</v>
      </c>
      <c r="AO761" s="10">
        <v>93.888537499999998</v>
      </c>
    </row>
    <row r="762" spans="37:41">
      <c r="AK762" s="10">
        <v>608.55186600000002</v>
      </c>
      <c r="AL762" s="10">
        <v>8.5849529199999999E-7</v>
      </c>
      <c r="AM762" s="10">
        <v>1.2682035900000001E-6</v>
      </c>
      <c r="AN762" s="10">
        <v>63.5695452</v>
      </c>
      <c r="AO762" s="10">
        <v>93.907475000000005</v>
      </c>
    </row>
    <row r="763" spans="37:41">
      <c r="AK763" s="10">
        <v>608.72469599999999</v>
      </c>
      <c r="AL763" s="10">
        <v>8.5850861500000003E-7</v>
      </c>
      <c r="AM763" s="10">
        <v>1.2682232699999999E-6</v>
      </c>
      <c r="AN763" s="10">
        <v>63.582364900000002</v>
      </c>
      <c r="AO763" s="10">
        <v>93.9264127</v>
      </c>
    </row>
    <row r="764" spans="37:41">
      <c r="AK764" s="10">
        <v>609.07035599999995</v>
      </c>
      <c r="AL764" s="10">
        <v>8.5851774500000001E-7</v>
      </c>
      <c r="AM764" s="10">
        <v>1.2682367500000001E-6</v>
      </c>
      <c r="AN764" s="10">
        <v>63.6080045</v>
      </c>
      <c r="AO764" s="10">
        <v>93.964288600000003</v>
      </c>
    </row>
    <row r="765" spans="37:41">
      <c r="AK765" s="10">
        <v>609.41601600000001</v>
      </c>
      <c r="AL765" s="10">
        <v>8.5854274199999995E-7</v>
      </c>
      <c r="AM765" s="10">
        <v>1.26827368E-6</v>
      </c>
      <c r="AN765" s="10">
        <v>63.6336449</v>
      </c>
      <c r="AO765" s="10">
        <v>94.002165599999998</v>
      </c>
    </row>
    <row r="766" spans="37:41">
      <c r="AK766" s="10">
        <v>609.76167499999997</v>
      </c>
      <c r="AL766" s="10">
        <v>8.5856693500000004E-7</v>
      </c>
      <c r="AM766" s="10">
        <v>1.2683094200000001E-6</v>
      </c>
      <c r="AN766" s="10">
        <v>63.659286000000002</v>
      </c>
      <c r="AO766" s="10">
        <v>94.040043699999998</v>
      </c>
    </row>
    <row r="767" spans="37:41">
      <c r="AK767" s="10">
        <v>610.45299499999999</v>
      </c>
      <c r="AL767" s="10">
        <v>8.5857801900000002E-7</v>
      </c>
      <c r="AM767" s="10">
        <v>1.26832579E-6</v>
      </c>
      <c r="AN767" s="10">
        <v>63.710568899999998</v>
      </c>
      <c r="AO767" s="10">
        <v>94.115800800000002</v>
      </c>
    </row>
    <row r="768" spans="37:41">
      <c r="AK768" s="10">
        <v>611.14431400000001</v>
      </c>
      <c r="AL768" s="10">
        <v>8.5861971099999995E-7</v>
      </c>
      <c r="AM768" s="10">
        <v>1.26838738E-6</v>
      </c>
      <c r="AN768" s="10">
        <v>63.761854200000002</v>
      </c>
      <c r="AO768" s="10">
        <v>94.1915616</v>
      </c>
    </row>
    <row r="769" spans="37:41">
      <c r="AK769" s="10">
        <v>611.83563400000003</v>
      </c>
      <c r="AL769" s="10">
        <v>8.5865851199999999E-7</v>
      </c>
      <c r="AM769" s="10">
        <v>1.2684446999999999E-6</v>
      </c>
      <c r="AN769" s="10">
        <v>63.813141899999998</v>
      </c>
      <c r="AO769" s="10">
        <v>94.267325799999995</v>
      </c>
    </row>
    <row r="770" spans="37:41">
      <c r="AK770" s="10">
        <v>612.52695300000005</v>
      </c>
      <c r="AL770" s="10">
        <v>8.5869422999999996E-7</v>
      </c>
      <c r="AM770" s="10">
        <v>1.2684974599999999E-6</v>
      </c>
      <c r="AN770" s="10">
        <v>63.864431699999997</v>
      </c>
      <c r="AO770" s="10">
        <v>94.343093100000004</v>
      </c>
    </row>
    <row r="771" spans="37:41">
      <c r="AK771" s="10">
        <v>613.21827299999995</v>
      </c>
      <c r="AL771" s="10">
        <v>8.5872686199999996E-7</v>
      </c>
      <c r="AM771" s="10">
        <v>1.2685456700000001E-6</v>
      </c>
      <c r="AN771" s="10">
        <v>63.915723499999999</v>
      </c>
      <c r="AO771" s="10">
        <v>94.418863299999998</v>
      </c>
    </row>
    <row r="772" spans="37:41">
      <c r="AK772" s="10">
        <v>613.90959199999998</v>
      </c>
      <c r="AL772" s="10">
        <v>8.58756323E-7</v>
      </c>
      <c r="AM772" s="10">
        <v>1.26858919E-6</v>
      </c>
      <c r="AN772" s="10">
        <v>63.967016999999998</v>
      </c>
      <c r="AO772" s="10">
        <v>94.494636200000002</v>
      </c>
    </row>
    <row r="773" spans="37:41">
      <c r="AK773" s="10">
        <v>614.600911</v>
      </c>
      <c r="AL773" s="10">
        <v>8.5878266899999996E-7</v>
      </c>
      <c r="AM773" s="10">
        <v>1.2686281099999999E-6</v>
      </c>
      <c r="AN773" s="10">
        <v>64.018312100000003</v>
      </c>
      <c r="AO773" s="10">
        <v>94.570411300000004</v>
      </c>
    </row>
    <row r="774" spans="37:41">
      <c r="AK774" s="10">
        <v>615.29223100000002</v>
      </c>
      <c r="AL774" s="10">
        <v>8.5880585399999999E-7</v>
      </c>
      <c r="AM774" s="10">
        <v>1.2686623600000001E-6</v>
      </c>
      <c r="AN774" s="10">
        <v>64.069608500000001</v>
      </c>
      <c r="AO774" s="10">
        <v>94.646188499999994</v>
      </c>
    </row>
    <row r="775" spans="37:41">
      <c r="AK775" s="10">
        <v>615.98355000000004</v>
      </c>
      <c r="AL775" s="10">
        <v>8.5882589699999996E-7</v>
      </c>
      <c r="AM775" s="10">
        <v>1.2686919699999999E-6</v>
      </c>
      <c r="AN775" s="10">
        <v>64.120906199999993</v>
      </c>
      <c r="AO775" s="10">
        <v>94.721967500000005</v>
      </c>
    </row>
    <row r="776" spans="37:41">
      <c r="AK776" s="10">
        <v>616.15638000000001</v>
      </c>
      <c r="AL776" s="10">
        <v>8.5888150499999998E-7</v>
      </c>
      <c r="AM776" s="10">
        <v>1.2687741099999999E-6</v>
      </c>
      <c r="AN776" s="10">
        <v>64.133731499999996</v>
      </c>
      <c r="AO776" s="10">
        <v>94.740913500000005</v>
      </c>
    </row>
    <row r="777" spans="37:41">
      <c r="AK777" s="10">
        <v>616.50203999999997</v>
      </c>
      <c r="AL777" s="10">
        <v>8.5887464499999998E-7</v>
      </c>
      <c r="AM777" s="10">
        <v>1.26876398E-6</v>
      </c>
      <c r="AN777" s="10">
        <v>64.159381800000006</v>
      </c>
      <c r="AO777" s="10">
        <v>94.7788051</v>
      </c>
    </row>
    <row r="778" spans="37:41">
      <c r="AK778" s="10">
        <v>616.84770000000003</v>
      </c>
      <c r="AL778" s="10">
        <v>8.5888251999999995E-7</v>
      </c>
      <c r="AM778" s="10">
        <v>1.2687756100000001E-6</v>
      </c>
      <c r="AN778" s="10">
        <v>64.185032300000003</v>
      </c>
      <c r="AO778" s="10">
        <v>94.816697099999999</v>
      </c>
    </row>
    <row r="779" spans="37:41">
      <c r="AK779" s="10">
        <v>617.19335899999999</v>
      </c>
      <c r="AL779" s="10">
        <v>8.5888990599999996E-7</v>
      </c>
      <c r="AM779" s="10">
        <v>1.2687865300000001E-6</v>
      </c>
      <c r="AN779" s="10">
        <v>64.210683000000003</v>
      </c>
      <c r="AO779" s="10">
        <v>94.854589399999995</v>
      </c>
    </row>
    <row r="780" spans="37:41">
      <c r="AK780" s="10">
        <v>617.53901900000005</v>
      </c>
      <c r="AL780" s="10">
        <v>8.5889638699999996E-7</v>
      </c>
      <c r="AM780" s="10">
        <v>1.2687961000000001E-6</v>
      </c>
      <c r="AN780" s="10">
        <v>64.236333999999999</v>
      </c>
      <c r="AO780" s="10">
        <v>94.892482000000001</v>
      </c>
    </row>
    <row r="781" spans="37:41">
      <c r="AK781" s="10">
        <v>617.88467900000001</v>
      </c>
      <c r="AL781" s="10">
        <v>8.5890211599999999E-7</v>
      </c>
      <c r="AM781" s="10">
        <v>1.2688045600000001E-6</v>
      </c>
      <c r="AN781" s="10">
        <v>64.261985100000004</v>
      </c>
      <c r="AO781" s="10">
        <v>94.930374799999996</v>
      </c>
    </row>
    <row r="782" spans="37:41">
      <c r="AK782" s="10">
        <v>618.23033899999996</v>
      </c>
      <c r="AL782" s="10">
        <v>8.5890661700000002E-7</v>
      </c>
      <c r="AM782" s="10">
        <v>1.26881121E-6</v>
      </c>
      <c r="AN782" s="10">
        <v>64.287636300000003</v>
      </c>
      <c r="AO782" s="10">
        <v>94.968267900000001</v>
      </c>
    </row>
    <row r="783" spans="37:41">
      <c r="AK783" s="10">
        <v>618.92165799999998</v>
      </c>
      <c r="AL783" s="10">
        <v>8.5887783800000002E-7</v>
      </c>
      <c r="AM783" s="10">
        <v>1.2687687E-6</v>
      </c>
      <c r="AN783" s="10">
        <v>64.338937099999995</v>
      </c>
      <c r="AO783" s="10">
        <v>95.044051400000001</v>
      </c>
    </row>
    <row r="784" spans="37:41">
      <c r="AK784" s="10">
        <v>619.612977</v>
      </c>
      <c r="AL784" s="10">
        <v>8.5888004899999999E-7</v>
      </c>
      <c r="AM784" s="10">
        <v>1.26877196E-6</v>
      </c>
      <c r="AN784" s="10">
        <v>64.390237999999997</v>
      </c>
      <c r="AO784" s="10">
        <v>95.119835199999997</v>
      </c>
    </row>
    <row r="785" spans="37:41">
      <c r="AK785" s="10">
        <v>620.30429700000002</v>
      </c>
      <c r="AL785" s="10">
        <v>8.5887916399999996E-7</v>
      </c>
      <c r="AM785" s="10">
        <v>1.2687706599999999E-6</v>
      </c>
      <c r="AN785" s="10">
        <v>64.441538899999998</v>
      </c>
      <c r="AO785" s="10">
        <v>95.195618899999999</v>
      </c>
    </row>
    <row r="786" spans="37:41">
      <c r="AK786" s="10">
        <v>620.99561600000004</v>
      </c>
      <c r="AL786" s="10">
        <v>8.58874915E-7</v>
      </c>
      <c r="AM786" s="10">
        <v>1.26876438E-6</v>
      </c>
      <c r="AN786" s="10">
        <v>64.492839500000002</v>
      </c>
      <c r="AO786" s="10">
        <v>95.271402199999997</v>
      </c>
    </row>
    <row r="787" spans="37:41">
      <c r="AK787" s="10">
        <v>621.68693599999995</v>
      </c>
      <c r="AL787" s="10">
        <v>8.5886731599999997E-7</v>
      </c>
      <c r="AM787" s="10">
        <v>1.2687531499999999E-6</v>
      </c>
      <c r="AN787" s="10">
        <v>64.544139599999994</v>
      </c>
      <c r="AO787" s="10">
        <v>95.347184799999994</v>
      </c>
    </row>
    <row r="788" spans="37:41">
      <c r="AK788" s="10">
        <v>622.37825499999997</v>
      </c>
      <c r="AL788" s="10">
        <v>8.5885621000000002E-7</v>
      </c>
      <c r="AM788" s="10">
        <v>1.2687367499999999E-6</v>
      </c>
      <c r="AN788" s="10">
        <v>64.595439099999993</v>
      </c>
      <c r="AO788" s="10">
        <v>95.422966400000007</v>
      </c>
    </row>
    <row r="789" spans="37:41">
      <c r="AK789" s="10">
        <v>623.06957499999999</v>
      </c>
      <c r="AL789" s="10">
        <v>8.5884160499999998E-7</v>
      </c>
      <c r="AM789" s="10">
        <v>1.26871517E-6</v>
      </c>
      <c r="AN789" s="10">
        <v>64.646737700000003</v>
      </c>
      <c r="AO789" s="10">
        <v>95.498746800000006</v>
      </c>
    </row>
    <row r="790" spans="37:41">
      <c r="AK790" s="10">
        <v>623.76089400000001</v>
      </c>
      <c r="AL790" s="10">
        <v>8.5882328300000001E-7</v>
      </c>
      <c r="AM790" s="10">
        <v>1.2686881100000001E-6</v>
      </c>
      <c r="AN790" s="10">
        <v>64.698035200000007</v>
      </c>
      <c r="AO790" s="10">
        <v>95.574525499999993</v>
      </c>
    </row>
    <row r="791" spans="37:41">
      <c r="AK791" s="10">
        <v>624.45221400000003</v>
      </c>
      <c r="AL791" s="10">
        <v>8.5880132099999996E-7</v>
      </c>
      <c r="AM791" s="10">
        <v>1.2686556599999999E-6</v>
      </c>
      <c r="AN791" s="10">
        <v>64.749331400000003</v>
      </c>
      <c r="AO791" s="10">
        <v>95.650302300000007</v>
      </c>
    </row>
    <row r="792" spans="37:41">
      <c r="AK792" s="10">
        <v>625.14353300000005</v>
      </c>
      <c r="AL792" s="10">
        <v>8.58775558E-7</v>
      </c>
      <c r="AM792" s="10">
        <v>1.2686176099999999E-6</v>
      </c>
      <c r="AN792" s="10">
        <v>64.800626100000002</v>
      </c>
      <c r="AO792" s="10">
        <v>95.726076899999995</v>
      </c>
    </row>
    <row r="793" spans="37:41">
      <c r="AK793" s="10">
        <v>625.31636300000002</v>
      </c>
      <c r="AL793" s="10">
        <v>8.5882239599999997E-7</v>
      </c>
      <c r="AM793" s="10">
        <v>1.2686868E-6</v>
      </c>
      <c r="AN793" s="10">
        <v>64.813450399999994</v>
      </c>
      <c r="AO793" s="10">
        <v>95.745021499999993</v>
      </c>
    </row>
    <row r="794" spans="37:41">
      <c r="AK794" s="10">
        <v>625.66202299999998</v>
      </c>
      <c r="AL794" s="10">
        <v>8.5879169299999998E-7</v>
      </c>
      <c r="AM794" s="10">
        <v>1.26864144E-6</v>
      </c>
      <c r="AN794" s="10">
        <v>64.839098300000003</v>
      </c>
      <c r="AO794" s="10">
        <v>95.782909500000002</v>
      </c>
    </row>
    <row r="795" spans="37:41">
      <c r="AK795" s="10">
        <v>625.83485199999996</v>
      </c>
      <c r="AL795" s="10">
        <v>8.5880201500000004E-7</v>
      </c>
      <c r="AM795" s="10">
        <v>1.26865669E-6</v>
      </c>
      <c r="AN795" s="10">
        <v>64.851922299999998</v>
      </c>
      <c r="AO795" s="10">
        <v>95.801853699999995</v>
      </c>
    </row>
    <row r="796" spans="37:41">
      <c r="AK796" s="10">
        <v>626.00768200000005</v>
      </c>
      <c r="AL796" s="10">
        <v>8.5879553200000003E-7</v>
      </c>
      <c r="AM796" s="10">
        <v>1.26864711E-6</v>
      </c>
      <c r="AN796" s="10">
        <v>64.864746299999993</v>
      </c>
      <c r="AO796" s="10">
        <v>95.820797799999994</v>
      </c>
    </row>
    <row r="797" spans="37:41">
      <c r="AK797" s="10">
        <v>626.18051200000002</v>
      </c>
      <c r="AL797" s="10">
        <v>8.5878753100000002E-7</v>
      </c>
      <c r="AM797" s="10">
        <v>1.2686352899999999E-6</v>
      </c>
      <c r="AN797" s="10">
        <v>64.8775701</v>
      </c>
      <c r="AO797" s="10">
        <v>95.839741700000005</v>
      </c>
    </row>
    <row r="798" spans="37:41">
      <c r="AK798" s="10">
        <v>626.353342</v>
      </c>
      <c r="AL798" s="10">
        <v>8.5877994100000002E-7</v>
      </c>
      <c r="AM798" s="10">
        <v>1.2686240799999999E-6</v>
      </c>
      <c r="AN798" s="10">
        <v>64.890393900000007</v>
      </c>
      <c r="AO798" s="10">
        <v>95.858685399999999</v>
      </c>
    </row>
    <row r="799" spans="37:41">
      <c r="AK799" s="10">
        <v>626.69900199999995</v>
      </c>
      <c r="AL799" s="10">
        <v>8.5874484599999998E-7</v>
      </c>
      <c r="AM799" s="10">
        <v>1.2685722399999999E-6</v>
      </c>
      <c r="AN799" s="10">
        <v>64.916040300000006</v>
      </c>
      <c r="AO799" s="10">
        <v>95.896571300000005</v>
      </c>
    </row>
    <row r="800" spans="37:41">
      <c r="AK800" s="10">
        <v>627.04466100000002</v>
      </c>
      <c r="AL800" s="10">
        <v>8.5872629100000001E-7</v>
      </c>
      <c r="AM800" s="10">
        <v>1.26854483E-6</v>
      </c>
      <c r="AN800" s="10">
        <v>64.941686099999998</v>
      </c>
      <c r="AO800" s="10">
        <v>95.934456400000002</v>
      </c>
    </row>
    <row r="801" spans="37:41">
      <c r="AK801" s="10">
        <v>627.73598100000004</v>
      </c>
      <c r="AL801" s="10">
        <v>8.5864796499999995E-7</v>
      </c>
      <c r="AM801" s="10">
        <v>1.26842912E-6</v>
      </c>
      <c r="AN801" s="10">
        <v>64.992973199999994</v>
      </c>
      <c r="AO801" s="10">
        <v>96.010219699999993</v>
      </c>
    </row>
    <row r="802" spans="37:41">
      <c r="AK802" s="10">
        <v>628.42729999999995</v>
      </c>
      <c r="AL802" s="10">
        <v>8.5860154800000003E-7</v>
      </c>
      <c r="AM802" s="10">
        <v>1.26836055E-6</v>
      </c>
      <c r="AN802" s="10">
        <v>65.044257400000006</v>
      </c>
      <c r="AO802" s="10">
        <v>96.085978900000001</v>
      </c>
    </row>
    <row r="803" spans="37:41">
      <c r="AK803" s="10">
        <v>628.77296000000001</v>
      </c>
      <c r="AL803" s="10">
        <v>8.5861543600000001E-7</v>
      </c>
      <c r="AM803" s="10">
        <v>1.2683810699999999E-6</v>
      </c>
      <c r="AN803" s="10">
        <v>65.069900000000004</v>
      </c>
      <c r="AO803" s="10">
        <v>96.123859100000004</v>
      </c>
    </row>
    <row r="804" spans="37:41">
      <c r="AK804" s="10">
        <v>629.11861999999996</v>
      </c>
      <c r="AL804" s="10">
        <v>8.5859136200000003E-7</v>
      </c>
      <c r="AM804" s="10">
        <v>1.2683455000000001E-6</v>
      </c>
      <c r="AN804" s="10">
        <v>65.095541800000007</v>
      </c>
      <c r="AO804" s="10">
        <v>96.161738200000002</v>
      </c>
    </row>
    <row r="805" spans="37:41">
      <c r="AK805" s="10">
        <v>629.46428000000003</v>
      </c>
      <c r="AL805" s="10">
        <v>8.58565932E-7</v>
      </c>
      <c r="AM805" s="10">
        <v>1.26830794E-6</v>
      </c>
      <c r="AN805" s="10">
        <v>65.121182899999994</v>
      </c>
      <c r="AO805" s="10">
        <v>96.199616199999994</v>
      </c>
    </row>
    <row r="806" spans="37:41">
      <c r="AK806" s="10">
        <v>629.80993899999999</v>
      </c>
      <c r="AL806" s="10">
        <v>8.5853936199999997E-7</v>
      </c>
      <c r="AM806" s="10">
        <v>1.2682686899999999E-6</v>
      </c>
      <c r="AN806" s="10">
        <v>65.1468232</v>
      </c>
      <c r="AO806" s="10">
        <v>96.237493099999995</v>
      </c>
    </row>
    <row r="807" spans="37:41">
      <c r="AK807" s="10">
        <v>630.15559900000005</v>
      </c>
      <c r="AL807" s="10">
        <v>8.5851149099999998E-7</v>
      </c>
      <c r="AM807" s="10">
        <v>1.2682275200000001E-6</v>
      </c>
      <c r="AN807" s="10">
        <v>65.172462600000003</v>
      </c>
      <c r="AO807" s="10">
        <v>96.275368700000001</v>
      </c>
    </row>
    <row r="808" spans="37:41">
      <c r="AK808" s="10">
        <v>630.32842900000003</v>
      </c>
      <c r="AL808" s="10">
        <v>8.5851642099999997E-7</v>
      </c>
      <c r="AM808" s="10">
        <v>1.2682348E-6</v>
      </c>
      <c r="AN808" s="10">
        <v>65.185282400000006</v>
      </c>
      <c r="AO808" s="10">
        <v>96.294306599999999</v>
      </c>
    </row>
    <row r="809" spans="37:41">
      <c r="AK809" s="10">
        <v>630.67408899999998</v>
      </c>
      <c r="AL809" s="10">
        <v>8.5846802699999997E-7</v>
      </c>
      <c r="AM809" s="10">
        <v>1.2681633100000001E-6</v>
      </c>
      <c r="AN809" s="10">
        <v>65.210920599999994</v>
      </c>
      <c r="AO809" s="10">
        <v>96.332180300000005</v>
      </c>
    </row>
    <row r="810" spans="37:41">
      <c r="AK810" s="10">
        <v>631.01974800000005</v>
      </c>
      <c r="AL810" s="10">
        <v>8.5843705100000005E-7</v>
      </c>
      <c r="AM810" s="10">
        <v>1.2681175499999999E-6</v>
      </c>
      <c r="AN810" s="10">
        <v>65.2365578</v>
      </c>
      <c r="AO810" s="10">
        <v>96.370052599999994</v>
      </c>
    </row>
    <row r="811" spans="37:41">
      <c r="AK811" s="10">
        <v>631.365408</v>
      </c>
      <c r="AL811" s="10">
        <v>8.5840505500000003E-7</v>
      </c>
      <c r="AM811" s="10">
        <v>1.26807028E-6</v>
      </c>
      <c r="AN811" s="10">
        <v>65.262194100000002</v>
      </c>
      <c r="AO811" s="10">
        <v>96.407923499999995</v>
      </c>
    </row>
    <row r="812" spans="37:41">
      <c r="AK812" s="10">
        <v>632.05672700000002</v>
      </c>
      <c r="AL812" s="10">
        <v>8.5829408999999995E-7</v>
      </c>
      <c r="AM812" s="10">
        <v>1.26790636E-6</v>
      </c>
      <c r="AN812" s="10">
        <v>65.313460000000006</v>
      </c>
      <c r="AO812" s="10">
        <v>96.483655600000006</v>
      </c>
    </row>
    <row r="813" spans="37:41">
      <c r="AK813" s="10">
        <v>632.229557</v>
      </c>
      <c r="AL813" s="10">
        <v>8.5833520800000003E-7</v>
      </c>
      <c r="AM813" s="10">
        <v>1.2679671000000001E-6</v>
      </c>
      <c r="AN813" s="10">
        <v>65.326277099999999</v>
      </c>
      <c r="AO813" s="10">
        <v>96.502589499999999</v>
      </c>
    </row>
    <row r="814" spans="37:41">
      <c r="AK814" s="10">
        <v>632.40238699999998</v>
      </c>
      <c r="AL814" s="10">
        <v>8.5831941200000001E-7</v>
      </c>
      <c r="AM814" s="10">
        <v>1.2679437699999999E-6</v>
      </c>
      <c r="AN814" s="10">
        <v>65.339093899999995</v>
      </c>
      <c r="AO814" s="10">
        <v>96.521523099999996</v>
      </c>
    </row>
    <row r="815" spans="37:41">
      <c r="AK815" s="10">
        <v>632.57521699999995</v>
      </c>
      <c r="AL815" s="10">
        <v>8.5830283500000002E-7</v>
      </c>
      <c r="AM815" s="10">
        <v>1.26791928E-6</v>
      </c>
      <c r="AN815" s="10">
        <v>65.351910500000002</v>
      </c>
      <c r="AO815" s="10">
        <v>96.540456300000002</v>
      </c>
    </row>
    <row r="816" spans="37:41">
      <c r="AK816" s="10">
        <v>632.74804700000004</v>
      </c>
      <c r="AL816" s="10">
        <v>8.5828575700000001E-7</v>
      </c>
      <c r="AM816" s="10">
        <v>1.26789405E-6</v>
      </c>
      <c r="AN816" s="10">
        <v>65.364726899999994</v>
      </c>
      <c r="AO816" s="10">
        <v>96.559389100000004</v>
      </c>
    </row>
    <row r="817" spans="37:41">
      <c r="AK817" s="10">
        <v>632.92087700000002</v>
      </c>
      <c r="AL817" s="10">
        <v>8.5826845400000003E-7</v>
      </c>
      <c r="AM817" s="10">
        <v>1.26786849E-6</v>
      </c>
      <c r="AN817" s="10">
        <v>65.377543000000003</v>
      </c>
      <c r="AO817" s="10">
        <v>96.578321599999995</v>
      </c>
    </row>
    <row r="818" spans="37:41">
      <c r="AK818" s="10">
        <v>633.09370699999999</v>
      </c>
      <c r="AL818" s="10">
        <v>8.5825022999999999E-7</v>
      </c>
      <c r="AM818" s="10">
        <v>1.26784157E-6</v>
      </c>
      <c r="AN818" s="10">
        <v>65.390358800000001</v>
      </c>
      <c r="AO818" s="10">
        <v>96.597253600000002</v>
      </c>
    </row>
    <row r="819" spans="37:41">
      <c r="AK819" s="10">
        <v>633.43936599999995</v>
      </c>
      <c r="AL819" s="10">
        <v>8.58193114E-7</v>
      </c>
      <c r="AM819" s="10">
        <v>1.2677571999999999E-6</v>
      </c>
      <c r="AN819" s="10">
        <v>65.4159887</v>
      </c>
      <c r="AO819" s="10">
        <v>96.635115200000001</v>
      </c>
    </row>
    <row r="820" spans="37:41">
      <c r="AK820" s="10">
        <v>633.61219600000004</v>
      </c>
      <c r="AL820" s="10">
        <v>8.5819512199999998E-7</v>
      </c>
      <c r="AM820" s="10">
        <v>1.2677601600000001E-6</v>
      </c>
      <c r="AN820" s="10">
        <v>65.428803700000003</v>
      </c>
      <c r="AO820" s="10">
        <v>96.654045999999994</v>
      </c>
    </row>
    <row r="821" spans="37:41">
      <c r="AK821" s="10">
        <v>633.69861100000003</v>
      </c>
      <c r="AL821" s="10">
        <v>8.5819634099999996E-7</v>
      </c>
      <c r="AM821" s="10">
        <v>1.26776196E-6</v>
      </c>
      <c r="AN821" s="10">
        <v>65.435211199999998</v>
      </c>
      <c r="AO821" s="10">
        <v>96.663511400000004</v>
      </c>
    </row>
    <row r="822" spans="37:41">
      <c r="AK822" s="10">
        <v>633.78502600000002</v>
      </c>
      <c r="AL822" s="10">
        <v>8.5818854500000005E-7</v>
      </c>
      <c r="AM822" s="10">
        <v>1.26775045E-6</v>
      </c>
      <c r="AN822" s="10">
        <v>65.441618700000006</v>
      </c>
      <c r="AO822" s="10">
        <v>96.672976800000001</v>
      </c>
    </row>
    <row r="823" spans="37:41">
      <c r="AK823" s="10">
        <v>633.871441</v>
      </c>
      <c r="AL823" s="10">
        <v>8.5818033700000003E-7</v>
      </c>
      <c r="AM823" s="10">
        <v>1.26773832E-6</v>
      </c>
      <c r="AN823" s="10">
        <v>65.448026100000007</v>
      </c>
      <c r="AO823" s="10">
        <v>96.682441999999995</v>
      </c>
    </row>
    <row r="824" spans="37:41">
      <c r="AK824" s="10">
        <v>633.95785599999999</v>
      </c>
      <c r="AL824" s="10">
        <v>8.5816509500000001E-7</v>
      </c>
      <c r="AM824" s="10">
        <v>1.2677158099999999E-6</v>
      </c>
      <c r="AN824" s="10">
        <v>65.454433300000005</v>
      </c>
      <c r="AO824" s="10">
        <v>96.691907099999995</v>
      </c>
    </row>
    <row r="825" spans="37:41">
      <c r="AK825" s="10">
        <v>634.13068599999997</v>
      </c>
      <c r="AL825" s="10">
        <v>8.5814706400000003E-7</v>
      </c>
      <c r="AM825" s="10">
        <v>1.2676891700000001E-6</v>
      </c>
      <c r="AN825" s="10">
        <v>65.467247599999993</v>
      </c>
      <c r="AO825" s="10">
        <v>96.710836900000004</v>
      </c>
    </row>
    <row r="826" spans="37:41">
      <c r="AK826" s="10">
        <v>634.47634500000004</v>
      </c>
      <c r="AL826" s="10">
        <v>8.5808680199999997E-7</v>
      </c>
      <c r="AM826" s="10">
        <v>1.2676001500000001E-6</v>
      </c>
      <c r="AN826" s="10">
        <v>65.492874400000005</v>
      </c>
      <c r="AO826" s="10">
        <v>96.748693799999998</v>
      </c>
    </row>
    <row r="827" spans="37:41">
      <c r="AK827" s="10">
        <v>634.82200499999999</v>
      </c>
      <c r="AL827" s="10">
        <v>8.5805380800000003E-7</v>
      </c>
      <c r="AM827" s="10">
        <v>1.2675514100000001E-6</v>
      </c>
      <c r="AN827" s="10">
        <v>65.518500200000005</v>
      </c>
      <c r="AO827" s="10">
        <v>96.786549199999996</v>
      </c>
    </row>
    <row r="828" spans="37:41">
      <c r="AK828" s="10">
        <v>635.16766500000006</v>
      </c>
      <c r="AL828" s="10">
        <v>8.5803040200000004E-7</v>
      </c>
      <c r="AM828" s="10">
        <v>1.26751683E-6</v>
      </c>
      <c r="AN828" s="10">
        <v>65.544125199999996</v>
      </c>
      <c r="AO828" s="10">
        <v>96.824403599999997</v>
      </c>
    </row>
    <row r="829" spans="37:41">
      <c r="AK829" s="10">
        <v>635.51332500000001</v>
      </c>
      <c r="AL829" s="10">
        <v>8.5803054700000004E-7</v>
      </c>
      <c r="AM829" s="10">
        <v>1.2675170399999999E-6</v>
      </c>
      <c r="AN829" s="10">
        <v>65.569750299999995</v>
      </c>
      <c r="AO829" s="10">
        <v>96.862257999999997</v>
      </c>
    </row>
    <row r="830" spans="37:41">
      <c r="AK830" s="10">
        <v>635.85898399999996</v>
      </c>
      <c r="AL830" s="10">
        <v>8.5764935799999995E-7</v>
      </c>
      <c r="AM830" s="10">
        <v>1.2669539400000001E-6</v>
      </c>
      <c r="AN830" s="10">
        <v>65.595364000000004</v>
      </c>
      <c r="AO830" s="10">
        <v>96.900095500000006</v>
      </c>
    </row>
    <row r="831" spans="37:41">
      <c r="AK831" s="10">
        <v>636.20464400000003</v>
      </c>
      <c r="AL831" s="10">
        <v>1.47599089E-7</v>
      </c>
      <c r="AM831" s="10">
        <v>2.1803927799999999E-7</v>
      </c>
      <c r="AN831" s="10">
        <v>65.599772099999996</v>
      </c>
      <c r="AO831" s="10">
        <v>96.906607300000005</v>
      </c>
    </row>
    <row r="832" spans="37:41">
      <c r="AK832" s="10">
        <v>636.55030399999998</v>
      </c>
      <c r="AL832" s="10">
        <v>3.3918083499999998E-8</v>
      </c>
      <c r="AM832" s="10">
        <v>5.0105149700000001E-8</v>
      </c>
      <c r="AN832" s="10">
        <v>65.600785000000002</v>
      </c>
      <c r="AO832" s="10">
        <v>96.908103699999998</v>
      </c>
    </row>
    <row r="833" spans="37:41">
      <c r="AK833" s="10">
        <v>637.241623</v>
      </c>
      <c r="AL833" s="10">
        <v>6.4284927100000004E-8</v>
      </c>
      <c r="AM833" s="10">
        <v>9.4964265700000003E-8</v>
      </c>
      <c r="AN833" s="10">
        <v>65.604624799999996</v>
      </c>
      <c r="AO833" s="10">
        <v>96.913775900000005</v>
      </c>
    </row>
    <row r="834" spans="37:41">
      <c r="AK834" s="10">
        <v>638.62426200000004</v>
      </c>
      <c r="AL834" s="10">
        <v>1.1737769300000001E-7</v>
      </c>
      <c r="AM834" s="10">
        <v>1.7339502400000001E-7</v>
      </c>
      <c r="AN834" s="10">
        <v>65.618646699999999</v>
      </c>
      <c r="AO834" s="10">
        <v>96.9344897</v>
      </c>
    </row>
    <row r="835" spans="37:41">
      <c r="AK835" s="10">
        <v>641.38954000000001</v>
      </c>
      <c r="AL835" s="10">
        <v>2.01065976E-7</v>
      </c>
      <c r="AM835" s="10">
        <v>2.97022702E-7</v>
      </c>
      <c r="AN835" s="10">
        <v>65.666685400000006</v>
      </c>
      <c r="AO835" s="10">
        <v>97.005454299999997</v>
      </c>
    </row>
    <row r="836" spans="37:41">
      <c r="AK836" s="10">
        <v>644.15481799999998</v>
      </c>
      <c r="AL836" s="10">
        <v>2.6764425700000002E-7</v>
      </c>
      <c r="AM836" s="10">
        <v>3.9537480199999997E-7</v>
      </c>
      <c r="AN836" s="10">
        <v>65.730631000000002</v>
      </c>
      <c r="AO836" s="10">
        <v>97.099917300000001</v>
      </c>
    </row>
    <row r="837" spans="37:41">
      <c r="AK837" s="10">
        <v>646.92009499999995</v>
      </c>
      <c r="AL837" s="10">
        <v>3.2132982799999999E-7</v>
      </c>
      <c r="AM837" s="10">
        <v>4.7468127599999998E-7</v>
      </c>
      <c r="AN837" s="10">
        <v>65.807403100000002</v>
      </c>
      <c r="AO837" s="10">
        <v>97.213328099999998</v>
      </c>
    </row>
    <row r="838" spans="37:41">
      <c r="AK838" s="10">
        <v>652.45065099999999</v>
      </c>
      <c r="AL838" s="10">
        <v>3.9669849399999999E-7</v>
      </c>
      <c r="AM838" s="10">
        <v>5.8601888299999997E-7</v>
      </c>
      <c r="AN838" s="10">
        <v>65.996961499999998</v>
      </c>
      <c r="AO838" s="10">
        <v>97.493351399999995</v>
      </c>
    </row>
    <row r="839" spans="37:41">
      <c r="AK839" s="10">
        <v>657.98120700000004</v>
      </c>
      <c r="AL839" s="10">
        <v>4.5167130399999999E-7</v>
      </c>
      <c r="AM839" s="10">
        <v>6.6722691799999996E-7</v>
      </c>
      <c r="AN839" s="10">
        <v>66.212788099999997</v>
      </c>
      <c r="AO839" s="10">
        <v>97.812179099999994</v>
      </c>
    </row>
    <row r="840" spans="37:41">
      <c r="AK840" s="10">
        <v>663.51176199999998</v>
      </c>
      <c r="AL840" s="10">
        <v>4.9314029500000005E-7</v>
      </c>
      <c r="AM840" s="10">
        <v>7.2848656999999998E-7</v>
      </c>
      <c r="AN840" s="10">
        <v>66.448430299999998</v>
      </c>
      <c r="AO840" s="10">
        <v>98.160279099999997</v>
      </c>
    </row>
    <row r="841" spans="37:41">
      <c r="AK841" s="10">
        <v>669.04231800000002</v>
      </c>
      <c r="AL841" s="10">
        <v>5.2537100000000003E-7</v>
      </c>
      <c r="AM841" s="10">
        <v>7.7609905600000004E-7</v>
      </c>
      <c r="AN841" s="10">
        <v>66.699473499999996</v>
      </c>
      <c r="AO841" s="10">
        <v>98.531130300000001</v>
      </c>
    </row>
    <row r="842" spans="37:41">
      <c r="AK842" s="10">
        <v>670.42495699999995</v>
      </c>
      <c r="AL842" s="10">
        <v>5.3300684999999999E-7</v>
      </c>
      <c r="AM842" s="10">
        <v>7.8737903899999996E-7</v>
      </c>
      <c r="AN842" s="10">
        <v>66.763146500000005</v>
      </c>
      <c r="AO842" s="10">
        <v>98.625190599999996</v>
      </c>
    </row>
    <row r="843" spans="37:41">
      <c r="AK843" s="10">
        <v>671.80759499999999</v>
      </c>
      <c r="AL843" s="10">
        <v>5.4008449700000001E-7</v>
      </c>
      <c r="AM843" s="10">
        <v>7.9783442200000004E-7</v>
      </c>
      <c r="AN843" s="10">
        <v>66.827664999999996</v>
      </c>
      <c r="AO843" s="10">
        <v>98.720499899999993</v>
      </c>
    </row>
    <row r="844" spans="37:41">
      <c r="AK844" s="10">
        <v>673.19023400000003</v>
      </c>
      <c r="AL844" s="10">
        <v>5.4673645099999997E-7</v>
      </c>
      <c r="AM844" s="10">
        <v>8.0766095500000004E-7</v>
      </c>
      <c r="AN844" s="10">
        <v>66.892978200000002</v>
      </c>
      <c r="AO844" s="10">
        <v>98.816983100000002</v>
      </c>
    </row>
    <row r="845" spans="37:41">
      <c r="AK845" s="10">
        <v>674.57287299999996</v>
      </c>
      <c r="AL845" s="10">
        <v>5.5300169300000004E-7</v>
      </c>
      <c r="AM845" s="10">
        <v>8.1691622100000004E-7</v>
      </c>
      <c r="AN845" s="10">
        <v>66.959039799999999</v>
      </c>
      <c r="AO845" s="10">
        <v>98.914571899999999</v>
      </c>
    </row>
    <row r="846" spans="37:41">
      <c r="AK846" s="10">
        <v>675.955512</v>
      </c>
      <c r="AL846" s="10">
        <v>5.5891449500000002E-7</v>
      </c>
      <c r="AM846" s="10">
        <v>8.2565084799999999E-7</v>
      </c>
      <c r="AN846" s="10">
        <v>67.025807700000001</v>
      </c>
      <c r="AO846" s="10">
        <v>99.013204099999996</v>
      </c>
    </row>
    <row r="847" spans="37:41">
      <c r="AK847" s="10">
        <v>677.33815100000004</v>
      </c>
      <c r="AL847" s="10">
        <v>5.6450516400000005E-7</v>
      </c>
      <c r="AM847" s="10">
        <v>8.3390960899999999E-7</v>
      </c>
      <c r="AN847" s="10">
        <v>67.0932435</v>
      </c>
      <c r="AO847" s="10">
        <v>99.112823000000006</v>
      </c>
    </row>
    <row r="848" spans="37:41">
      <c r="AK848" s="10">
        <v>678.72078999999997</v>
      </c>
      <c r="AL848" s="10">
        <v>5.6980049200000002E-7</v>
      </c>
      <c r="AM848" s="10">
        <v>8.4173207900000003E-7</v>
      </c>
      <c r="AN848" s="10">
        <v>67.161311799999993</v>
      </c>
      <c r="AO848" s="10">
        <v>99.213376299999993</v>
      </c>
    </row>
    <row r="849" spans="37:41">
      <c r="AK849" s="10">
        <v>680.10342900000001</v>
      </c>
      <c r="AL849" s="10">
        <v>5.7482439099999995E-7</v>
      </c>
      <c r="AM849" s="10">
        <v>8.4915358400000003E-7</v>
      </c>
      <c r="AN849" s="10">
        <v>67.229980400000002</v>
      </c>
      <c r="AO849" s="10">
        <v>99.314816199999996</v>
      </c>
    </row>
    <row r="850" spans="37:41">
      <c r="AK850" s="10">
        <v>681.48606800000005</v>
      </c>
      <c r="AL850" s="10">
        <v>5.7959810400000003E-7</v>
      </c>
      <c r="AM850" s="10">
        <v>8.5620550400000001E-7</v>
      </c>
      <c r="AN850" s="10">
        <v>67.299219100000002</v>
      </c>
      <c r="AO850" s="10">
        <v>99.417098499999994</v>
      </c>
    </row>
    <row r="851" spans="37:41">
      <c r="AK851" s="10">
        <v>684.25134500000001</v>
      </c>
      <c r="AL851" s="10">
        <v>5.8824242299999998E-7</v>
      </c>
      <c r="AM851" s="10">
        <v>8.6897523700000002E-7</v>
      </c>
      <c r="AN851" s="10">
        <v>67.439762000000002</v>
      </c>
      <c r="AO851" s="10">
        <v>99.624713999999997</v>
      </c>
    </row>
    <row r="852" spans="37:41">
      <c r="AK852" s="10">
        <v>687.01662299999998</v>
      </c>
      <c r="AL852" s="10">
        <v>5.9617507900000002E-7</v>
      </c>
      <c r="AM852" s="10">
        <v>8.8069367300000002E-7</v>
      </c>
      <c r="AN852" s="10">
        <v>67.582200200000003</v>
      </c>
      <c r="AO852" s="10">
        <v>99.8351294</v>
      </c>
    </row>
    <row r="853" spans="37:41">
      <c r="AK853" s="10">
        <v>689.78190099999995</v>
      </c>
      <c r="AL853" s="10">
        <v>6.0345304999999997E-7</v>
      </c>
      <c r="AM853" s="10">
        <v>8.9144498299999996E-7</v>
      </c>
      <c r="AN853" s="10">
        <v>67.726377200000002</v>
      </c>
      <c r="AO853" s="10">
        <v>100.048113</v>
      </c>
    </row>
    <row r="854" spans="37:41">
      <c r="AK854" s="10">
        <v>692.54717900000003</v>
      </c>
      <c r="AL854" s="10">
        <v>6.1015444800000004E-7</v>
      </c>
      <c r="AM854" s="10">
        <v>9.0134455700000001E-7</v>
      </c>
      <c r="AN854" s="10">
        <v>67.872155300000003</v>
      </c>
      <c r="AO854" s="10">
        <v>100.263463</v>
      </c>
    </row>
    <row r="855" spans="37:41">
      <c r="AK855" s="10">
        <v>695.31245699999999</v>
      </c>
      <c r="AL855" s="10">
        <v>6.1634502599999999E-7</v>
      </c>
      <c r="AM855" s="10">
        <v>9.1048952600000002E-7</v>
      </c>
      <c r="AN855" s="10">
        <v>68.019412399999993</v>
      </c>
      <c r="AO855" s="10">
        <v>100.480997</v>
      </c>
    </row>
    <row r="856" spans="37:41">
      <c r="AK856" s="10">
        <v>698.07773399999996</v>
      </c>
      <c r="AL856" s="10">
        <v>6.2208040400000001E-7</v>
      </c>
      <c r="AM856" s="10">
        <v>9.1896205500000001E-7</v>
      </c>
      <c r="AN856" s="10">
        <v>68.168039899999997</v>
      </c>
      <c r="AO856" s="10">
        <v>100.70055499999999</v>
      </c>
    </row>
    <row r="857" spans="37:41">
      <c r="AK857" s="10">
        <v>700.84301200000004</v>
      </c>
      <c r="AL857" s="10">
        <v>6.2740806300000005E-7</v>
      </c>
      <c r="AM857" s="10">
        <v>9.2683228699999998E-7</v>
      </c>
      <c r="AN857" s="10">
        <v>68.317940199999995</v>
      </c>
      <c r="AO857" s="10">
        <v>100.921994</v>
      </c>
    </row>
    <row r="858" spans="37:41">
      <c r="AK858" s="10">
        <v>703.60829000000001</v>
      </c>
      <c r="AL858" s="10">
        <v>6.3236870699999996E-7</v>
      </c>
      <c r="AM858" s="10">
        <v>9.3416034800000004E-7</v>
      </c>
      <c r="AN858" s="10">
        <v>68.469025700000003</v>
      </c>
      <c r="AO858" s="10">
        <v>101.145184</v>
      </c>
    </row>
    <row r="859" spans="37:41">
      <c r="AK859" s="10">
        <v>706.37356799999998</v>
      </c>
      <c r="AL859" s="10">
        <v>6.3699752100000001E-7</v>
      </c>
      <c r="AM859" s="10">
        <v>9.4099821799999996E-7</v>
      </c>
      <c r="AN859" s="10">
        <v>68.621217200000004</v>
      </c>
      <c r="AO859" s="10">
        <v>101.370007</v>
      </c>
    </row>
    <row r="860" spans="37:41">
      <c r="AK860" s="10">
        <v>709.13884499999995</v>
      </c>
      <c r="AL860" s="10">
        <v>6.4132502999999996E-7</v>
      </c>
      <c r="AM860" s="10">
        <v>9.4739098700000005E-7</v>
      </c>
      <c r="AN860" s="10">
        <v>68.7744426</v>
      </c>
      <c r="AO860" s="10">
        <v>101.596358</v>
      </c>
    </row>
    <row r="861" spans="37:41">
      <c r="AK861" s="10">
        <v>711.90412300000003</v>
      </c>
      <c r="AL861" s="10">
        <v>6.4537789499999996E-7</v>
      </c>
      <c r="AM861" s="10">
        <v>9.5337804200000002E-7</v>
      </c>
      <c r="AN861" s="10">
        <v>68.928636299999994</v>
      </c>
      <c r="AO861" s="10">
        <v>101.824139</v>
      </c>
    </row>
    <row r="862" spans="37:41">
      <c r="AK862" s="10">
        <v>714.66940099999999</v>
      </c>
      <c r="AL862" s="10">
        <v>6.4917948199999997E-7</v>
      </c>
      <c r="AM862" s="10">
        <v>9.5899389799999994E-7</v>
      </c>
      <c r="AN862" s="10">
        <v>69.083738199999999</v>
      </c>
      <c r="AO862" s="10">
        <v>102.05326100000001</v>
      </c>
    </row>
    <row r="863" spans="37:41">
      <c r="AK863" s="10">
        <v>717.43467899999996</v>
      </c>
      <c r="AL863" s="10">
        <v>6.5275040900000002E-7</v>
      </c>
      <c r="AM863" s="10">
        <v>9.6426901400000007E-7</v>
      </c>
      <c r="AN863" s="10">
        <v>69.239693299999999</v>
      </c>
      <c r="AO863" s="10">
        <v>102.28364500000001</v>
      </c>
    </row>
    <row r="864" spans="37:41">
      <c r="AK864" s="10">
        <v>722.96523400000001</v>
      </c>
      <c r="AL864" s="10">
        <v>6.5900011999999997E-7</v>
      </c>
      <c r="AM864" s="10">
        <v>9.7350133699999996E-7</v>
      </c>
      <c r="AN864" s="10">
        <v>69.554590000000005</v>
      </c>
      <c r="AO864" s="10">
        <v>102.748822</v>
      </c>
    </row>
    <row r="865" spans="37:41">
      <c r="AK865" s="10">
        <v>728.49579000000006</v>
      </c>
      <c r="AL865" s="10">
        <v>6.64660519E-7</v>
      </c>
      <c r="AM865" s="10">
        <v>9.8186310499999997E-7</v>
      </c>
      <c r="AN865" s="10">
        <v>69.872191299999997</v>
      </c>
      <c r="AO865" s="10">
        <v>103.217996</v>
      </c>
    </row>
    <row r="866" spans="37:41">
      <c r="AK866" s="10">
        <v>729.87842899999998</v>
      </c>
      <c r="AL866" s="10">
        <v>6.6618202399999998E-7</v>
      </c>
      <c r="AM866" s="10">
        <v>9.841107329999999E-7</v>
      </c>
      <c r="AN866" s="10">
        <v>69.951773399999993</v>
      </c>
      <c r="AO866" s="10">
        <v>103.33555800000001</v>
      </c>
    </row>
    <row r="867" spans="37:41">
      <c r="AK867" s="10">
        <v>731.26106800000002</v>
      </c>
      <c r="AL867" s="10">
        <v>6.6751955100000005E-7</v>
      </c>
      <c r="AM867" s="10">
        <v>9.86086582E-7</v>
      </c>
      <c r="AN867" s="10">
        <v>70.031515299999995</v>
      </c>
      <c r="AO867" s="10">
        <v>103.453356</v>
      </c>
    </row>
    <row r="868" spans="37:41">
      <c r="AK868" s="10">
        <v>732.64370699999995</v>
      </c>
      <c r="AL868" s="10">
        <v>6.6881845299999998E-7</v>
      </c>
      <c r="AM868" s="10">
        <v>9.8800537199999991E-7</v>
      </c>
      <c r="AN868" s="10">
        <v>70.111412400000006</v>
      </c>
      <c r="AO868" s="10">
        <v>103.571383</v>
      </c>
    </row>
    <row r="869" spans="37:41">
      <c r="AK869" s="10">
        <v>735.40898400000003</v>
      </c>
      <c r="AL869" s="10">
        <v>6.7122198500000005E-7</v>
      </c>
      <c r="AM869" s="10">
        <v>9.915559640000001E-7</v>
      </c>
      <c r="AN869" s="10">
        <v>70.271780699999994</v>
      </c>
      <c r="AO869" s="10">
        <v>103.808285</v>
      </c>
    </row>
    <row r="870" spans="37:41">
      <c r="AK870" s="10">
        <v>738.174262</v>
      </c>
      <c r="AL870" s="10">
        <v>6.7354000999999996E-7</v>
      </c>
      <c r="AM870" s="10">
        <v>9.9498024500000002E-7</v>
      </c>
      <c r="AN870" s="10">
        <v>70.432702899999995</v>
      </c>
      <c r="AO870" s="10">
        <v>104.04600600000001</v>
      </c>
    </row>
    <row r="871" spans="37:41">
      <c r="AK871" s="10">
        <v>740.93953999999997</v>
      </c>
      <c r="AL871" s="10">
        <v>6.7573246899999999E-7</v>
      </c>
      <c r="AM871" s="10">
        <v>9.9821903299999993E-7</v>
      </c>
      <c r="AN871" s="10">
        <v>70.594148899999993</v>
      </c>
      <c r="AO871" s="10">
        <v>104.28450100000001</v>
      </c>
    </row>
    <row r="872" spans="37:41">
      <c r="AK872" s="10">
        <v>741.63085899999999</v>
      </c>
      <c r="AL872" s="10">
        <v>6.7634753699999995E-7</v>
      </c>
      <c r="AM872" s="10">
        <v>9.9912763599999997E-7</v>
      </c>
      <c r="AN872" s="10">
        <v>70.6345472</v>
      </c>
      <c r="AO872" s="10">
        <v>104.344178</v>
      </c>
    </row>
    <row r="873" spans="37:41">
      <c r="AK873" s="10">
        <v>742.32217900000001</v>
      </c>
      <c r="AL873" s="10">
        <v>6.76881224E-7</v>
      </c>
      <c r="AM873" s="10">
        <v>9.9991601899999993E-7</v>
      </c>
      <c r="AN873" s="10">
        <v>70.674977299999995</v>
      </c>
      <c r="AO873" s="10">
        <v>104.403903</v>
      </c>
    </row>
    <row r="874" spans="37:41">
      <c r="AK874" s="10">
        <v>743.01349800000003</v>
      </c>
      <c r="AL874" s="10">
        <v>6.7740728400000002E-7</v>
      </c>
      <c r="AM874" s="10">
        <v>1.0006931399999999E-6</v>
      </c>
      <c r="AN874" s="10">
        <v>70.715438800000001</v>
      </c>
      <c r="AO874" s="10">
        <v>104.46367499999999</v>
      </c>
    </row>
    <row r="875" spans="37:41">
      <c r="AK875" s="10">
        <v>743.70481800000005</v>
      </c>
      <c r="AL875" s="10">
        <v>6.7792569800000005E-7</v>
      </c>
      <c r="AM875" s="10">
        <v>1.0014589600000001E-6</v>
      </c>
      <c r="AN875" s="10">
        <v>70.7559313</v>
      </c>
      <c r="AO875" s="10">
        <v>104.523492</v>
      </c>
    </row>
    <row r="876" spans="37:41">
      <c r="AK876" s="10">
        <v>745.08745699999997</v>
      </c>
      <c r="AL876" s="10">
        <v>6.7890895499999995E-7</v>
      </c>
      <c r="AM876" s="10">
        <v>1.00291146E-6</v>
      </c>
      <c r="AN876" s="10">
        <v>70.8370338</v>
      </c>
      <c r="AO876" s="10">
        <v>104.6433</v>
      </c>
    </row>
    <row r="877" spans="37:41">
      <c r="AK877" s="10">
        <v>746.47009500000001</v>
      </c>
      <c r="AL877" s="10">
        <v>6.7988921199999998E-7</v>
      </c>
      <c r="AM877" s="10">
        <v>1.0043595400000001E-6</v>
      </c>
      <c r="AN877" s="10">
        <v>70.918253300000003</v>
      </c>
      <c r="AO877" s="10">
        <v>104.76328100000001</v>
      </c>
    </row>
    <row r="878" spans="37:41">
      <c r="AK878" s="10">
        <v>747.85273400000005</v>
      </c>
      <c r="AL878" s="10">
        <v>6.8084262400000004E-7</v>
      </c>
      <c r="AM878" s="10">
        <v>1.00576796E-6</v>
      </c>
      <c r="AN878" s="10">
        <v>70.999586800000003</v>
      </c>
      <c r="AO878" s="10">
        <v>104.88343</v>
      </c>
    </row>
    <row r="879" spans="37:41">
      <c r="AK879" s="10">
        <v>750.61801200000002</v>
      </c>
      <c r="AL879" s="10">
        <v>6.8259655600000004E-7</v>
      </c>
      <c r="AM879" s="10">
        <v>1.0083589400000001E-6</v>
      </c>
      <c r="AN879" s="10">
        <v>71.162672799999996</v>
      </c>
      <c r="AO879" s="10">
        <v>105.124347</v>
      </c>
    </row>
    <row r="880" spans="37:41">
      <c r="AK880" s="10">
        <v>751.30933200000004</v>
      </c>
      <c r="AL880" s="10">
        <v>6.8311683599999995E-7</v>
      </c>
      <c r="AM880" s="10">
        <v>1.0091275200000001E-6</v>
      </c>
      <c r="AN880" s="10">
        <v>71.203475299999994</v>
      </c>
      <c r="AO880" s="10">
        <v>105.184622</v>
      </c>
    </row>
    <row r="881" spans="37:41">
      <c r="AK881" s="10">
        <v>752.00065099999995</v>
      </c>
      <c r="AL881" s="10">
        <v>6.8355631400000004E-7</v>
      </c>
      <c r="AM881" s="10">
        <v>1.0097767299999999E-6</v>
      </c>
      <c r="AN881" s="10">
        <v>71.244304200000002</v>
      </c>
      <c r="AO881" s="10">
        <v>105.244936</v>
      </c>
    </row>
    <row r="882" spans="37:41">
      <c r="AK882" s="10">
        <v>752.69196999999997</v>
      </c>
      <c r="AL882" s="10">
        <v>6.8398978800000005E-7</v>
      </c>
      <c r="AM882" s="10">
        <v>1.01041707E-6</v>
      </c>
      <c r="AN882" s="10">
        <v>71.285158899999999</v>
      </c>
      <c r="AO882" s="10">
        <v>105.305288</v>
      </c>
    </row>
    <row r="883" spans="37:41">
      <c r="AK883" s="10">
        <v>754.07460900000001</v>
      </c>
      <c r="AL883" s="10">
        <v>6.8480670799999997E-7</v>
      </c>
      <c r="AM883" s="10">
        <v>1.0116238599999999E-6</v>
      </c>
      <c r="AN883" s="10">
        <v>71.366965899999997</v>
      </c>
      <c r="AO883" s="10">
        <v>105.426137</v>
      </c>
    </row>
    <row r="884" spans="37:41">
      <c r="AK884" s="10">
        <v>755.45724800000005</v>
      </c>
      <c r="AL884" s="10">
        <v>6.8562609899999996E-7</v>
      </c>
      <c r="AM884" s="10">
        <v>1.0128343E-6</v>
      </c>
      <c r="AN884" s="10">
        <v>71.448870799999995</v>
      </c>
      <c r="AO884" s="10">
        <v>105.54713</v>
      </c>
    </row>
    <row r="885" spans="37:41">
      <c r="AK885" s="10">
        <v>756.83988699999998</v>
      </c>
      <c r="AL885" s="10">
        <v>6.86423087E-7</v>
      </c>
      <c r="AM885" s="10">
        <v>1.01401164E-6</v>
      </c>
      <c r="AN885" s="10">
        <v>71.530870899999996</v>
      </c>
      <c r="AO885" s="10">
        <v>105.66826399999999</v>
      </c>
    </row>
    <row r="886" spans="37:41">
      <c r="AK886" s="10">
        <v>758.22252600000002</v>
      </c>
      <c r="AL886" s="10">
        <v>6.8719834399999999E-7</v>
      </c>
      <c r="AM886" s="10">
        <v>1.0151568799999999E-6</v>
      </c>
      <c r="AN886" s="10">
        <v>71.6129636</v>
      </c>
      <c r="AO886" s="10">
        <v>105.789534</v>
      </c>
    </row>
    <row r="887" spans="37:41">
      <c r="AK887" s="10">
        <v>759.60516500000006</v>
      </c>
      <c r="AL887" s="10">
        <v>6.8795235299999998E-7</v>
      </c>
      <c r="AM887" s="10">
        <v>1.01627073E-6</v>
      </c>
      <c r="AN887" s="10">
        <v>71.695146399999999</v>
      </c>
      <c r="AO887" s="10">
        <v>105.910938</v>
      </c>
    </row>
    <row r="888" spans="37:41">
      <c r="AK888" s="10">
        <v>760.98780399999998</v>
      </c>
      <c r="AL888" s="10">
        <v>6.8868578199999995E-7</v>
      </c>
      <c r="AM888" s="10">
        <v>1.01735418E-6</v>
      </c>
      <c r="AN888" s="10">
        <v>71.777416799999997</v>
      </c>
      <c r="AO888" s="10">
        <v>106.032471</v>
      </c>
    </row>
    <row r="889" spans="37:41">
      <c r="AK889" s="10">
        <v>762.37044300000002</v>
      </c>
      <c r="AL889" s="10">
        <v>6.8939911499999999E-7</v>
      </c>
      <c r="AM889" s="10">
        <v>1.0184079499999999E-6</v>
      </c>
      <c r="AN889" s="10">
        <v>71.859772399999997</v>
      </c>
      <c r="AO889" s="10">
        <v>106.15412999999999</v>
      </c>
    </row>
    <row r="890" spans="37:41">
      <c r="AK890" s="10">
        <v>763.75308199999995</v>
      </c>
      <c r="AL890" s="10">
        <v>6.9009285099999997E-7</v>
      </c>
      <c r="AM890" s="10">
        <v>1.01943276E-6</v>
      </c>
      <c r="AN890" s="10">
        <v>71.942210900000006</v>
      </c>
      <c r="AO890" s="10">
        <v>106.27591200000001</v>
      </c>
    </row>
    <row r="891" spans="37:41">
      <c r="AK891" s="10">
        <v>765.13571999999999</v>
      </c>
      <c r="AL891" s="10">
        <v>6.9076742900000003E-7</v>
      </c>
      <c r="AM891" s="10">
        <v>1.0204292799999999E-6</v>
      </c>
      <c r="AN891" s="10">
        <v>72.024730000000005</v>
      </c>
      <c r="AO891" s="10">
        <v>106.397812</v>
      </c>
    </row>
    <row r="892" spans="37:41">
      <c r="AK892" s="10">
        <v>766.51835900000003</v>
      </c>
      <c r="AL892" s="10">
        <v>6.9142341499999998E-7</v>
      </c>
      <c r="AM892" s="10">
        <v>1.02139833E-6</v>
      </c>
      <c r="AN892" s="10">
        <v>72.107327400000003</v>
      </c>
      <c r="AO892" s="10">
        <v>106.519828</v>
      </c>
    </row>
    <row r="893" spans="37:41">
      <c r="AK893" s="10">
        <v>767.20967900000005</v>
      </c>
      <c r="AL893" s="10">
        <v>6.9177234700000005E-7</v>
      </c>
      <c r="AM893" s="10">
        <v>1.0219137799999999E-6</v>
      </c>
      <c r="AN893" s="10">
        <v>72.148646999999997</v>
      </c>
      <c r="AO893" s="10">
        <v>106.580867</v>
      </c>
    </row>
    <row r="894" spans="37:41">
      <c r="AK894" s="10">
        <v>767.90099799999996</v>
      </c>
      <c r="AL894" s="10">
        <v>6.92091416E-7</v>
      </c>
      <c r="AM894" s="10">
        <v>1.02238512E-6</v>
      </c>
      <c r="AN894" s="10">
        <v>72.1899856</v>
      </c>
      <c r="AO894" s="10">
        <v>106.64193400000001</v>
      </c>
    </row>
    <row r="895" spans="37:41">
      <c r="AK895" s="10">
        <v>768.59231799999998</v>
      </c>
      <c r="AL895" s="10">
        <v>6.9240597700000001E-7</v>
      </c>
      <c r="AM895" s="10">
        <v>1.0228498E-6</v>
      </c>
      <c r="AN895" s="10">
        <v>72.231342999999995</v>
      </c>
      <c r="AO895" s="10">
        <v>106.703029</v>
      </c>
    </row>
    <row r="896" spans="37:41">
      <c r="AK896" s="10">
        <v>769.283637</v>
      </c>
      <c r="AL896" s="10">
        <v>6.9271607000000001E-7</v>
      </c>
      <c r="AM896" s="10">
        <v>1.02330789E-6</v>
      </c>
      <c r="AN896" s="10">
        <v>72.272718900000001</v>
      </c>
      <c r="AO896" s="10">
        <v>106.764151</v>
      </c>
    </row>
    <row r="897" spans="37:41">
      <c r="AK897" s="10">
        <v>769.97495700000002</v>
      </c>
      <c r="AL897" s="10">
        <v>6.9302177899999999E-7</v>
      </c>
      <c r="AM897" s="10">
        <v>1.0237594900000001E-6</v>
      </c>
      <c r="AN897" s="10">
        <v>72.3141131</v>
      </c>
      <c r="AO897" s="10">
        <v>106.8253</v>
      </c>
    </row>
    <row r="898" spans="37:41">
      <c r="AK898" s="10">
        <v>770.66627600000004</v>
      </c>
      <c r="AL898" s="10">
        <v>6.9332311699999999E-7</v>
      </c>
      <c r="AM898" s="10">
        <v>1.02420464E-6</v>
      </c>
      <c r="AN898" s="10">
        <v>72.355525299999996</v>
      </c>
      <c r="AO898" s="10">
        <v>106.886476</v>
      </c>
    </row>
    <row r="899" spans="37:41">
      <c r="AK899" s="10">
        <v>772.04891499999997</v>
      </c>
      <c r="AL899" s="10">
        <v>6.9388286700000004E-7</v>
      </c>
      <c r="AM899" s="10">
        <v>1.02503153E-6</v>
      </c>
      <c r="AN899" s="10">
        <v>72.438416599999996</v>
      </c>
      <c r="AO899" s="10">
        <v>107.008926</v>
      </c>
    </row>
    <row r="900" spans="37:41">
      <c r="AK900" s="10">
        <v>773.43155400000001</v>
      </c>
      <c r="AL900" s="10">
        <v>6.9445161800000002E-7</v>
      </c>
      <c r="AM900" s="10">
        <v>1.0258717100000001E-6</v>
      </c>
      <c r="AN900" s="10">
        <v>72.521375800000001</v>
      </c>
      <c r="AO900" s="10">
        <v>107.131477</v>
      </c>
    </row>
    <row r="901" spans="37:41">
      <c r="AK901" s="10">
        <v>776.19683199999997</v>
      </c>
      <c r="AL901" s="10">
        <v>6.9547333099999998E-7</v>
      </c>
      <c r="AM901" s="10">
        <v>1.0273810200000001E-6</v>
      </c>
      <c r="AN901" s="10">
        <v>72.687538200000006</v>
      </c>
      <c r="AO901" s="10">
        <v>107.37693899999999</v>
      </c>
    </row>
    <row r="902" spans="37:41">
      <c r="AK902" s="10">
        <v>776.88815099999999</v>
      </c>
      <c r="AL902" s="10">
        <v>6.95814893E-7</v>
      </c>
      <c r="AM902" s="10">
        <v>1.02788559E-6</v>
      </c>
      <c r="AN902" s="10">
        <v>72.729099300000001</v>
      </c>
      <c r="AO902" s="10">
        <v>107.438335</v>
      </c>
    </row>
    <row r="903" spans="37:41">
      <c r="AK903" s="10">
        <v>777.57947000000001</v>
      </c>
      <c r="AL903" s="10">
        <v>6.9607610700000004E-7</v>
      </c>
      <c r="AM903" s="10">
        <v>1.02827147E-6</v>
      </c>
      <c r="AN903" s="10">
        <v>72.770675900000001</v>
      </c>
      <c r="AO903" s="10">
        <v>107.499753</v>
      </c>
    </row>
    <row r="904" spans="37:41">
      <c r="AK904" s="10">
        <v>778.27079000000003</v>
      </c>
      <c r="AL904" s="10">
        <v>6.9633341199999998E-7</v>
      </c>
      <c r="AM904" s="10">
        <v>1.0286515700000001E-6</v>
      </c>
      <c r="AN904" s="10">
        <v>72.812267899999995</v>
      </c>
      <c r="AO904" s="10">
        <v>107.561195</v>
      </c>
    </row>
    <row r="905" spans="37:41">
      <c r="AK905" s="10">
        <v>779.65342899999996</v>
      </c>
      <c r="AL905" s="10">
        <v>6.9680691000000002E-7</v>
      </c>
      <c r="AM905" s="10">
        <v>1.0293510399999999E-6</v>
      </c>
      <c r="AN905" s="10">
        <v>72.895508399999997</v>
      </c>
      <c r="AO905" s="10">
        <v>107.684161</v>
      </c>
    </row>
    <row r="906" spans="37:41">
      <c r="AK906" s="10">
        <v>781.036068</v>
      </c>
      <c r="AL906" s="10">
        <v>6.9729123999999996E-7</v>
      </c>
      <c r="AM906" s="10">
        <v>1.03006651E-6</v>
      </c>
      <c r="AN906" s="10">
        <v>72.978806899999995</v>
      </c>
      <c r="AO906" s="10">
        <v>107.807213</v>
      </c>
    </row>
    <row r="907" spans="37:41">
      <c r="AK907" s="10">
        <v>782.41870700000004</v>
      </c>
      <c r="AL907" s="10">
        <v>6.9776131599999998E-7</v>
      </c>
      <c r="AM907" s="10">
        <v>1.0307609300000001E-6</v>
      </c>
      <c r="AN907" s="10">
        <v>73.062161399999994</v>
      </c>
      <c r="AO907" s="10">
        <v>107.930347</v>
      </c>
    </row>
    <row r="908" spans="37:41">
      <c r="AK908" s="10">
        <v>783.11002599999995</v>
      </c>
      <c r="AL908" s="10">
        <v>6.9801857999999998E-7</v>
      </c>
      <c r="AM908" s="10">
        <v>1.0311409699999999E-6</v>
      </c>
      <c r="AN908" s="10">
        <v>73.103854100000007</v>
      </c>
      <c r="AO908" s="10">
        <v>107.99193699999999</v>
      </c>
    </row>
    <row r="909" spans="37:41">
      <c r="AK909" s="10">
        <v>783.80134499999997</v>
      </c>
      <c r="AL909" s="10">
        <v>6.9824682599999997E-7</v>
      </c>
      <c r="AM909" s="10">
        <v>1.0314781400000001E-6</v>
      </c>
      <c r="AN909" s="10">
        <v>73.1455603</v>
      </c>
      <c r="AO909" s="10">
        <v>108.05354800000001</v>
      </c>
    </row>
    <row r="910" spans="37:41">
      <c r="AK910" s="10">
        <v>784.49266499999999</v>
      </c>
      <c r="AL910" s="10">
        <v>6.9847159400000005E-7</v>
      </c>
      <c r="AM910" s="10">
        <v>1.0318101800000001E-6</v>
      </c>
      <c r="AN910" s="10">
        <v>73.187280099999995</v>
      </c>
      <c r="AO910" s="10">
        <v>108.115178</v>
      </c>
    </row>
    <row r="911" spans="37:41">
      <c r="AK911" s="10">
        <v>785.87530400000003</v>
      </c>
      <c r="AL911" s="10">
        <v>6.9888110699999996E-7</v>
      </c>
      <c r="AM911" s="10">
        <v>1.0324151300000001E-6</v>
      </c>
      <c r="AN911" s="10">
        <v>73.270768399999994</v>
      </c>
      <c r="AO911" s="10">
        <v>108.23851000000001</v>
      </c>
    </row>
    <row r="912" spans="37:41">
      <c r="AK912" s="10">
        <v>787.25794299999995</v>
      </c>
      <c r="AL912" s="10">
        <v>6.9930312700000004E-7</v>
      </c>
      <c r="AM912" s="10">
        <v>1.03303855E-6</v>
      </c>
      <c r="AN912" s="10">
        <v>73.3543071</v>
      </c>
      <c r="AO912" s="10">
        <v>108.36191700000001</v>
      </c>
    </row>
    <row r="913" spans="37:41">
      <c r="AK913" s="10">
        <v>788.64058199999999</v>
      </c>
      <c r="AL913" s="10">
        <v>6.9971202799999996E-7</v>
      </c>
      <c r="AM913" s="10">
        <v>1.0336426000000001E-6</v>
      </c>
      <c r="AN913" s="10">
        <v>73.437894700000001</v>
      </c>
      <c r="AO913" s="10">
        <v>108.48539599999999</v>
      </c>
    </row>
    <row r="914" spans="37:41">
      <c r="AK914" s="10">
        <v>790.02322000000004</v>
      </c>
      <c r="AL914" s="10">
        <v>7.0010820299999998E-7</v>
      </c>
      <c r="AM914" s="10">
        <v>1.03422784E-6</v>
      </c>
      <c r="AN914" s="10">
        <v>73.521529700000002</v>
      </c>
      <c r="AO914" s="10">
        <v>108.60894399999999</v>
      </c>
    </row>
    <row r="915" spans="37:41">
      <c r="AK915" s="10">
        <v>791.40585899999996</v>
      </c>
      <c r="AL915" s="10">
        <v>7.0049181000000005E-7</v>
      </c>
      <c r="AM915" s="10">
        <v>1.0347945200000001E-6</v>
      </c>
      <c r="AN915" s="10">
        <v>73.605210400000004</v>
      </c>
      <c r="AO915" s="10">
        <v>108.732561</v>
      </c>
    </row>
    <row r="916" spans="37:41">
      <c r="AK916" s="10">
        <v>792.788498</v>
      </c>
      <c r="AL916" s="10">
        <v>7.0086311599999996E-7</v>
      </c>
      <c r="AM916" s="10">
        <v>1.0353430300000001E-6</v>
      </c>
      <c r="AN916" s="10">
        <v>73.688935499999999</v>
      </c>
      <c r="AO916" s="10">
        <v>108.85624300000001</v>
      </c>
    </row>
    <row r="917" spans="37:41">
      <c r="AK917" s="10">
        <v>794.17113700000004</v>
      </c>
      <c r="AL917" s="10">
        <v>7.0122235899999996E-7</v>
      </c>
      <c r="AM917" s="10">
        <v>1.0358737200000001E-6</v>
      </c>
      <c r="AN917" s="10">
        <v>73.7727036</v>
      </c>
      <c r="AO917" s="10">
        <v>108.979989</v>
      </c>
    </row>
    <row r="918" spans="37:41">
      <c r="AK918" s="10">
        <v>795.55377599999997</v>
      </c>
      <c r="AL918" s="10">
        <v>7.0156976299999999E-7</v>
      </c>
      <c r="AM918" s="10">
        <v>1.0363869199999999E-6</v>
      </c>
      <c r="AN918" s="10">
        <v>73.856513100000001</v>
      </c>
      <c r="AO918" s="10">
        <v>109.10379500000001</v>
      </c>
    </row>
    <row r="919" spans="37:41">
      <c r="AK919" s="10">
        <v>796.93641500000001</v>
      </c>
      <c r="AL919" s="10">
        <v>7.0190551199999999E-7</v>
      </c>
      <c r="AM919" s="10">
        <v>1.0368829E-6</v>
      </c>
      <c r="AN919" s="10">
        <v>73.940362699999994</v>
      </c>
      <c r="AO919" s="10">
        <v>109.227661</v>
      </c>
    </row>
    <row r="920" spans="37:41">
      <c r="AK920" s="10">
        <v>799.70169299999998</v>
      </c>
      <c r="AL920" s="10">
        <v>7.0247934599999998E-7</v>
      </c>
      <c r="AM920" s="10">
        <v>1.03773059E-6</v>
      </c>
      <c r="AN920" s="10">
        <v>74.108199099999993</v>
      </c>
      <c r="AO920" s="10">
        <v>109.475596</v>
      </c>
    </row>
    <row r="921" spans="37:41">
      <c r="AK921" s="10">
        <v>802.46696999999995</v>
      </c>
      <c r="AL921" s="10">
        <v>7.0306192300000004E-7</v>
      </c>
      <c r="AM921" s="10">
        <v>1.0385911899999999E-6</v>
      </c>
      <c r="AN921" s="10">
        <v>74.276174600000004</v>
      </c>
      <c r="AO921" s="10">
        <v>109.723736</v>
      </c>
    </row>
    <row r="922" spans="37:41">
      <c r="AK922" s="10">
        <v>803.15828999999997</v>
      </c>
      <c r="AL922" s="10">
        <v>7.0328299699999995E-7</v>
      </c>
      <c r="AM922" s="10">
        <v>1.03891777E-6</v>
      </c>
      <c r="AN922" s="10">
        <v>74.318181699999997</v>
      </c>
      <c r="AO922" s="10">
        <v>109.785791</v>
      </c>
    </row>
    <row r="923" spans="37:41">
      <c r="AK923" s="10">
        <v>803.84960899999999</v>
      </c>
      <c r="AL923" s="10">
        <v>7.0342402400000002E-7</v>
      </c>
      <c r="AM923" s="10">
        <v>1.03912611E-6</v>
      </c>
      <c r="AN923" s="10">
        <v>74.360197200000002</v>
      </c>
      <c r="AO923" s="10">
        <v>109.847858</v>
      </c>
    </row>
    <row r="924" spans="37:41">
      <c r="AK924" s="10">
        <v>805.23224800000003</v>
      </c>
      <c r="AL924" s="10">
        <v>7.0366908400000001E-7</v>
      </c>
      <c r="AM924" s="10">
        <v>1.0394881200000001E-6</v>
      </c>
      <c r="AN924" s="10">
        <v>74.444257500000006</v>
      </c>
      <c r="AO924" s="10">
        <v>109.97203500000001</v>
      </c>
    </row>
    <row r="925" spans="37:41">
      <c r="AK925" s="10">
        <v>806.61488699999995</v>
      </c>
      <c r="AL925" s="10">
        <v>7.0392963099999996E-7</v>
      </c>
      <c r="AM925" s="10">
        <v>1.0398730099999999E-6</v>
      </c>
      <c r="AN925" s="10">
        <v>74.528349000000006</v>
      </c>
      <c r="AO925" s="10">
        <v>110.09625800000001</v>
      </c>
    </row>
    <row r="926" spans="37:41">
      <c r="AK926" s="10">
        <v>807.99752599999999</v>
      </c>
      <c r="AL926" s="10">
        <v>7.0418003599999997E-7</v>
      </c>
      <c r="AM926" s="10">
        <v>1.0402429200000001E-6</v>
      </c>
      <c r="AN926" s="10">
        <v>74.612470299999998</v>
      </c>
      <c r="AO926" s="10">
        <v>110.22052600000001</v>
      </c>
    </row>
    <row r="927" spans="37:41">
      <c r="AK927" s="10">
        <v>809.38016500000003</v>
      </c>
      <c r="AL927" s="10">
        <v>7.0442054399999997E-7</v>
      </c>
      <c r="AM927" s="10">
        <v>1.0405982000000001E-6</v>
      </c>
      <c r="AN927" s="10">
        <v>74.6966204</v>
      </c>
      <c r="AO927" s="10">
        <v>110.344836</v>
      </c>
    </row>
    <row r="928" spans="37:41">
      <c r="AK928" s="10">
        <v>810.76280399999996</v>
      </c>
      <c r="AL928" s="10">
        <v>7.0465131500000001E-7</v>
      </c>
      <c r="AM928" s="10">
        <v>1.0409391100000001E-6</v>
      </c>
      <c r="AN928" s="10">
        <v>74.780798099999998</v>
      </c>
      <c r="AO928" s="10">
        <v>110.46918599999999</v>
      </c>
    </row>
    <row r="929" spans="37:41">
      <c r="AK929" s="10">
        <v>812.145443</v>
      </c>
      <c r="AL929" s="10">
        <v>7.0487248500000005E-7</v>
      </c>
      <c r="AM929" s="10">
        <v>1.04126583E-6</v>
      </c>
      <c r="AN929" s="10">
        <v>74.865002099999998</v>
      </c>
      <c r="AO929" s="10">
        <v>110.593576</v>
      </c>
    </row>
    <row r="930" spans="37:41">
      <c r="AK930" s="10">
        <v>813.52808200000004</v>
      </c>
      <c r="AL930" s="10">
        <v>7.0508418200000004E-7</v>
      </c>
      <c r="AM930" s="10">
        <v>1.0415785600000001E-6</v>
      </c>
      <c r="AN930" s="10">
        <v>74.949231499999996</v>
      </c>
      <c r="AO930" s="10">
        <v>110.718003</v>
      </c>
    </row>
    <row r="931" spans="37:41">
      <c r="AK931" s="10">
        <v>814.91071999999997</v>
      </c>
      <c r="AL931" s="10">
        <v>7.0528665800000004E-7</v>
      </c>
      <c r="AM931" s="10">
        <v>1.04187766E-6</v>
      </c>
      <c r="AN931" s="10">
        <v>75.033484999999999</v>
      </c>
      <c r="AO931" s="10">
        <v>110.842465</v>
      </c>
    </row>
    <row r="932" spans="37:41">
      <c r="AK932" s="10">
        <v>816.29335900000001</v>
      </c>
      <c r="AL932" s="10">
        <v>7.0547999200000001E-7</v>
      </c>
      <c r="AM932" s="10">
        <v>1.0421632600000001E-6</v>
      </c>
      <c r="AN932" s="10">
        <v>75.117761700000003</v>
      </c>
      <c r="AO932" s="10">
        <v>110.966962</v>
      </c>
    </row>
    <row r="933" spans="37:41">
      <c r="AK933" s="10">
        <v>817.67599800000005</v>
      </c>
      <c r="AL933" s="10">
        <v>7.0566432400000005E-7</v>
      </c>
      <c r="AM933" s="10">
        <v>1.04243557E-6</v>
      </c>
      <c r="AN933" s="10">
        <v>75.202060299999999</v>
      </c>
      <c r="AO933" s="10">
        <v>111.091492</v>
      </c>
    </row>
    <row r="934" spans="37:41">
      <c r="AK934" s="10">
        <v>819.05863699999998</v>
      </c>
      <c r="AL934" s="10">
        <v>7.05839846E-7</v>
      </c>
      <c r="AM934" s="10">
        <v>1.0426948499999999E-6</v>
      </c>
      <c r="AN934" s="10">
        <v>75.286379999999994</v>
      </c>
      <c r="AO934" s="10">
        <v>111.216052</v>
      </c>
    </row>
    <row r="935" spans="37:41">
      <c r="AK935" s="10">
        <v>820.44127600000002</v>
      </c>
      <c r="AL935" s="10">
        <v>7.06006657E-7</v>
      </c>
      <c r="AM935" s="10">
        <v>1.04294127E-6</v>
      </c>
      <c r="AN935" s="10">
        <v>75.370719500000007</v>
      </c>
      <c r="AO935" s="10">
        <v>111.340642</v>
      </c>
    </row>
    <row r="936" spans="37:41">
      <c r="AK936" s="10">
        <v>821.82391500000006</v>
      </c>
      <c r="AL936" s="10">
        <v>7.0616487199999996E-7</v>
      </c>
      <c r="AM936" s="10">
        <v>1.0431749899999999E-6</v>
      </c>
      <c r="AN936" s="10">
        <v>75.455078</v>
      </c>
      <c r="AO936" s="10">
        <v>111.465259</v>
      </c>
    </row>
    <row r="937" spans="37:41">
      <c r="AK937" s="10">
        <v>823.20655399999998</v>
      </c>
      <c r="AL937" s="10">
        <v>7.0631466000000005E-7</v>
      </c>
      <c r="AM937" s="10">
        <v>1.0433962700000001E-6</v>
      </c>
      <c r="AN937" s="10">
        <v>75.539454300000003</v>
      </c>
      <c r="AO937" s="10">
        <v>111.58990300000001</v>
      </c>
    </row>
    <row r="938" spans="37:41">
      <c r="AK938" s="10">
        <v>824.58919300000002</v>
      </c>
      <c r="AL938" s="10">
        <v>7.0645621100000001E-7</v>
      </c>
      <c r="AM938" s="10">
        <v>1.0436053700000001E-6</v>
      </c>
      <c r="AN938" s="10">
        <v>75.623847600000005</v>
      </c>
      <c r="AO938" s="10">
        <v>111.714573</v>
      </c>
    </row>
    <row r="939" spans="37:41">
      <c r="AK939" s="10">
        <v>825.97183199999995</v>
      </c>
      <c r="AL939" s="10">
        <v>7.0658945500000001E-7</v>
      </c>
      <c r="AM939" s="10">
        <v>1.04380221E-6</v>
      </c>
      <c r="AN939" s="10">
        <v>75.708256700000007</v>
      </c>
      <c r="AO939" s="10">
        <v>111.839265</v>
      </c>
    </row>
    <row r="940" spans="37:41">
      <c r="AK940" s="10">
        <v>826.31749100000002</v>
      </c>
      <c r="AL940" s="10">
        <v>7.0666131800000002E-7</v>
      </c>
      <c r="AM940" s="10">
        <v>1.0439083699999999E-6</v>
      </c>
      <c r="AN940" s="10">
        <v>75.7293612</v>
      </c>
      <c r="AO940" s="10">
        <v>111.870442</v>
      </c>
    </row>
    <row r="941" spans="37:41">
      <c r="AK941" s="10">
        <v>826.66315099999997</v>
      </c>
      <c r="AL941" s="10">
        <v>7.0669392700000004E-7</v>
      </c>
      <c r="AM941" s="10">
        <v>1.04395654E-6</v>
      </c>
      <c r="AN941" s="10">
        <v>75.750466599999996</v>
      </c>
      <c r="AO941" s="10">
        <v>111.901619</v>
      </c>
    </row>
    <row r="942" spans="37:41">
      <c r="AK942" s="10">
        <v>827.00881100000004</v>
      </c>
      <c r="AL942" s="10">
        <v>7.0672597899999995E-7</v>
      </c>
      <c r="AM942" s="10">
        <v>1.04400388E-6</v>
      </c>
      <c r="AN942" s="10">
        <v>75.771573000000004</v>
      </c>
      <c r="AO942" s="10">
        <v>111.93279800000001</v>
      </c>
    </row>
    <row r="943" spans="37:41">
      <c r="AK943" s="10">
        <v>827.35446999999999</v>
      </c>
      <c r="AL943" s="10">
        <v>7.0675726999999995E-7</v>
      </c>
      <c r="AM943" s="10">
        <v>1.04405011E-6</v>
      </c>
      <c r="AN943" s="10">
        <v>75.792680300000001</v>
      </c>
      <c r="AO943" s="10">
        <v>111.96397899999999</v>
      </c>
    </row>
    <row r="944" spans="37:41">
      <c r="AK944" s="10">
        <v>827.70012999999994</v>
      </c>
      <c r="AL944" s="10">
        <v>7.0678826799999996E-7</v>
      </c>
      <c r="AM944" s="10">
        <v>1.0440959E-6</v>
      </c>
      <c r="AN944" s="10">
        <v>75.813788500000001</v>
      </c>
      <c r="AO944" s="10">
        <v>111.995161</v>
      </c>
    </row>
    <row r="945" spans="37:41">
      <c r="AK945" s="10">
        <v>828.04579000000001</v>
      </c>
      <c r="AL945" s="10">
        <v>7.0681855200000001E-7</v>
      </c>
      <c r="AM945" s="10">
        <v>1.0441406399999999E-6</v>
      </c>
      <c r="AN945" s="10">
        <v>75.834897600000005</v>
      </c>
      <c r="AO945" s="10">
        <v>112.02634399999999</v>
      </c>
    </row>
    <row r="946" spans="37:41">
      <c r="AK946" s="10">
        <v>828.39144999999996</v>
      </c>
      <c r="AL946" s="10">
        <v>7.0684864800000003E-7</v>
      </c>
      <c r="AM946" s="10">
        <v>1.0441851E-6</v>
      </c>
      <c r="AN946" s="10">
        <v>75.856007700000006</v>
      </c>
      <c r="AO946" s="10">
        <v>112.057529</v>
      </c>
    </row>
    <row r="947" spans="37:41">
      <c r="AK947" s="10">
        <v>828.73710900000003</v>
      </c>
      <c r="AL947" s="10">
        <v>7.0687788499999999E-7</v>
      </c>
      <c r="AM947" s="10">
        <v>1.04422829E-6</v>
      </c>
      <c r="AN947" s="10">
        <v>75.877118600000003</v>
      </c>
      <c r="AO947" s="10">
        <v>112.08871499999999</v>
      </c>
    </row>
    <row r="948" spans="37:41">
      <c r="AK948" s="10">
        <v>829.08276899999998</v>
      </c>
      <c r="AL948" s="10">
        <v>7.0690685600000005E-7</v>
      </c>
      <c r="AM948" s="10">
        <v>1.04427108E-6</v>
      </c>
      <c r="AN948" s="10">
        <v>75.898230400000003</v>
      </c>
      <c r="AO948" s="10">
        <v>112.119902</v>
      </c>
    </row>
    <row r="949" spans="37:41">
      <c r="AK949" s="10">
        <v>829.774089</v>
      </c>
      <c r="AL949" s="10">
        <v>7.0694941200000005E-7</v>
      </c>
      <c r="AM949" s="10">
        <v>1.04433395E-6</v>
      </c>
      <c r="AN949" s="10">
        <v>75.940456400000002</v>
      </c>
      <c r="AO949" s="10">
        <v>112.18228000000001</v>
      </c>
    </row>
    <row r="950" spans="37:41">
      <c r="AK950" s="10">
        <v>831.15672700000005</v>
      </c>
      <c r="AL950" s="10">
        <v>7.0702658599999995E-7</v>
      </c>
      <c r="AM950" s="10">
        <v>1.04444795E-6</v>
      </c>
      <c r="AN950" s="10">
        <v>76.024917799999997</v>
      </c>
      <c r="AO950" s="10">
        <v>112.30705</v>
      </c>
    </row>
    <row r="951" spans="37:41">
      <c r="AK951" s="10">
        <v>833.92200500000001</v>
      </c>
      <c r="AL951" s="10">
        <v>7.07149802E-7</v>
      </c>
      <c r="AM951" s="10">
        <v>1.04462997E-6</v>
      </c>
      <c r="AN951" s="10">
        <v>76.193870099999998</v>
      </c>
      <c r="AO951" s="10">
        <v>112.55663300000001</v>
      </c>
    </row>
    <row r="952" spans="37:41">
      <c r="AK952" s="10">
        <v>834.61332500000003</v>
      </c>
      <c r="AL952" s="10">
        <v>7.0727073700000003E-7</v>
      </c>
      <c r="AM952" s="10">
        <v>1.0448086200000001E-6</v>
      </c>
      <c r="AN952" s="10">
        <v>76.236115400000003</v>
      </c>
      <c r="AO952" s="10">
        <v>112.619039</v>
      </c>
    </row>
    <row r="953" spans="37:41">
      <c r="AK953" s="10">
        <v>835.30464400000005</v>
      </c>
      <c r="AL953" s="10">
        <v>7.0731153500000001E-7</v>
      </c>
      <c r="AM953" s="10">
        <v>1.04486889E-6</v>
      </c>
      <c r="AN953" s="10">
        <v>76.278363100000007</v>
      </c>
      <c r="AO953" s="10">
        <v>112.681449</v>
      </c>
    </row>
    <row r="954" spans="37:41">
      <c r="AK954" s="10">
        <v>835.99596399999996</v>
      </c>
      <c r="AL954" s="10">
        <v>7.0735045300000005E-7</v>
      </c>
      <c r="AM954" s="10">
        <v>1.0449263799999999E-6</v>
      </c>
      <c r="AN954" s="10">
        <v>76.320613100000003</v>
      </c>
      <c r="AO954" s="10">
        <v>112.743863</v>
      </c>
    </row>
    <row r="955" spans="37:41">
      <c r="AK955" s="10">
        <v>836.68728299999998</v>
      </c>
      <c r="AL955" s="10">
        <v>7.0738740000000003E-7</v>
      </c>
      <c r="AM955" s="10">
        <v>1.0449809599999999E-6</v>
      </c>
      <c r="AN955" s="10">
        <v>76.362865400000004</v>
      </c>
      <c r="AO955" s="10">
        <v>112.806279</v>
      </c>
    </row>
    <row r="956" spans="37:41">
      <c r="AK956" s="10">
        <v>838.06992200000002</v>
      </c>
      <c r="AL956" s="10">
        <v>7.0742751199999995E-7</v>
      </c>
      <c r="AM956" s="10">
        <v>1.0450402199999999E-6</v>
      </c>
      <c r="AN956" s="10">
        <v>76.447374699999997</v>
      </c>
      <c r="AO956" s="10">
        <v>112.93112000000001</v>
      </c>
    </row>
    <row r="957" spans="37:41">
      <c r="AK957" s="10">
        <v>839.45256099999995</v>
      </c>
      <c r="AL957" s="10">
        <v>7.0748662099999996E-7</v>
      </c>
      <c r="AM957" s="10">
        <v>1.0451275399999999E-6</v>
      </c>
      <c r="AN957" s="10">
        <v>76.531891000000002</v>
      </c>
      <c r="AO957" s="10">
        <v>113.055971</v>
      </c>
    </row>
    <row r="958" spans="37:41">
      <c r="AK958" s="10">
        <v>840.14387999999997</v>
      </c>
      <c r="AL958" s="10">
        <v>7.0754071800000001E-7</v>
      </c>
      <c r="AM958" s="10">
        <v>1.0452074500000001E-6</v>
      </c>
      <c r="AN958" s="10">
        <v>76.574152400000003</v>
      </c>
      <c r="AO958" s="10">
        <v>113.11840100000001</v>
      </c>
    </row>
    <row r="959" spans="37:41">
      <c r="AK959" s="10">
        <v>840.83519999999999</v>
      </c>
      <c r="AL959" s="10">
        <v>7.0756694100000005E-7</v>
      </c>
      <c r="AM959" s="10">
        <v>1.04524619E-6</v>
      </c>
      <c r="AN959" s="10">
        <v>76.616415399999994</v>
      </c>
      <c r="AO959" s="10">
        <v>113.18083300000001</v>
      </c>
    </row>
    <row r="960" spans="37:41">
      <c r="AK960" s="10">
        <v>841.52651900000001</v>
      </c>
      <c r="AL960" s="10">
        <v>7.0759145400000003E-7</v>
      </c>
      <c r="AM960" s="10">
        <v>1.0452824000000001E-6</v>
      </c>
      <c r="AN960" s="10">
        <v>76.658679800000002</v>
      </c>
      <c r="AO960" s="10">
        <v>113.243268</v>
      </c>
    </row>
    <row r="961" spans="37:41">
      <c r="AK961" s="10">
        <v>842.90915800000005</v>
      </c>
      <c r="AL961" s="10">
        <v>7.0760663400000004E-7</v>
      </c>
      <c r="AM961" s="10">
        <v>1.0453048200000001E-6</v>
      </c>
      <c r="AN961" s="10">
        <v>76.743210500000004</v>
      </c>
      <c r="AO961" s="10">
        <v>113.36814</v>
      </c>
    </row>
    <row r="962" spans="37:41">
      <c r="AK962" s="10">
        <v>844.29179699999997</v>
      </c>
      <c r="AL962" s="10">
        <v>7.0764138399999999E-7</v>
      </c>
      <c r="AM962" s="10">
        <v>1.04535616E-6</v>
      </c>
      <c r="AN962" s="10">
        <v>76.827745399999998</v>
      </c>
      <c r="AO962" s="10">
        <v>113.493019</v>
      </c>
    </row>
    <row r="963" spans="37:41">
      <c r="AK963" s="10">
        <v>845.67443600000001</v>
      </c>
      <c r="AL963" s="10">
        <v>7.0766935000000001E-7</v>
      </c>
      <c r="AM963" s="10">
        <v>1.0453974699999999E-6</v>
      </c>
      <c r="AN963" s="10">
        <v>76.912283500000001</v>
      </c>
      <c r="AO963" s="10">
        <v>113.617902</v>
      </c>
    </row>
    <row r="964" spans="37:41">
      <c r="AK964" s="10">
        <v>846.02009499999997</v>
      </c>
      <c r="AL964" s="10">
        <v>7.0771532700000003E-7</v>
      </c>
      <c r="AM964" s="10">
        <v>1.04546539E-6</v>
      </c>
      <c r="AN964" s="10">
        <v>76.933419499999999</v>
      </c>
      <c r="AO964" s="10">
        <v>113.649125</v>
      </c>
    </row>
    <row r="965" spans="37:41">
      <c r="AK965" s="10">
        <v>846.36575500000004</v>
      </c>
      <c r="AL965" s="10">
        <v>7.0772171800000003E-7</v>
      </c>
      <c r="AM965" s="10">
        <v>1.0454748299999999E-6</v>
      </c>
      <c r="AN965" s="10">
        <v>76.954555600000006</v>
      </c>
      <c r="AO965" s="10">
        <v>113.680348</v>
      </c>
    </row>
    <row r="966" spans="37:41">
      <c r="AK966" s="10">
        <v>846.71141499999999</v>
      </c>
      <c r="AL966" s="10">
        <v>7.0772774499999997E-7</v>
      </c>
      <c r="AM966" s="10">
        <v>1.04548373E-6</v>
      </c>
      <c r="AN966" s="10">
        <v>76.975691900000001</v>
      </c>
      <c r="AO966" s="10">
        <v>113.71157100000001</v>
      </c>
    </row>
    <row r="967" spans="37:41">
      <c r="AK967" s="10">
        <v>846.88424499999996</v>
      </c>
      <c r="AL967" s="10">
        <v>7.0773703299999999E-7</v>
      </c>
      <c r="AM967" s="10">
        <v>1.0454974500000001E-6</v>
      </c>
      <c r="AN967" s="10">
        <v>76.986260099999996</v>
      </c>
      <c r="AO967" s="10">
        <v>113.727183</v>
      </c>
    </row>
    <row r="968" spans="37:41">
      <c r="AK968" s="10">
        <v>847.22990500000003</v>
      </c>
      <c r="AL968" s="10">
        <v>7.0773578E-7</v>
      </c>
      <c r="AM968" s="10">
        <v>1.0454955999999999E-6</v>
      </c>
      <c r="AN968" s="10">
        <v>77.007396700000001</v>
      </c>
      <c r="AO968" s="10">
        <v>113.75840700000001</v>
      </c>
    </row>
    <row r="969" spans="37:41">
      <c r="AK969" s="10">
        <v>847.57556399999999</v>
      </c>
      <c r="AL969" s="10">
        <v>7.0774060700000004E-7</v>
      </c>
      <c r="AM969" s="10">
        <v>1.0455027299999999E-6</v>
      </c>
      <c r="AN969" s="10">
        <v>77.028533300000007</v>
      </c>
      <c r="AO969" s="10">
        <v>113.789631</v>
      </c>
    </row>
    <row r="970" spans="37:41">
      <c r="AK970" s="10">
        <v>848.266884</v>
      </c>
      <c r="AL970" s="10">
        <v>7.0773518999999998E-7</v>
      </c>
      <c r="AM970" s="10">
        <v>1.0454947299999999E-6</v>
      </c>
      <c r="AN970" s="10">
        <v>77.070806399999995</v>
      </c>
      <c r="AO970" s="10">
        <v>113.85207800000001</v>
      </c>
    </row>
    <row r="971" spans="37:41">
      <c r="AK971" s="10">
        <v>848.95820300000003</v>
      </c>
      <c r="AL971" s="10">
        <v>7.0774132099999998E-7</v>
      </c>
      <c r="AM971" s="10">
        <v>1.04550379E-6</v>
      </c>
      <c r="AN971" s="10">
        <v>77.113079799999994</v>
      </c>
      <c r="AO971" s="10">
        <v>113.914526</v>
      </c>
    </row>
    <row r="972" spans="37:41">
      <c r="AK972" s="10">
        <v>849.64952300000004</v>
      </c>
      <c r="AL972" s="10">
        <v>7.0774588900000004E-7</v>
      </c>
      <c r="AM972" s="10">
        <v>1.0455105400000001E-6</v>
      </c>
      <c r="AN972" s="10">
        <v>77.155353399999996</v>
      </c>
      <c r="AO972" s="10">
        <v>113.976974</v>
      </c>
    </row>
    <row r="973" spans="37:41">
      <c r="AK973" s="10">
        <v>850.34084199999995</v>
      </c>
      <c r="AL973" s="10">
        <v>7.0774875499999995E-7</v>
      </c>
      <c r="AM973" s="10">
        <v>1.04551477E-6</v>
      </c>
      <c r="AN973" s="10">
        <v>77.197627199999999</v>
      </c>
      <c r="AO973" s="10">
        <v>114.039423</v>
      </c>
    </row>
    <row r="974" spans="37:41">
      <c r="AK974" s="10">
        <v>851.03216099999997</v>
      </c>
      <c r="AL974" s="10">
        <v>7.0774997000000002E-7</v>
      </c>
      <c r="AM974" s="10">
        <v>1.04551657E-6</v>
      </c>
      <c r="AN974" s="10">
        <v>77.239901200000006</v>
      </c>
      <c r="AO974" s="10">
        <v>114.101872</v>
      </c>
    </row>
    <row r="975" spans="37:41">
      <c r="AK975" s="10">
        <v>851.72348099999999</v>
      </c>
      <c r="AL975" s="10">
        <v>7.0774963699999997E-7</v>
      </c>
      <c r="AM975" s="10">
        <v>1.04551607E-6</v>
      </c>
      <c r="AN975" s="10">
        <v>77.282174999999995</v>
      </c>
      <c r="AO975" s="10">
        <v>114.16432</v>
      </c>
    </row>
    <row r="976" spans="37:41">
      <c r="AK976" s="10">
        <v>852.41480000000001</v>
      </c>
      <c r="AL976" s="10">
        <v>7.0774773000000005E-7</v>
      </c>
      <c r="AM976" s="10">
        <v>1.04551326E-6</v>
      </c>
      <c r="AN976" s="10">
        <v>77.324448799999999</v>
      </c>
      <c r="AO976" s="10">
        <v>114.226769</v>
      </c>
    </row>
    <row r="977" spans="37:41">
      <c r="AK977" s="10">
        <v>853.10612000000003</v>
      </c>
      <c r="AL977" s="10">
        <v>7.0774414599999996E-7</v>
      </c>
      <c r="AM977" s="10">
        <v>1.0455079600000001E-6</v>
      </c>
      <c r="AN977" s="10">
        <v>77.3667224</v>
      </c>
      <c r="AO977" s="10">
        <v>114.28921699999999</v>
      </c>
    </row>
    <row r="978" spans="37:41">
      <c r="AK978" s="10">
        <v>853.79743900000005</v>
      </c>
      <c r="AL978" s="10">
        <v>7.0773902300000001E-7</v>
      </c>
      <c r="AM978" s="10">
        <v>1.0455003899999999E-6</v>
      </c>
      <c r="AN978" s="10">
        <v>77.408995599999997</v>
      </c>
      <c r="AO978" s="10">
        <v>114.351665</v>
      </c>
    </row>
    <row r="979" spans="37:41">
      <c r="AK979" s="10">
        <v>854.48875899999996</v>
      </c>
      <c r="AL979" s="10">
        <v>7.0773235099999995E-7</v>
      </c>
      <c r="AM979" s="10">
        <v>1.04549054E-6</v>
      </c>
      <c r="AN979" s="10">
        <v>77.451268499999998</v>
      </c>
      <c r="AO979" s="10">
        <v>114.414112</v>
      </c>
    </row>
    <row r="980" spans="37:41">
      <c r="AK980" s="10">
        <v>855.18007799999998</v>
      </c>
      <c r="AL980" s="10">
        <v>7.0772406099999995E-7</v>
      </c>
      <c r="AM980" s="10">
        <v>1.04547829E-6</v>
      </c>
      <c r="AN980" s="10">
        <v>77.493540800000005</v>
      </c>
      <c r="AO980" s="10">
        <v>114.476558</v>
      </c>
    </row>
    <row r="981" spans="37:41">
      <c r="AK981" s="10">
        <v>855.871398</v>
      </c>
      <c r="AL981" s="10">
        <v>7.0771426399999999E-7</v>
      </c>
      <c r="AM981" s="10">
        <v>1.04546382E-6</v>
      </c>
      <c r="AN981" s="10">
        <v>77.5358126</v>
      </c>
      <c r="AO981" s="10">
        <v>114.53900400000001</v>
      </c>
    </row>
    <row r="982" spans="37:41">
      <c r="AK982" s="10">
        <v>856.56271700000002</v>
      </c>
      <c r="AL982" s="10">
        <v>7.0770281499999996E-7</v>
      </c>
      <c r="AM982" s="10">
        <v>1.0454469100000001E-6</v>
      </c>
      <c r="AN982" s="10">
        <v>77.578083699999993</v>
      </c>
      <c r="AO982" s="10">
        <v>114.601448</v>
      </c>
    </row>
    <row r="983" spans="37:41">
      <c r="AK983" s="10">
        <v>856.90837699999997</v>
      </c>
      <c r="AL983" s="10">
        <v>7.0771015099999999E-7</v>
      </c>
      <c r="AM983" s="10">
        <v>1.04545774E-6</v>
      </c>
      <c r="AN983" s="10">
        <v>77.599219500000004</v>
      </c>
      <c r="AO983" s="10">
        <v>114.632671</v>
      </c>
    </row>
    <row r="984" spans="37:41">
      <c r="AK984" s="10">
        <v>857.25403600000004</v>
      </c>
      <c r="AL984" s="10">
        <v>7.0770379600000002E-7</v>
      </c>
      <c r="AM984" s="10">
        <v>1.0454483600000001E-6</v>
      </c>
      <c r="AN984" s="10">
        <v>77.620355000000004</v>
      </c>
      <c r="AO984" s="10">
        <v>114.663893</v>
      </c>
    </row>
    <row r="985" spans="37:41">
      <c r="AK985" s="10">
        <v>857.94535599999995</v>
      </c>
      <c r="AL985" s="10">
        <v>7.0767590199999995E-7</v>
      </c>
      <c r="AM985" s="10">
        <v>1.0454071500000001E-6</v>
      </c>
      <c r="AN985" s="10">
        <v>77.662624500000007</v>
      </c>
      <c r="AO985" s="10">
        <v>114.72633500000001</v>
      </c>
    </row>
    <row r="986" spans="37:41">
      <c r="AK986" s="10">
        <v>858.63667499999997</v>
      </c>
      <c r="AL986" s="10">
        <v>7.0765998900000004E-7</v>
      </c>
      <c r="AM986" s="10">
        <v>1.0453836399999999E-6</v>
      </c>
      <c r="AN986" s="10">
        <v>77.704892999999998</v>
      </c>
      <c r="AO986" s="10">
        <v>114.788776</v>
      </c>
    </row>
    <row r="987" spans="37:41">
      <c r="AK987" s="10">
        <v>859.32799499999999</v>
      </c>
      <c r="AL987" s="10">
        <v>7.0764242699999997E-7</v>
      </c>
      <c r="AM987" s="10">
        <v>1.0453577000000001E-6</v>
      </c>
      <c r="AN987" s="10">
        <v>77.747160500000007</v>
      </c>
      <c r="AO987" s="10">
        <v>114.851215</v>
      </c>
    </row>
    <row r="988" spans="37:41">
      <c r="AK988" s="10">
        <v>860.01931400000001</v>
      </c>
      <c r="AL988" s="10">
        <v>7.0762347800000005E-7</v>
      </c>
      <c r="AM988" s="10">
        <v>1.04532971E-6</v>
      </c>
      <c r="AN988" s="10">
        <v>77.789426899999995</v>
      </c>
      <c r="AO988" s="10">
        <v>114.913653</v>
      </c>
    </row>
    <row r="989" spans="37:41">
      <c r="AK989" s="10">
        <v>860.71063400000003</v>
      </c>
      <c r="AL989" s="10">
        <v>7.0760289000000001E-7</v>
      </c>
      <c r="AM989" s="10">
        <v>1.0452992899999999E-6</v>
      </c>
      <c r="AN989" s="10">
        <v>77.831692000000004</v>
      </c>
      <c r="AO989" s="10">
        <v>114.976089</v>
      </c>
    </row>
    <row r="990" spans="37:41">
      <c r="AK990" s="10">
        <v>861.40195300000005</v>
      </c>
      <c r="AL990" s="10">
        <v>7.0758090199999998E-7</v>
      </c>
      <c r="AM990" s="10">
        <v>1.0452668100000001E-6</v>
      </c>
      <c r="AN990" s="10">
        <v>77.873955800000005</v>
      </c>
      <c r="AO990" s="10">
        <v>115.038522</v>
      </c>
    </row>
    <row r="991" spans="37:41">
      <c r="AK991" s="10">
        <v>861.57478300000002</v>
      </c>
      <c r="AL991" s="10">
        <v>7.0759512700000001E-7</v>
      </c>
      <c r="AM991" s="10">
        <v>1.0452878300000001E-6</v>
      </c>
      <c r="AN991" s="10">
        <v>77.884522000000004</v>
      </c>
      <c r="AO991" s="10">
        <v>115.054131</v>
      </c>
    </row>
    <row r="992" spans="37:41">
      <c r="AK992" s="10">
        <v>861.747613</v>
      </c>
      <c r="AL992" s="10">
        <v>7.0758952800000003E-7</v>
      </c>
      <c r="AM992" s="10">
        <v>1.0452795499999999E-6</v>
      </c>
      <c r="AN992" s="10">
        <v>77.895088000000001</v>
      </c>
      <c r="AO992" s="10">
        <v>115.06974</v>
      </c>
    </row>
    <row r="993" spans="37:41">
      <c r="AK993" s="10">
        <v>861.92044299999998</v>
      </c>
      <c r="AL993" s="10">
        <v>7.0758381599999996E-7</v>
      </c>
      <c r="AM993" s="10">
        <v>1.04527112E-6</v>
      </c>
      <c r="AN993" s="10">
        <v>77.905653999999998</v>
      </c>
      <c r="AO993" s="10">
        <v>115.085348</v>
      </c>
    </row>
    <row r="994" spans="37:41">
      <c r="AK994" s="10">
        <v>862.26610200000005</v>
      </c>
      <c r="AL994" s="10">
        <v>7.0756536599999995E-7</v>
      </c>
      <c r="AM994" s="10">
        <v>1.04524386E-6</v>
      </c>
      <c r="AN994" s="10">
        <v>77.926785499999994</v>
      </c>
      <c r="AO994" s="10">
        <v>115.11656499999999</v>
      </c>
    </row>
    <row r="995" spans="37:41">
      <c r="AK995" s="10">
        <v>862.611762</v>
      </c>
      <c r="AL995" s="10">
        <v>7.0755302599999997E-7</v>
      </c>
      <c r="AM995" s="10">
        <v>1.04522563E-6</v>
      </c>
      <c r="AN995" s="10">
        <v>77.947916599999999</v>
      </c>
      <c r="AO995" s="10">
        <v>115.14778</v>
      </c>
    </row>
    <row r="996" spans="37:41">
      <c r="AK996" s="10">
        <v>862.95742199999995</v>
      </c>
      <c r="AL996" s="10">
        <v>7.0754035000000005E-7</v>
      </c>
      <c r="AM996" s="10">
        <v>1.04520691E-6</v>
      </c>
      <c r="AN996" s="10">
        <v>77.969047200000006</v>
      </c>
      <c r="AO996" s="10">
        <v>115.178995</v>
      </c>
    </row>
    <row r="997" spans="37:41">
      <c r="AK997" s="10">
        <v>863.30308200000002</v>
      </c>
      <c r="AL997" s="10">
        <v>7.0752741700000004E-7</v>
      </c>
      <c r="AM997" s="10">
        <v>1.0451878E-6</v>
      </c>
      <c r="AN997" s="10">
        <v>77.990177599999996</v>
      </c>
      <c r="AO997" s="10">
        <v>115.21021</v>
      </c>
    </row>
    <row r="998" spans="37:41">
      <c r="AK998" s="10">
        <v>863.64874099999997</v>
      </c>
      <c r="AL998" s="10">
        <v>7.0751395600000002E-7</v>
      </c>
      <c r="AM998" s="10">
        <v>1.0451679200000001E-6</v>
      </c>
      <c r="AN998" s="10">
        <v>78.011307500000001</v>
      </c>
      <c r="AO998" s="10">
        <v>115.24142399999999</v>
      </c>
    </row>
    <row r="999" spans="37:41">
      <c r="AK999" s="10">
        <v>863.99440100000004</v>
      </c>
      <c r="AL999" s="10">
        <v>7.0750024300000004E-7</v>
      </c>
      <c r="AM999" s="10">
        <v>1.04514766E-6</v>
      </c>
      <c r="AN999" s="10">
        <v>78.032437000000002</v>
      </c>
      <c r="AO999" s="10">
        <v>115.272637</v>
      </c>
    </row>
    <row r="1000" spans="37:41">
      <c r="AK1000" s="10">
        <v>864.34006099999999</v>
      </c>
      <c r="AL1000" s="10">
        <v>7.0748611200000002E-7</v>
      </c>
      <c r="AM1000" s="10">
        <v>1.0451267799999999E-6</v>
      </c>
      <c r="AN1000" s="10">
        <v>78.053566000000004</v>
      </c>
      <c r="AO1000" s="10">
        <v>115.30385</v>
      </c>
    </row>
    <row r="1001" spans="37:41">
      <c r="AK1001" s="10">
        <v>865.03138000000001</v>
      </c>
      <c r="AL1001" s="10">
        <v>7.0744286999999997E-7</v>
      </c>
      <c r="AM1001" s="10">
        <v>1.0450629000000001E-6</v>
      </c>
      <c r="AN1001" s="10">
        <v>78.095821599999994</v>
      </c>
      <c r="AO1001" s="10">
        <v>115.366271</v>
      </c>
    </row>
    <row r="1002" spans="37:41">
      <c r="AK1002" s="10">
        <v>865.72270000000003</v>
      </c>
      <c r="AL1002" s="10">
        <v>7.0741156700000003E-7</v>
      </c>
      <c r="AM1002" s="10">
        <v>1.04501666E-6</v>
      </c>
      <c r="AN1002" s="10">
        <v>78.138075299999997</v>
      </c>
      <c r="AO1002" s="10">
        <v>115.42869</v>
      </c>
    </row>
    <row r="1003" spans="37:41">
      <c r="AK1003" s="10">
        <v>866.41401900000005</v>
      </c>
      <c r="AL1003" s="10">
        <v>7.0737888000000004E-7</v>
      </c>
      <c r="AM1003" s="10">
        <v>1.04496838E-6</v>
      </c>
      <c r="AN1003" s="10">
        <v>78.180327000000005</v>
      </c>
      <c r="AO1003" s="10">
        <v>115.491106</v>
      </c>
    </row>
    <row r="1004" spans="37:41">
      <c r="AK1004" s="10">
        <v>867.10533899999996</v>
      </c>
      <c r="AL1004" s="10">
        <v>7.0734464999999996E-7</v>
      </c>
      <c r="AM1004" s="10">
        <v>1.04491781E-6</v>
      </c>
      <c r="AN1004" s="10">
        <v>78.222576700000005</v>
      </c>
      <c r="AO1004" s="10">
        <v>115.55351899999999</v>
      </c>
    </row>
    <row r="1005" spans="37:41">
      <c r="AK1005" s="10">
        <v>867.79665799999998</v>
      </c>
      <c r="AL1005" s="10">
        <v>7.0730909899999996E-7</v>
      </c>
      <c r="AM1005" s="10">
        <v>1.04486529E-6</v>
      </c>
      <c r="AN1005" s="10">
        <v>78.264824300000001</v>
      </c>
      <c r="AO1005" s="10">
        <v>115.61592899999999</v>
      </c>
    </row>
    <row r="1006" spans="37:41">
      <c r="AK1006" s="10">
        <v>868.487977</v>
      </c>
      <c r="AL1006" s="10">
        <v>7.0727136099999997E-7</v>
      </c>
      <c r="AM1006" s="10">
        <v>1.04480954E-6</v>
      </c>
      <c r="AN1006" s="10">
        <v>78.307069600000005</v>
      </c>
      <c r="AO1006" s="10">
        <v>115.678336</v>
      </c>
    </row>
    <row r="1007" spans="37:41">
      <c r="AK1007" s="10">
        <v>869.87061600000004</v>
      </c>
      <c r="AL1007" s="10">
        <v>7.0716568300000001E-7</v>
      </c>
      <c r="AM1007" s="10">
        <v>1.04465343E-6</v>
      </c>
      <c r="AN1007" s="10">
        <v>78.391547599999996</v>
      </c>
      <c r="AO1007" s="10">
        <v>115.80313</v>
      </c>
    </row>
    <row r="1008" spans="37:41">
      <c r="AK1008" s="10">
        <v>870.21627599999999</v>
      </c>
      <c r="AL1008" s="10">
        <v>7.0718520299999998E-7</v>
      </c>
      <c r="AM1008" s="10">
        <v>1.04468227E-6</v>
      </c>
      <c r="AN1008" s="10">
        <v>78.4126677</v>
      </c>
      <c r="AO1008" s="10">
        <v>115.834329</v>
      </c>
    </row>
    <row r="1009" spans="37:41">
      <c r="AK1009" s="10">
        <v>870.56193599999995</v>
      </c>
      <c r="AL1009" s="10">
        <v>7.0716482599999997E-7</v>
      </c>
      <c r="AM1009" s="10">
        <v>1.0446521700000001E-6</v>
      </c>
      <c r="AN1009" s="10">
        <v>78.433787199999998</v>
      </c>
      <c r="AO1009" s="10">
        <v>115.865528</v>
      </c>
    </row>
    <row r="1010" spans="37:41">
      <c r="AK1010" s="10">
        <v>871.25325499999997</v>
      </c>
      <c r="AL1010" s="10">
        <v>7.0710872399999996E-7</v>
      </c>
      <c r="AM1010" s="10">
        <v>1.0445692899999999E-6</v>
      </c>
      <c r="AN1010" s="10">
        <v>78.476022799999996</v>
      </c>
      <c r="AO1010" s="10">
        <v>115.92792</v>
      </c>
    </row>
    <row r="1011" spans="37:41">
      <c r="AK1011" s="10">
        <v>871.94457499999999</v>
      </c>
      <c r="AL1011" s="10">
        <v>7.0706470699999996E-7</v>
      </c>
      <c r="AM1011" s="10">
        <v>1.0445042699999999E-6</v>
      </c>
      <c r="AN1011" s="10">
        <v>78.518255800000006</v>
      </c>
      <c r="AO1011" s="10">
        <v>115.990308</v>
      </c>
    </row>
    <row r="1012" spans="37:41">
      <c r="AK1012" s="10">
        <v>872.63589400000001</v>
      </c>
      <c r="AL1012" s="10">
        <v>7.0701924299999999E-7</v>
      </c>
      <c r="AM1012" s="10">
        <v>1.0444371100000001E-6</v>
      </c>
      <c r="AN1012" s="10">
        <v>78.560485999999997</v>
      </c>
      <c r="AO1012" s="10">
        <v>116.05269199999999</v>
      </c>
    </row>
    <row r="1013" spans="37:41">
      <c r="AK1013" s="10">
        <v>873.32721400000003</v>
      </c>
      <c r="AL1013" s="10">
        <v>7.0697232899999996E-7</v>
      </c>
      <c r="AM1013" s="10">
        <v>1.0443678E-6</v>
      </c>
      <c r="AN1013" s="10">
        <v>78.602713499999993</v>
      </c>
      <c r="AO1013" s="10">
        <v>116.115072</v>
      </c>
    </row>
    <row r="1014" spans="37:41">
      <c r="AK1014" s="10">
        <v>874.01853300000005</v>
      </c>
      <c r="AL1014" s="10">
        <v>7.0692411599999998E-7</v>
      </c>
      <c r="AM1014" s="10">
        <v>1.04429658E-6</v>
      </c>
      <c r="AN1014" s="10">
        <v>78.644938100000005</v>
      </c>
      <c r="AO1014" s="10">
        <v>116.177448</v>
      </c>
    </row>
    <row r="1015" spans="37:41">
      <c r="AK1015" s="10">
        <v>874.70985199999996</v>
      </c>
      <c r="AL1015" s="10">
        <v>7.0687439000000002E-7</v>
      </c>
      <c r="AM1015" s="10">
        <v>1.0442231199999999E-6</v>
      </c>
      <c r="AN1015" s="10">
        <v>78.687159699999995</v>
      </c>
      <c r="AO1015" s="10">
        <v>116.23981999999999</v>
      </c>
    </row>
    <row r="1016" spans="37:41">
      <c r="AK1016" s="10">
        <v>875.40117199999997</v>
      </c>
      <c r="AL1016" s="10">
        <v>7.0682336700000001E-7</v>
      </c>
      <c r="AM1016" s="10">
        <v>1.0441477500000001E-6</v>
      </c>
      <c r="AN1016" s="10">
        <v>78.729378199999999</v>
      </c>
      <c r="AO1016" s="10">
        <v>116.302187</v>
      </c>
    </row>
    <row r="1017" spans="37:41">
      <c r="AK1017" s="10">
        <v>876.092491</v>
      </c>
      <c r="AL1017" s="10">
        <v>7.0677087299999996E-7</v>
      </c>
      <c r="AM1017" s="10">
        <v>1.0440702E-6</v>
      </c>
      <c r="AN1017" s="10">
        <v>78.771593600000003</v>
      </c>
      <c r="AO1017" s="10">
        <v>116.364549</v>
      </c>
    </row>
    <row r="1018" spans="37:41">
      <c r="AK1018" s="10">
        <v>876.78381100000001</v>
      </c>
      <c r="AL1018" s="10">
        <v>7.0671705499999998E-7</v>
      </c>
      <c r="AM1018" s="10">
        <v>1.0439907E-6</v>
      </c>
      <c r="AN1018" s="10">
        <v>78.813805900000006</v>
      </c>
      <c r="AO1018" s="10">
        <v>116.426907</v>
      </c>
    </row>
    <row r="1019" spans="37:41">
      <c r="AK1019" s="10">
        <v>877.47513000000004</v>
      </c>
      <c r="AL1019" s="10">
        <v>7.0666179699999996E-7</v>
      </c>
      <c r="AM1019" s="10">
        <v>1.0439090699999999E-6</v>
      </c>
      <c r="AN1019" s="10">
        <v>78.856014799999997</v>
      </c>
      <c r="AO1019" s="10">
        <v>116.489259</v>
      </c>
    </row>
    <row r="1020" spans="37:41">
      <c r="AK1020" s="10">
        <v>878.16645000000005</v>
      </c>
      <c r="AL1020" s="10">
        <v>7.0660523899999999E-7</v>
      </c>
      <c r="AM1020" s="10">
        <v>1.0438255200000001E-6</v>
      </c>
      <c r="AN1020" s="10">
        <v>78.898220300000006</v>
      </c>
      <c r="AO1020" s="10">
        <v>116.551607</v>
      </c>
    </row>
    <row r="1021" spans="37:41">
      <c r="AK1021" s="10">
        <v>878.85776899999996</v>
      </c>
      <c r="AL1021" s="10">
        <v>7.0654728500000004E-7</v>
      </c>
      <c r="AM1021" s="10">
        <v>1.04373991E-6</v>
      </c>
      <c r="AN1021" s="10">
        <v>78.940422400000003</v>
      </c>
      <c r="AO1021" s="10">
        <v>116.61395</v>
      </c>
    </row>
    <row r="1022" spans="37:41">
      <c r="AK1022" s="10">
        <v>879.54908899999998</v>
      </c>
      <c r="AL1022" s="10">
        <v>7.0648791400000003E-7</v>
      </c>
      <c r="AM1022" s="10">
        <v>1.0436522099999999E-6</v>
      </c>
      <c r="AN1022" s="10">
        <v>78.982620900000001</v>
      </c>
      <c r="AO1022" s="10">
        <v>116.676287</v>
      </c>
    </row>
    <row r="1023" spans="37:41">
      <c r="AK1023" s="10">
        <v>880.240408</v>
      </c>
      <c r="AL1023" s="10">
        <v>7.0642721199999995E-7</v>
      </c>
      <c r="AM1023" s="10">
        <v>1.0435625300000001E-6</v>
      </c>
      <c r="AN1023" s="10">
        <v>79.024815799999999</v>
      </c>
      <c r="AO1023" s="10">
        <v>116.738619</v>
      </c>
    </row>
    <row r="1024" spans="37:41">
      <c r="AK1024" s="10">
        <v>880.93172700000002</v>
      </c>
      <c r="AL1024" s="10">
        <v>7.0636512100000003E-7</v>
      </c>
      <c r="AM1024" s="10">
        <v>1.04347081E-6</v>
      </c>
      <c r="AN1024" s="10">
        <v>79.067007000000004</v>
      </c>
      <c r="AO1024" s="10">
        <v>116.800945</v>
      </c>
    </row>
    <row r="1025" spans="37:41">
      <c r="AK1025" s="10">
        <v>881.62304700000004</v>
      </c>
      <c r="AL1025" s="10">
        <v>7.06301659E-7</v>
      </c>
      <c r="AM1025" s="10">
        <v>1.04337706E-6</v>
      </c>
      <c r="AN1025" s="10">
        <v>79.109194400000007</v>
      </c>
      <c r="AO1025" s="10">
        <v>116.863266</v>
      </c>
    </row>
    <row r="1026" spans="37:41">
      <c r="AK1026" s="10">
        <v>882.31436599999995</v>
      </c>
      <c r="AL1026" s="10">
        <v>7.0623685599999998E-7</v>
      </c>
      <c r="AM1026" s="10">
        <v>1.0432813300000001E-6</v>
      </c>
      <c r="AN1026" s="10">
        <v>79.1513779</v>
      </c>
      <c r="AO1026" s="10">
        <v>116.92558099999999</v>
      </c>
    </row>
    <row r="1027" spans="37:41">
      <c r="AK1027" s="10">
        <v>883.00568599999997</v>
      </c>
      <c r="AL1027" s="10">
        <v>7.0617065999999999E-7</v>
      </c>
      <c r="AM1027" s="10">
        <v>1.0431835500000001E-6</v>
      </c>
      <c r="AN1027" s="10">
        <v>79.193557499999997</v>
      </c>
      <c r="AO1027" s="10">
        <v>116.987891</v>
      </c>
    </row>
    <row r="1028" spans="37:41">
      <c r="AK1028" s="10">
        <v>883.69700499999999</v>
      </c>
      <c r="AL1028" s="10">
        <v>7.0610311199999996E-7</v>
      </c>
      <c r="AM1028" s="10">
        <v>1.04308376E-6</v>
      </c>
      <c r="AN1028" s="10">
        <v>79.235732999999996</v>
      </c>
      <c r="AO1028" s="10">
        <v>117.050194</v>
      </c>
    </row>
    <row r="1029" spans="37:41">
      <c r="AK1029" s="10">
        <v>884.04266500000006</v>
      </c>
      <c r="AL1029" s="10">
        <v>7.0608264999999996E-7</v>
      </c>
      <c r="AM1029" s="10">
        <v>1.04305353E-6</v>
      </c>
      <c r="AN1029" s="10">
        <v>79.256820200000007</v>
      </c>
      <c r="AO1029" s="10">
        <v>117.081345</v>
      </c>
    </row>
    <row r="1030" spans="37:41">
      <c r="AK1030" s="10">
        <v>884.73398399999996</v>
      </c>
      <c r="AL1030" s="10">
        <v>7.0599949000000005E-7</v>
      </c>
      <c r="AM1030" s="10">
        <v>1.0429306899999999E-6</v>
      </c>
      <c r="AN1030" s="10">
        <v>79.298989500000005</v>
      </c>
      <c r="AO1030" s="10">
        <v>117.14363899999999</v>
      </c>
    </row>
    <row r="1031" spans="37:41">
      <c r="AK1031" s="10">
        <v>885.42530399999998</v>
      </c>
      <c r="AL1031" s="10">
        <v>7.0592844899999995E-7</v>
      </c>
      <c r="AM1031" s="10">
        <v>1.04282574E-6</v>
      </c>
      <c r="AN1031" s="10">
        <v>79.341154599999996</v>
      </c>
      <c r="AO1031" s="10">
        <v>117.205927</v>
      </c>
    </row>
    <row r="1032" spans="37:41">
      <c r="AK1032" s="10">
        <v>886.116623</v>
      </c>
      <c r="AL1032" s="10">
        <v>7.0585608600000004E-7</v>
      </c>
      <c r="AM1032" s="10">
        <v>1.0427188399999999E-6</v>
      </c>
      <c r="AN1032" s="10">
        <v>79.383315400000001</v>
      </c>
      <c r="AO1032" s="10">
        <v>117.268209</v>
      </c>
    </row>
    <row r="1033" spans="37:41">
      <c r="AK1033" s="10">
        <v>886.80794300000002</v>
      </c>
      <c r="AL1033" s="10">
        <v>7.0578242399999996E-7</v>
      </c>
      <c r="AM1033" s="10">
        <v>1.0426100299999999E-6</v>
      </c>
      <c r="AN1033" s="10">
        <v>79.425471799999997</v>
      </c>
      <c r="AO1033" s="10">
        <v>117.330484</v>
      </c>
    </row>
    <row r="1034" spans="37:41">
      <c r="AK1034" s="10">
        <v>887.49926200000004</v>
      </c>
      <c r="AL1034" s="10">
        <v>7.0570736099999999E-7</v>
      </c>
      <c r="AM1034" s="10">
        <v>1.04249914E-6</v>
      </c>
      <c r="AN1034" s="10">
        <v>79.467623700000004</v>
      </c>
      <c r="AO1034" s="10">
        <v>117.392752</v>
      </c>
    </row>
    <row r="1035" spans="37:41">
      <c r="AK1035" s="10">
        <v>888.88190099999997</v>
      </c>
      <c r="AL1035" s="10">
        <v>7.0552400900000002E-7</v>
      </c>
      <c r="AM1035" s="10">
        <v>1.0422282900000001E-6</v>
      </c>
      <c r="AN1035" s="10">
        <v>79.551905599999998</v>
      </c>
      <c r="AO1035" s="10">
        <v>117.517257</v>
      </c>
    </row>
    <row r="1036" spans="37:41">
      <c r="AK1036" s="10">
        <v>890.26454000000001</v>
      </c>
      <c r="AL1036" s="10">
        <v>7.0536290499999996E-7</v>
      </c>
      <c r="AM1036" s="10">
        <v>1.0419902999999999E-6</v>
      </c>
      <c r="AN1036" s="10">
        <v>79.6361682</v>
      </c>
      <c r="AO1036" s="10">
        <v>117.641733</v>
      </c>
    </row>
    <row r="1037" spans="37:41">
      <c r="AK1037" s="10">
        <v>891.64717900000005</v>
      </c>
      <c r="AL1037" s="10">
        <v>7.0519644599999996E-7</v>
      </c>
      <c r="AM1037" s="10">
        <v>1.0417444E-6</v>
      </c>
      <c r="AN1037" s="10">
        <v>79.720410999999999</v>
      </c>
      <c r="AO1037" s="10">
        <v>117.76618000000001</v>
      </c>
    </row>
    <row r="1038" spans="37:41">
      <c r="AK1038" s="10">
        <v>893.02981799999998</v>
      </c>
      <c r="AL1038" s="10">
        <v>7.0502458999999997E-7</v>
      </c>
      <c r="AM1038" s="10">
        <v>1.0414905300000001E-6</v>
      </c>
      <c r="AN1038" s="10">
        <v>79.804633300000006</v>
      </c>
      <c r="AO1038" s="10">
        <v>117.890596</v>
      </c>
    </row>
    <row r="1039" spans="37:41">
      <c r="AK1039" s="10">
        <v>894.41245700000002</v>
      </c>
      <c r="AL1039" s="10">
        <v>7.0484726699999995E-7</v>
      </c>
      <c r="AM1039" s="10">
        <v>1.04122858E-6</v>
      </c>
      <c r="AN1039" s="10">
        <v>79.888834299999999</v>
      </c>
      <c r="AO1039" s="10">
        <v>118.014982</v>
      </c>
    </row>
    <row r="1040" spans="37:41">
      <c r="AK1040" s="10">
        <v>895.79509499999995</v>
      </c>
      <c r="AL1040" s="10">
        <v>7.0466426899999999E-7</v>
      </c>
      <c r="AM1040" s="10">
        <v>1.04095825E-6</v>
      </c>
      <c r="AN1040" s="10">
        <v>79.973013499999993</v>
      </c>
      <c r="AO1040" s="10">
        <v>118.13933400000001</v>
      </c>
    </row>
    <row r="1041" spans="37:41">
      <c r="AK1041" s="10">
        <v>897.17773399999999</v>
      </c>
      <c r="AL1041" s="10">
        <v>7.0447570000000004E-7</v>
      </c>
      <c r="AM1041" s="10">
        <v>1.04067968E-6</v>
      </c>
      <c r="AN1041" s="10">
        <v>80.057170200000002</v>
      </c>
      <c r="AO1041" s="10">
        <v>118.263654</v>
      </c>
    </row>
    <row r="1042" spans="37:41">
      <c r="AK1042" s="10">
        <v>898.56037300000003</v>
      </c>
      <c r="AL1042" s="10">
        <v>7.0428136300000002E-7</v>
      </c>
      <c r="AM1042" s="10">
        <v>1.0403926000000001E-6</v>
      </c>
      <c r="AN1042" s="10">
        <v>80.141303600000001</v>
      </c>
      <c r="AO1042" s="10">
        <v>118.387939</v>
      </c>
    </row>
    <row r="1043" spans="37:41">
      <c r="AK1043" s="10">
        <v>898.90603299999998</v>
      </c>
      <c r="AL1043" s="10">
        <v>7.0427493800000001E-7</v>
      </c>
      <c r="AM1043" s="10">
        <v>1.04038311E-6</v>
      </c>
      <c r="AN1043" s="10">
        <v>80.162336800000006</v>
      </c>
      <c r="AO1043" s="10">
        <v>118.41901</v>
      </c>
    </row>
    <row r="1044" spans="37:41">
      <c r="AK1044" s="10">
        <v>899.25169300000005</v>
      </c>
      <c r="AL1044" s="10">
        <v>7.0422596200000002E-7</v>
      </c>
      <c r="AM1044" s="10">
        <v>1.0403107600000001E-6</v>
      </c>
      <c r="AN1044" s="10">
        <v>80.1833685</v>
      </c>
      <c r="AO1044" s="10">
        <v>118.450079</v>
      </c>
    </row>
    <row r="1045" spans="37:41">
      <c r="AK1045" s="10">
        <v>899.597352</v>
      </c>
      <c r="AL1045" s="10">
        <v>7.0417650099999996E-7</v>
      </c>
      <c r="AM1045" s="10">
        <v>1.0402376899999999E-6</v>
      </c>
      <c r="AN1045" s="10">
        <v>80.204398699999999</v>
      </c>
      <c r="AO1045" s="10">
        <v>118.481146</v>
      </c>
    </row>
    <row r="1046" spans="37:41">
      <c r="AK1046" s="10">
        <v>899.94301199999995</v>
      </c>
      <c r="AL1046" s="10">
        <v>7.04126573E-7</v>
      </c>
      <c r="AM1046" s="10">
        <v>1.0401639400000001E-6</v>
      </c>
      <c r="AN1046" s="10">
        <v>80.225427499999995</v>
      </c>
      <c r="AO1046" s="10">
        <v>118.51221</v>
      </c>
    </row>
    <row r="1047" spans="37:41">
      <c r="AK1047" s="10">
        <v>900.63433199999997</v>
      </c>
      <c r="AL1047" s="10">
        <v>7.0401071499999996E-7</v>
      </c>
      <c r="AM1047" s="10">
        <v>1.0399927900000001E-6</v>
      </c>
      <c r="AN1047" s="10">
        <v>80.267477999999997</v>
      </c>
      <c r="AO1047" s="10">
        <v>118.57432900000001</v>
      </c>
    </row>
    <row r="1048" spans="37:41">
      <c r="AK1048" s="10">
        <v>901.32565099999999</v>
      </c>
      <c r="AL1048" s="10">
        <v>7.0390745399999998E-7</v>
      </c>
      <c r="AM1048" s="10">
        <v>1.0398402500000001E-6</v>
      </c>
      <c r="AN1048" s="10">
        <v>80.309522400000006</v>
      </c>
      <c r="AO1048" s="10">
        <v>118.636439</v>
      </c>
    </row>
    <row r="1049" spans="37:41">
      <c r="AK1049" s="10">
        <v>902.01697000000001</v>
      </c>
      <c r="AL1049" s="10">
        <v>7.0380260299999996E-7</v>
      </c>
      <c r="AM1049" s="10">
        <v>1.03968536E-6</v>
      </c>
      <c r="AN1049" s="10">
        <v>80.351560599999999</v>
      </c>
      <c r="AO1049" s="10">
        <v>118.698539</v>
      </c>
    </row>
    <row r="1050" spans="37:41">
      <c r="AK1050" s="10">
        <v>902.70829000000003</v>
      </c>
      <c r="AL1050" s="10">
        <v>7.0369623400000003E-7</v>
      </c>
      <c r="AM1050" s="10">
        <v>1.03952822E-6</v>
      </c>
      <c r="AN1050" s="10">
        <v>80.393592299999995</v>
      </c>
      <c r="AO1050" s="10">
        <v>118.76063000000001</v>
      </c>
    </row>
    <row r="1051" spans="37:41">
      <c r="AK1051" s="10">
        <v>903.39960900000005</v>
      </c>
      <c r="AL1051" s="10">
        <v>7.0358834099999998E-7</v>
      </c>
      <c r="AM1051" s="10">
        <v>1.03936884E-6</v>
      </c>
      <c r="AN1051" s="10">
        <v>80.435617699999995</v>
      </c>
      <c r="AO1051" s="10">
        <v>118.822712</v>
      </c>
    </row>
    <row r="1052" spans="37:41">
      <c r="AK1052" s="10">
        <v>904.09092899999996</v>
      </c>
      <c r="AL1052" s="10">
        <v>7.0347883700000001E-7</v>
      </c>
      <c r="AM1052" s="10">
        <v>1.03920708E-6</v>
      </c>
      <c r="AN1052" s="10">
        <v>80.477636500000003</v>
      </c>
      <c r="AO1052" s="10">
        <v>118.884784</v>
      </c>
    </row>
    <row r="1053" spans="37:41">
      <c r="AK1053" s="10">
        <v>904.78224799999998</v>
      </c>
      <c r="AL1053" s="10">
        <v>7.03367716E-7</v>
      </c>
      <c r="AM1053" s="10">
        <v>1.03904293E-6</v>
      </c>
      <c r="AN1053" s="10">
        <v>80.519648599999996</v>
      </c>
      <c r="AO1053" s="10">
        <v>118.94684599999999</v>
      </c>
    </row>
    <row r="1054" spans="37:41">
      <c r="AK1054" s="10">
        <v>905.473568</v>
      </c>
      <c r="AL1054" s="10">
        <v>7.03254992E-7</v>
      </c>
      <c r="AM1054" s="10">
        <v>1.0388764000000001E-6</v>
      </c>
      <c r="AN1054" s="10">
        <v>80.561654000000004</v>
      </c>
      <c r="AO1054" s="10">
        <v>119.008898</v>
      </c>
    </row>
    <row r="1055" spans="37:41">
      <c r="AK1055" s="10">
        <v>905.64639799999998</v>
      </c>
      <c r="AL1055" s="10">
        <v>7.0324859699999999E-7</v>
      </c>
      <c r="AM1055" s="10">
        <v>1.0388669599999999E-6</v>
      </c>
      <c r="AN1055" s="10">
        <v>80.572155300000006</v>
      </c>
      <c r="AO1055" s="10">
        <v>119.024411</v>
      </c>
    </row>
    <row r="1056" spans="37:41">
      <c r="AK1056" s="10">
        <v>905.99205700000005</v>
      </c>
      <c r="AL1056" s="10">
        <v>7.0318439700000004E-7</v>
      </c>
      <c r="AM1056" s="10">
        <v>1.03877212E-6</v>
      </c>
      <c r="AN1056" s="10">
        <v>80.593155899999999</v>
      </c>
      <c r="AO1056" s="10">
        <v>119.05543400000001</v>
      </c>
    </row>
    <row r="1057" spans="37:41">
      <c r="AK1057" s="10">
        <v>906.68337699999995</v>
      </c>
      <c r="AL1057" s="10">
        <v>7.0305413699999996E-7</v>
      </c>
      <c r="AM1057" s="10">
        <v>1.0385796899999999E-6</v>
      </c>
      <c r="AN1057" s="10">
        <v>80.635149299999995</v>
      </c>
      <c r="AO1057" s="10">
        <v>119.117468</v>
      </c>
    </row>
    <row r="1058" spans="37:41">
      <c r="AK1058" s="10">
        <v>907.37469599999997</v>
      </c>
      <c r="AL1058" s="10">
        <v>7.0293668999999998E-7</v>
      </c>
      <c r="AM1058" s="10">
        <v>1.0384061999999999E-6</v>
      </c>
      <c r="AN1058" s="10">
        <v>80.677135699999994</v>
      </c>
      <c r="AO1058" s="10">
        <v>119.179492</v>
      </c>
    </row>
    <row r="1059" spans="37:41">
      <c r="AK1059" s="10">
        <v>908.06601599999999</v>
      </c>
      <c r="AL1059" s="10">
        <v>7.0281746800000002E-7</v>
      </c>
      <c r="AM1059" s="10">
        <v>1.0382300799999999E-6</v>
      </c>
      <c r="AN1059" s="10">
        <v>80.719115000000002</v>
      </c>
      <c r="AO1059" s="10">
        <v>119.241505</v>
      </c>
    </row>
    <row r="1060" spans="37:41">
      <c r="AK1060" s="10">
        <v>909.44865500000003</v>
      </c>
      <c r="AL1060" s="10">
        <v>7.0254193600000002E-7</v>
      </c>
      <c r="AM1060" s="10">
        <v>1.03782305E-6</v>
      </c>
      <c r="AN1060" s="10">
        <v>80.803040699999997</v>
      </c>
      <c r="AO1060" s="10">
        <v>119.365484</v>
      </c>
    </row>
    <row r="1061" spans="37:41">
      <c r="AK1061" s="10">
        <v>910.83129299999996</v>
      </c>
      <c r="AL1061" s="10">
        <v>7.0228903399999996E-7</v>
      </c>
      <c r="AM1061" s="10">
        <v>1.03744945E-6</v>
      </c>
      <c r="AN1061" s="10">
        <v>80.8869361</v>
      </c>
      <c r="AO1061" s="10">
        <v>119.489418</v>
      </c>
    </row>
    <row r="1062" spans="37:41">
      <c r="AK1062" s="10">
        <v>912.213932</v>
      </c>
      <c r="AL1062" s="10">
        <v>7.0202860500000002E-7</v>
      </c>
      <c r="AM1062" s="10">
        <v>1.03706474E-6</v>
      </c>
      <c r="AN1062" s="10">
        <v>80.970800499999996</v>
      </c>
      <c r="AO1062" s="10">
        <v>119.613305</v>
      </c>
    </row>
    <row r="1063" spans="37:41">
      <c r="AK1063" s="10">
        <v>912.55959199999995</v>
      </c>
      <c r="AL1063" s="10">
        <v>7.0200909699999998E-7</v>
      </c>
      <c r="AM1063" s="10">
        <v>1.03703592E-6</v>
      </c>
      <c r="AN1063" s="10">
        <v>80.991765999999998</v>
      </c>
      <c r="AO1063" s="10">
        <v>119.644276</v>
      </c>
    </row>
    <row r="1064" spans="37:41">
      <c r="AK1064" s="10">
        <v>912.90525200000002</v>
      </c>
      <c r="AL1064" s="10">
        <v>7.0194362099999995E-7</v>
      </c>
      <c r="AM1064" s="10">
        <v>1.0369392000000001E-6</v>
      </c>
      <c r="AN1064" s="10">
        <v>81.012729500000006</v>
      </c>
      <c r="AO1064" s="10">
        <v>119.675245</v>
      </c>
    </row>
    <row r="1065" spans="37:41">
      <c r="AK1065" s="10">
        <v>912.99166700000001</v>
      </c>
      <c r="AL1065" s="10">
        <v>7.0193851499999996E-7</v>
      </c>
      <c r="AM1065" s="10">
        <v>1.03693165E-6</v>
      </c>
      <c r="AN1065" s="10">
        <v>81.017970300000002</v>
      </c>
      <c r="AO1065" s="10">
        <v>119.682987</v>
      </c>
    </row>
    <row r="1066" spans="37:41">
      <c r="AK1066" s="10">
        <v>913.07808199999999</v>
      </c>
      <c r="AL1066" s="10">
        <v>7.0192200199999998E-7</v>
      </c>
      <c r="AM1066" s="10">
        <v>1.0369072600000001E-6</v>
      </c>
      <c r="AN1066" s="10">
        <v>81.023211099999997</v>
      </c>
      <c r="AO1066" s="10">
        <v>119.69072799999999</v>
      </c>
    </row>
    <row r="1067" spans="37:41">
      <c r="AK1067" s="10">
        <v>913.25091099999997</v>
      </c>
      <c r="AL1067" s="10">
        <v>7.0188537800000001E-7</v>
      </c>
      <c r="AM1067" s="10">
        <v>1.0368531600000001E-6</v>
      </c>
      <c r="AN1067" s="10">
        <v>81.033692000000002</v>
      </c>
      <c r="AO1067" s="10">
        <v>119.706211</v>
      </c>
    </row>
    <row r="1068" spans="37:41">
      <c r="AK1068" s="10">
        <v>913.42374099999995</v>
      </c>
      <c r="AL1068" s="10">
        <v>7.0185207400000001E-7</v>
      </c>
      <c r="AM1068" s="10">
        <v>1.0368039599999999E-6</v>
      </c>
      <c r="AN1068" s="10">
        <v>81.044172399999994</v>
      </c>
      <c r="AO1068" s="10">
        <v>119.721693</v>
      </c>
    </row>
    <row r="1069" spans="37:41">
      <c r="AK1069" s="10">
        <v>913.59657100000004</v>
      </c>
      <c r="AL1069" s="10">
        <v>7.0181872400000005E-7</v>
      </c>
      <c r="AM1069" s="10">
        <v>1.0367546899999999E-6</v>
      </c>
      <c r="AN1069" s="10">
        <v>81.054652300000001</v>
      </c>
      <c r="AO1069" s="10">
        <v>119.73717499999999</v>
      </c>
    </row>
    <row r="1070" spans="37:41">
      <c r="AK1070" s="10">
        <v>913.94223099999999</v>
      </c>
      <c r="AL1070" s="10">
        <v>7.0174342299999996E-7</v>
      </c>
      <c r="AM1070" s="10">
        <v>1.03664345E-6</v>
      </c>
      <c r="AN1070" s="10">
        <v>81.075609900000003</v>
      </c>
      <c r="AO1070" s="10">
        <v>119.768134</v>
      </c>
    </row>
    <row r="1071" spans="37:41">
      <c r="AK1071" s="10">
        <v>914.28789099999995</v>
      </c>
      <c r="AL1071" s="10">
        <v>7.0167500200000005E-7</v>
      </c>
      <c r="AM1071" s="10">
        <v>1.0365423799999999E-6</v>
      </c>
      <c r="AN1071" s="10">
        <v>81.096565400000003</v>
      </c>
      <c r="AO1071" s="10">
        <v>119.79909000000001</v>
      </c>
    </row>
    <row r="1072" spans="37:41">
      <c r="AK1072" s="10">
        <v>914.63355000000001</v>
      </c>
      <c r="AL1072" s="10">
        <v>7.0160611200000003E-7</v>
      </c>
      <c r="AM1072" s="10">
        <v>1.0364406100000001E-6</v>
      </c>
      <c r="AN1072" s="10">
        <v>81.117518799999999</v>
      </c>
      <c r="AO1072" s="10">
        <v>119.830044</v>
      </c>
    </row>
    <row r="1073" spans="37:41">
      <c r="AK1073" s="10">
        <v>914.97920999999997</v>
      </c>
      <c r="AL1073" s="10">
        <v>7.0153653799999996E-7</v>
      </c>
      <c r="AM1073" s="10">
        <v>1.0363378299999999E-6</v>
      </c>
      <c r="AN1073" s="10">
        <v>81.1384702</v>
      </c>
      <c r="AO1073" s="10">
        <v>119.86099400000001</v>
      </c>
    </row>
    <row r="1074" spans="37:41">
      <c r="AK1074" s="10">
        <v>915.67052999999999</v>
      </c>
      <c r="AL1074" s="10">
        <v>7.0137858700000001E-7</v>
      </c>
      <c r="AM1074" s="10">
        <v>1.0361044999999999E-6</v>
      </c>
      <c r="AN1074" s="10">
        <v>81.180363600000007</v>
      </c>
      <c r="AO1074" s="10">
        <v>119.92288000000001</v>
      </c>
    </row>
    <row r="1075" spans="37:41">
      <c r="AK1075" s="10">
        <v>916.36184900000001</v>
      </c>
      <c r="AL1075" s="10">
        <v>7.0123389799999999E-7</v>
      </c>
      <c r="AM1075" s="10">
        <v>1.0358907600000001E-6</v>
      </c>
      <c r="AN1075" s="10">
        <v>81.222248300000004</v>
      </c>
      <c r="AO1075" s="10">
        <v>119.984754</v>
      </c>
    </row>
    <row r="1076" spans="37:41">
      <c r="AK1076" s="10">
        <v>917.05316800000003</v>
      </c>
      <c r="AL1076" s="10">
        <v>7.0108665800000004E-7</v>
      </c>
      <c r="AM1076" s="10">
        <v>1.0356732600000001E-6</v>
      </c>
      <c r="AN1076" s="10">
        <v>81.264124199999998</v>
      </c>
      <c r="AO1076" s="10">
        <v>120.046615</v>
      </c>
    </row>
    <row r="1077" spans="37:41">
      <c r="AK1077" s="10">
        <v>917.225998</v>
      </c>
      <c r="AL1077" s="10">
        <v>7.0107383800000002E-7</v>
      </c>
      <c r="AM1077" s="10">
        <v>1.03565432E-6</v>
      </c>
      <c r="AN1077" s="10">
        <v>81.274592999999996</v>
      </c>
      <c r="AO1077" s="10">
        <v>120.06207999999999</v>
      </c>
    </row>
    <row r="1078" spans="37:41">
      <c r="AK1078" s="10">
        <v>917.39882799999998</v>
      </c>
      <c r="AL1078" s="10">
        <v>7.01037086E-7</v>
      </c>
      <c r="AM1078" s="10">
        <v>1.0356000199999999E-6</v>
      </c>
      <c r="AN1078" s="10">
        <v>81.285061200000001</v>
      </c>
      <c r="AO1078" s="10">
        <v>120.077544</v>
      </c>
    </row>
    <row r="1079" spans="37:41">
      <c r="AK1079" s="10">
        <v>917.74448800000005</v>
      </c>
      <c r="AL1079" s="10">
        <v>7.0095429599999995E-7</v>
      </c>
      <c r="AM1079" s="10">
        <v>1.0354777199999999E-6</v>
      </c>
      <c r="AN1079" s="10">
        <v>81.305995199999998</v>
      </c>
      <c r="AO1079" s="10">
        <v>120.108468</v>
      </c>
    </row>
    <row r="1080" spans="37:41">
      <c r="AK1080" s="10">
        <v>918.090148</v>
      </c>
      <c r="AL1080" s="10">
        <v>7.0087883200000001E-7</v>
      </c>
      <c r="AM1080" s="10">
        <v>1.03536625E-6</v>
      </c>
      <c r="AN1080" s="10">
        <v>81.326926999999998</v>
      </c>
      <c r="AO1080" s="10">
        <v>120.13939000000001</v>
      </c>
    </row>
    <row r="1081" spans="37:41">
      <c r="AK1081" s="10">
        <v>918.26297699999998</v>
      </c>
      <c r="AL1081" s="10">
        <v>7.0084895400000005E-7</v>
      </c>
      <c r="AM1081" s="10">
        <v>1.03532211E-6</v>
      </c>
      <c r="AN1081" s="10">
        <v>81.337392399999999</v>
      </c>
      <c r="AO1081" s="10">
        <v>120.15485</v>
      </c>
    </row>
    <row r="1082" spans="37:41">
      <c r="AK1082" s="10">
        <v>918.43580699999995</v>
      </c>
      <c r="AL1082" s="10">
        <v>7.0081091200000001E-7</v>
      </c>
      <c r="AM1082" s="10">
        <v>1.0352659100000001E-6</v>
      </c>
      <c r="AN1082" s="10">
        <v>81.347857200000007</v>
      </c>
      <c r="AO1082" s="10">
        <v>120.170309</v>
      </c>
    </row>
    <row r="1083" spans="37:41">
      <c r="AK1083" s="10">
        <v>918.78146700000002</v>
      </c>
      <c r="AL1083" s="10">
        <v>7.0072564899999999E-7</v>
      </c>
      <c r="AM1083" s="10">
        <v>1.03513996E-6</v>
      </c>
      <c r="AN1083" s="10">
        <v>81.368784399999996</v>
      </c>
      <c r="AO1083" s="10">
        <v>120.201223</v>
      </c>
    </row>
    <row r="1084" spans="37:41">
      <c r="AK1084" s="10">
        <v>919.12712699999997</v>
      </c>
      <c r="AL1084" s="10">
        <v>7.0064751199999999E-7</v>
      </c>
      <c r="AM1084" s="10">
        <v>1.0350245300000001E-6</v>
      </c>
      <c r="AN1084" s="10">
        <v>81.389709199999999</v>
      </c>
      <c r="AO1084" s="10">
        <v>120.232134</v>
      </c>
    </row>
    <row r="1085" spans="37:41">
      <c r="AK1085" s="10">
        <v>919.47278600000004</v>
      </c>
      <c r="AL1085" s="10">
        <v>7.0056828999999997E-7</v>
      </c>
      <c r="AM1085" s="10">
        <v>1.0349074999999999E-6</v>
      </c>
      <c r="AN1085" s="10">
        <v>81.410631699999996</v>
      </c>
      <c r="AO1085" s="10">
        <v>120.263042</v>
      </c>
    </row>
    <row r="1086" spans="37:41">
      <c r="AK1086" s="10">
        <v>919.81844599999999</v>
      </c>
      <c r="AL1086" s="10">
        <v>7.0048853300000002E-7</v>
      </c>
      <c r="AM1086" s="10">
        <v>1.0347896800000001E-6</v>
      </c>
      <c r="AN1086" s="10">
        <v>81.431551799999994</v>
      </c>
      <c r="AO1086" s="10">
        <v>120.29394600000001</v>
      </c>
    </row>
    <row r="1087" spans="37:41">
      <c r="AK1087" s="10">
        <v>920.16410599999995</v>
      </c>
      <c r="AL1087" s="10">
        <v>7.0040774800000005E-7</v>
      </c>
      <c r="AM1087" s="10">
        <v>1.03467034E-6</v>
      </c>
      <c r="AN1087" s="10">
        <v>81.452469500000007</v>
      </c>
      <c r="AO1087" s="10">
        <v>120.32484599999999</v>
      </c>
    </row>
    <row r="1088" spans="37:41">
      <c r="AK1088" s="10">
        <v>920.50976600000001</v>
      </c>
      <c r="AL1088" s="10">
        <v>7.00326039E-7</v>
      </c>
      <c r="AM1088" s="10">
        <v>1.0345496400000001E-6</v>
      </c>
      <c r="AN1088" s="10">
        <v>81.473384699999997</v>
      </c>
      <c r="AO1088" s="10">
        <v>120.355743</v>
      </c>
    </row>
    <row r="1089" spans="37:41">
      <c r="AK1089" s="10">
        <v>920.85542499999997</v>
      </c>
      <c r="AL1089" s="10">
        <v>7.0024326E-7</v>
      </c>
      <c r="AM1089" s="10">
        <v>1.0344273499999999E-6</v>
      </c>
      <c r="AN1089" s="10">
        <v>81.494297500000002</v>
      </c>
      <c r="AO1089" s="10">
        <v>120.386636</v>
      </c>
    </row>
    <row r="1090" spans="37:41">
      <c r="AK1090" s="10">
        <v>921.20108500000003</v>
      </c>
      <c r="AL1090" s="10">
        <v>7.0015959000000004E-7</v>
      </c>
      <c r="AM1090" s="10">
        <v>1.03430375E-6</v>
      </c>
      <c r="AN1090" s="10">
        <v>81.515207799999999</v>
      </c>
      <c r="AO1090" s="10">
        <v>120.417526</v>
      </c>
    </row>
    <row r="1091" spans="37:41">
      <c r="AK1091" s="10">
        <v>921.54674499999999</v>
      </c>
      <c r="AL1091" s="10">
        <v>7.0007485500000003E-7</v>
      </c>
      <c r="AM1091" s="10">
        <v>1.03417858E-6</v>
      </c>
      <c r="AN1091" s="10">
        <v>81.536115499999994</v>
      </c>
      <c r="AO1091" s="10">
        <v>120.44841099999999</v>
      </c>
    </row>
    <row r="1092" spans="37:41">
      <c r="AK1092" s="10">
        <v>921.89240500000005</v>
      </c>
      <c r="AL1092" s="10">
        <v>6.9998903199999999E-7</v>
      </c>
      <c r="AM1092" s="10">
        <v>1.0340518E-6</v>
      </c>
      <c r="AN1092" s="10">
        <v>81.557020699999995</v>
      </c>
      <c r="AO1092" s="10">
        <v>120.479293</v>
      </c>
    </row>
    <row r="1093" spans="37:41">
      <c r="AK1093" s="10">
        <v>922.23806400000001</v>
      </c>
      <c r="AL1093" s="10">
        <v>6.9990206400000004E-7</v>
      </c>
      <c r="AM1093" s="10">
        <v>1.0339233200000001E-6</v>
      </c>
      <c r="AN1093" s="10">
        <v>81.577923200000001</v>
      </c>
      <c r="AO1093" s="10">
        <v>120.510171</v>
      </c>
    </row>
    <row r="1094" spans="37:41">
      <c r="AK1094" s="10">
        <v>922.58372399999996</v>
      </c>
      <c r="AL1094" s="10">
        <v>6.9981413199999997E-7</v>
      </c>
      <c r="AM1094" s="10">
        <v>1.03379343E-6</v>
      </c>
      <c r="AN1094" s="10">
        <v>81.598823199999998</v>
      </c>
      <c r="AO1094" s="10">
        <v>120.54104599999999</v>
      </c>
    </row>
    <row r="1095" spans="37:41">
      <c r="AK1095" s="10">
        <v>922.92938400000003</v>
      </c>
      <c r="AL1095" s="10">
        <v>6.9972493799999999E-7</v>
      </c>
      <c r="AM1095" s="10">
        <v>1.03366167E-6</v>
      </c>
      <c r="AN1095" s="10">
        <v>81.6197205</v>
      </c>
      <c r="AO1095" s="10">
        <v>120.571916</v>
      </c>
    </row>
    <row r="1096" spans="37:41">
      <c r="AK1096" s="10">
        <v>923.27504299999998</v>
      </c>
      <c r="AL1096" s="10">
        <v>6.9963470200000004E-7</v>
      </c>
      <c r="AM1096" s="10">
        <v>1.0335283699999999E-6</v>
      </c>
      <c r="AN1096" s="10">
        <v>81.640615100000005</v>
      </c>
      <c r="AO1096" s="10">
        <v>120.602782</v>
      </c>
    </row>
    <row r="1097" spans="37:41">
      <c r="AK1097" s="10">
        <v>923.62070300000005</v>
      </c>
      <c r="AL1097" s="10">
        <v>6.9954342500000001E-7</v>
      </c>
      <c r="AM1097" s="10">
        <v>1.03339353E-6</v>
      </c>
      <c r="AN1097" s="10">
        <v>81.661506900000006</v>
      </c>
      <c r="AO1097" s="10">
        <v>120.633644</v>
      </c>
    </row>
    <row r="1098" spans="37:41">
      <c r="AK1098" s="10">
        <v>923.966363</v>
      </c>
      <c r="AL1098" s="10">
        <v>6.9941707200000002E-7</v>
      </c>
      <c r="AM1098" s="10">
        <v>1.0332068800000001E-6</v>
      </c>
      <c r="AN1098" s="10">
        <v>81.682395</v>
      </c>
      <c r="AO1098" s="10">
        <v>120.664501</v>
      </c>
    </row>
    <row r="1099" spans="37:41">
      <c r="AK1099" s="10">
        <v>924.31202299999995</v>
      </c>
      <c r="AL1099" s="10">
        <v>6.9929747799999998E-7</v>
      </c>
      <c r="AM1099" s="10">
        <v>1.03303021E-6</v>
      </c>
      <c r="AN1099" s="10">
        <v>81.703279499999994</v>
      </c>
      <c r="AO1099" s="10">
        <v>120.695353</v>
      </c>
    </row>
    <row r="1100" spans="37:41">
      <c r="AK1100" s="10">
        <v>924.65768200000002</v>
      </c>
      <c r="AL1100" s="10">
        <v>6.9918532000000002E-7</v>
      </c>
      <c r="AM1100" s="10">
        <v>1.0328645199999999E-6</v>
      </c>
      <c r="AN1100" s="10">
        <v>81.724160699999999</v>
      </c>
      <c r="AO1100" s="10">
        <v>120.72619899999999</v>
      </c>
    </row>
    <row r="1101" spans="37:41">
      <c r="AK1101" s="10">
        <v>925.00334199999998</v>
      </c>
      <c r="AL1101" s="10">
        <v>6.9906265499999996E-7</v>
      </c>
      <c r="AM1101" s="10">
        <v>1.0326833199999999E-6</v>
      </c>
      <c r="AN1101" s="10">
        <v>81.745038199999996</v>
      </c>
      <c r="AO1101" s="10">
        <v>120.75704</v>
      </c>
    </row>
    <row r="1102" spans="37:41">
      <c r="AK1102" s="10">
        <v>925.34900200000004</v>
      </c>
      <c r="AL1102" s="10">
        <v>6.9891192000000003E-7</v>
      </c>
      <c r="AM1102" s="10">
        <v>1.0324606500000001E-6</v>
      </c>
      <c r="AN1102" s="10">
        <v>81.765911200000005</v>
      </c>
      <c r="AO1102" s="10">
        <v>120.787875</v>
      </c>
    </row>
    <row r="1103" spans="37:41">
      <c r="AK1103" s="10">
        <v>926.04032099999995</v>
      </c>
      <c r="AL1103" s="10">
        <v>4.0272476100000001E-7</v>
      </c>
      <c r="AM1103" s="10">
        <v>5.9492112599999999E-7</v>
      </c>
      <c r="AN1103" s="10">
        <v>81.789966000000007</v>
      </c>
      <c r="AO1103" s="10">
        <v>120.823409</v>
      </c>
    </row>
    <row r="1104" spans="37:41">
      <c r="AK1104" s="10">
        <v>926.73164099999997</v>
      </c>
      <c r="AL1104" s="10">
        <v>3.9514889400000001E-8</v>
      </c>
      <c r="AM1104" s="10">
        <v>5.8372975200000001E-8</v>
      </c>
      <c r="AN1104" s="10">
        <v>81.792326200000005</v>
      </c>
      <c r="AO1104" s="10">
        <v>120.826896</v>
      </c>
    </row>
    <row r="1105" spans="37:41">
      <c r="AK1105" s="10">
        <v>928.11428000000001</v>
      </c>
      <c r="AL1105" s="10">
        <v>8.3896686200000003E-8</v>
      </c>
      <c r="AM1105" s="10">
        <v>1.2393554100000001E-7</v>
      </c>
      <c r="AN1105" s="10">
        <v>81.802348499999994</v>
      </c>
      <c r="AO1105" s="10">
        <v>120.841701</v>
      </c>
    </row>
    <row r="1106" spans="37:41">
      <c r="AK1106" s="10">
        <v>930.87955699999998</v>
      </c>
      <c r="AL1106" s="10">
        <v>1.5396763E-7</v>
      </c>
      <c r="AM1106" s="10">
        <v>2.27447142E-7</v>
      </c>
      <c r="AN1106" s="10">
        <v>81.839134400000006</v>
      </c>
      <c r="AO1106" s="10">
        <v>120.89604300000001</v>
      </c>
    </row>
    <row r="1107" spans="37:41">
      <c r="AK1107" s="10">
        <v>936.41011300000002</v>
      </c>
      <c r="AL1107" s="10">
        <v>2.4757019900000002E-7</v>
      </c>
      <c r="AM1107" s="10">
        <v>3.6572059999999997E-7</v>
      </c>
      <c r="AN1107" s="10">
        <v>81.957433399999999</v>
      </c>
      <c r="AO1107" s="10">
        <v>121.07079899999999</v>
      </c>
    </row>
    <row r="1108" spans="37:41">
      <c r="AK1108" s="10">
        <v>941.94066799999996</v>
      </c>
      <c r="AL1108" s="10">
        <v>3.1255427599999998E-7</v>
      </c>
      <c r="AM1108" s="10">
        <v>4.6171767899999998E-7</v>
      </c>
      <c r="AN1108" s="10">
        <v>82.106784300000001</v>
      </c>
      <c r="AO1108" s="10">
        <v>121.291426</v>
      </c>
    </row>
    <row r="1109" spans="37:41">
      <c r="AK1109" s="10">
        <v>947.47122400000001</v>
      </c>
      <c r="AL1109" s="10">
        <v>3.5940492200000002E-7</v>
      </c>
      <c r="AM1109" s="10">
        <v>5.3092732599999999E-7</v>
      </c>
      <c r="AN1109" s="10">
        <v>82.2785224</v>
      </c>
      <c r="AO1109" s="10">
        <v>121.545124</v>
      </c>
    </row>
    <row r="1110" spans="37:41">
      <c r="AK1110" s="10">
        <v>953.00178000000005</v>
      </c>
      <c r="AL1110" s="10">
        <v>3.94374771E-7</v>
      </c>
      <c r="AM1110" s="10">
        <v>5.8258618700000002E-7</v>
      </c>
      <c r="AN1110" s="10">
        <v>82.466970399999994</v>
      </c>
      <c r="AO1110" s="10">
        <v>121.82350700000001</v>
      </c>
    </row>
    <row r="1111" spans="37:41">
      <c r="AK1111" s="10">
        <v>958.53233499999999</v>
      </c>
      <c r="AL1111" s="10">
        <v>4.2129455399999999E-7</v>
      </c>
      <c r="AM1111" s="10">
        <v>6.2235316700000001E-7</v>
      </c>
      <c r="AN1111" s="10">
        <v>82.668281800000003</v>
      </c>
      <c r="AO1111" s="10">
        <v>122.120893</v>
      </c>
    </row>
    <row r="1112" spans="37:41">
      <c r="AK1112" s="10">
        <v>964.06289100000004</v>
      </c>
      <c r="AL1112" s="10">
        <v>4.4257857800000001E-7</v>
      </c>
      <c r="AM1112" s="10">
        <v>6.53794779E-7</v>
      </c>
      <c r="AN1112" s="10">
        <v>82.879763499999996</v>
      </c>
      <c r="AO1112" s="10">
        <v>122.433302</v>
      </c>
    </row>
    <row r="1113" spans="37:41">
      <c r="AK1113" s="10">
        <v>969.59344599999997</v>
      </c>
      <c r="AL1113" s="10">
        <v>4.5979322600000002E-7</v>
      </c>
      <c r="AM1113" s="10">
        <v>6.7922494599999996E-7</v>
      </c>
      <c r="AN1113" s="10">
        <v>83.099471100000002</v>
      </c>
      <c r="AO1113" s="10">
        <v>122.757863</v>
      </c>
    </row>
    <row r="1114" spans="37:41">
      <c r="AK1114" s="10">
        <v>975.12400200000002</v>
      </c>
      <c r="AL1114" s="10">
        <v>4.73984578E-7</v>
      </c>
      <c r="AM1114" s="10">
        <v>7.0018897800000002E-7</v>
      </c>
      <c r="AN1114" s="10">
        <v>83.325959900000001</v>
      </c>
      <c r="AO1114" s="10">
        <v>123.09244099999999</v>
      </c>
    </row>
    <row r="1115" spans="37:41">
      <c r="AK1115" s="10">
        <v>980.65455699999995</v>
      </c>
      <c r="AL1115" s="10">
        <v>4.8587107299999997E-7</v>
      </c>
      <c r="AM1115" s="10">
        <v>7.17748183E-7</v>
      </c>
      <c r="AN1115" s="10">
        <v>83.558128600000003</v>
      </c>
      <c r="AO1115" s="10">
        <v>123.43541</v>
      </c>
    </row>
    <row r="1116" spans="37:41">
      <c r="AK1116" s="10">
        <v>986.185113</v>
      </c>
      <c r="AL1116" s="10">
        <v>4.95959402E-7</v>
      </c>
      <c r="AM1116" s="10">
        <v>7.3265106700000004E-7</v>
      </c>
      <c r="AN1116" s="10">
        <v>83.7951178</v>
      </c>
      <c r="AO1116" s="10">
        <v>123.7855</v>
      </c>
    </row>
    <row r="1117" spans="37:41">
      <c r="AK1117" s="10">
        <v>991.71566800000005</v>
      </c>
      <c r="AL1117" s="10">
        <v>5.0461591100000002E-7</v>
      </c>
      <c r="AM1117" s="10">
        <v>7.4543880799999995E-7</v>
      </c>
      <c r="AN1117" s="10">
        <v>84.036243499999998</v>
      </c>
      <c r="AO1117" s="10">
        <v>124.1417</v>
      </c>
    </row>
    <row r="1118" spans="37:41">
      <c r="AK1118" s="10">
        <v>993.09830699999998</v>
      </c>
      <c r="AL1118" s="10">
        <v>5.0673852600000005E-7</v>
      </c>
      <c r="AM1118" s="10">
        <v>7.4857441999999998E-7</v>
      </c>
      <c r="AN1118" s="10">
        <v>84.096778499999999</v>
      </c>
      <c r="AO1118" s="10">
        <v>124.23112500000001</v>
      </c>
    </row>
    <row r="1119" spans="37:41">
      <c r="AK1119" s="10">
        <v>995.86358499999994</v>
      </c>
      <c r="AL1119" s="10">
        <v>5.1058535499999995E-7</v>
      </c>
      <c r="AM1119" s="10">
        <v>7.5425710999999998E-7</v>
      </c>
      <c r="AN1119" s="10">
        <v>84.218767499999998</v>
      </c>
      <c r="AO1119" s="10">
        <v>124.411332</v>
      </c>
    </row>
    <row r="1120" spans="37:41">
      <c r="AK1120" s="10">
        <v>998.62886300000002</v>
      </c>
      <c r="AL1120" s="10">
        <v>5.1417467300000001E-7</v>
      </c>
      <c r="AM1120" s="10">
        <v>7.5955939399999998E-7</v>
      </c>
      <c r="AN1120" s="10">
        <v>84.341614100000001</v>
      </c>
      <c r="AO1120" s="10">
        <v>124.592806</v>
      </c>
    </row>
    <row r="1121" spans="37:41">
      <c r="AK1121" s="10">
        <v>1000</v>
      </c>
      <c r="AL1121" s="10">
        <v>5.1590594499999997E-7</v>
      </c>
      <c r="AM1121" s="10">
        <v>7.6211689899999997E-7</v>
      </c>
      <c r="AN1121" s="10">
        <v>84.402731599999996</v>
      </c>
      <c r="AO1121" s="10">
        <v>124.683091</v>
      </c>
    </row>
    <row r="1122" spans="37:41">
      <c r="AK1122" s="10">
        <v>1001.37114</v>
      </c>
      <c r="AL1122" s="10">
        <v>5.1756295600000001E-7</v>
      </c>
      <c r="AM1122" s="10">
        <v>7.6456470100000002E-7</v>
      </c>
      <c r="AN1122" s="10">
        <v>84.464045299999995</v>
      </c>
      <c r="AO1122" s="10">
        <v>124.77366600000001</v>
      </c>
    </row>
    <row r="1123" spans="37:41">
      <c r="AK1123" s="10">
        <v>1004.11341</v>
      </c>
      <c r="AL1123" s="10">
        <v>5.20643128E-7</v>
      </c>
      <c r="AM1123" s="10">
        <v>7.6911485499999997E-7</v>
      </c>
      <c r="AN1123" s="10">
        <v>84.587402600000004</v>
      </c>
      <c r="AO1123" s="10">
        <v>124.955895</v>
      </c>
    </row>
    <row r="1124" spans="37:41">
      <c r="AK1124" s="10">
        <v>1006.85569</v>
      </c>
      <c r="AL1124" s="10">
        <v>5.2353867699999995E-7</v>
      </c>
      <c r="AM1124" s="10">
        <v>7.7339227500000001E-7</v>
      </c>
      <c r="AN1124" s="10">
        <v>84.711445900000001</v>
      </c>
      <c r="AO1124" s="10">
        <v>125.13913599999999</v>
      </c>
    </row>
    <row r="1125" spans="37:41">
      <c r="AK1125" s="10">
        <v>1009.5979599999999</v>
      </c>
      <c r="AL1125" s="10">
        <v>5.2625217099999998E-7</v>
      </c>
      <c r="AM1125" s="10">
        <v>7.7740075799999996E-7</v>
      </c>
      <c r="AN1125" s="10">
        <v>84.836132199999994</v>
      </c>
      <c r="AO1125" s="10">
        <v>125.323328</v>
      </c>
    </row>
    <row r="1126" spans="37:41">
      <c r="AK1126" s="10">
        <v>1012.34023</v>
      </c>
      <c r="AL1126" s="10">
        <v>5.2879853900000002E-7</v>
      </c>
      <c r="AM1126" s="10">
        <v>7.8116235399999995E-7</v>
      </c>
      <c r="AN1126" s="10">
        <v>84.961421700000002</v>
      </c>
      <c r="AO1126" s="10">
        <v>125.508411</v>
      </c>
    </row>
    <row r="1127" spans="37:41">
      <c r="AK1127" s="10">
        <v>1013.0258</v>
      </c>
      <c r="AL1127" s="10">
        <v>5.2944754799999997E-7</v>
      </c>
      <c r="AM1127" s="10">
        <v>7.8212109599999997E-7</v>
      </c>
      <c r="AN1127" s="10">
        <v>84.992782500000004</v>
      </c>
      <c r="AO1127" s="10">
        <v>125.554738</v>
      </c>
    </row>
    <row r="1128" spans="37:41">
      <c r="AK1128" s="10">
        <v>1014.39694</v>
      </c>
      <c r="AL1128" s="10">
        <v>5.3065406399999998E-7</v>
      </c>
      <c r="AM1128" s="10">
        <v>7.8390341000000001E-7</v>
      </c>
      <c r="AN1128" s="10">
        <v>85.055647100000002</v>
      </c>
      <c r="AO1128" s="10">
        <v>125.647604</v>
      </c>
    </row>
    <row r="1129" spans="37:41">
      <c r="AK1129" s="10">
        <v>1015.7680800000001</v>
      </c>
      <c r="AL1129" s="10">
        <v>5.3183054099999997E-7</v>
      </c>
      <c r="AM1129" s="10">
        <v>7.8564134900000001E-7</v>
      </c>
      <c r="AN1129" s="10">
        <v>85.118651099999994</v>
      </c>
      <c r="AO1129" s="10">
        <v>125.74067599999999</v>
      </c>
    </row>
    <row r="1130" spans="37:41">
      <c r="AK1130" s="10">
        <v>1017.13921</v>
      </c>
      <c r="AL1130" s="10">
        <v>5.3297086700000001E-7</v>
      </c>
      <c r="AM1130" s="10">
        <v>7.8732588400000005E-7</v>
      </c>
      <c r="AN1130" s="10">
        <v>85.181790199999995</v>
      </c>
      <c r="AO1130" s="10">
        <v>125.83394800000001</v>
      </c>
    </row>
    <row r="1131" spans="37:41">
      <c r="AK1131" s="10">
        <v>1018.51035</v>
      </c>
      <c r="AL1131" s="10">
        <v>5.3407645100000002E-7</v>
      </c>
      <c r="AM1131" s="10">
        <v>7.8895909700000005E-7</v>
      </c>
      <c r="AN1131" s="10">
        <v>85.245060199999998</v>
      </c>
      <c r="AO1131" s="10">
        <v>125.927413</v>
      </c>
    </row>
    <row r="1132" spans="37:41">
      <c r="AK1132" s="10">
        <v>1019.88149</v>
      </c>
      <c r="AL1132" s="10">
        <v>5.3514861200000002E-7</v>
      </c>
      <c r="AM1132" s="10">
        <v>7.9054293599999999E-7</v>
      </c>
      <c r="AN1132" s="10">
        <v>85.308457300000001</v>
      </c>
      <c r="AO1132" s="10">
        <v>126.02106499999999</v>
      </c>
    </row>
    <row r="1133" spans="37:41">
      <c r="AK1133" s="10">
        <v>1021.25263</v>
      </c>
      <c r="AL1133" s="10">
        <v>5.3618869200000001E-7</v>
      </c>
      <c r="AM1133" s="10">
        <v>7.9207938399999997E-7</v>
      </c>
      <c r="AN1133" s="10">
        <v>85.3719775</v>
      </c>
      <c r="AO1133" s="10">
        <v>126.11490000000001</v>
      </c>
    </row>
    <row r="1134" spans="37:41">
      <c r="AK1134" s="10">
        <v>1023.9949</v>
      </c>
      <c r="AL1134" s="10">
        <v>5.3813328300000001E-7</v>
      </c>
      <c r="AM1134" s="10">
        <v>7.94952011E-7</v>
      </c>
      <c r="AN1134" s="10">
        <v>85.499478800000006</v>
      </c>
      <c r="AO1134" s="10">
        <v>126.30325000000001</v>
      </c>
    </row>
    <row r="1135" spans="37:41">
      <c r="AK1135" s="10">
        <v>1026.7371700000001</v>
      </c>
      <c r="AL1135" s="10">
        <v>5.3998179500000005E-7</v>
      </c>
      <c r="AM1135" s="10">
        <v>7.9768270699999995E-7</v>
      </c>
      <c r="AN1135" s="10">
        <v>85.627418000000006</v>
      </c>
      <c r="AO1135" s="10">
        <v>126.49224700000001</v>
      </c>
    </row>
    <row r="1136" spans="37:41">
      <c r="AK1136" s="10">
        <v>1029.47945</v>
      </c>
      <c r="AL1136" s="10">
        <v>5.4172647000000003E-7</v>
      </c>
      <c r="AM1136" s="10">
        <v>8.0026001099999998E-7</v>
      </c>
      <c r="AN1136" s="10">
        <v>85.755770600000005</v>
      </c>
      <c r="AO1136" s="10">
        <v>126.681855</v>
      </c>
    </row>
    <row r="1137" spans="37:41">
      <c r="AK1137" s="10">
        <v>1032.22172</v>
      </c>
      <c r="AL1137" s="10">
        <v>5.4337393599999996E-7</v>
      </c>
      <c r="AM1137" s="10">
        <v>8.0269371300000002E-7</v>
      </c>
      <c r="AN1137" s="10">
        <v>85.884513600000005</v>
      </c>
      <c r="AO1137" s="10">
        <v>126.872039</v>
      </c>
    </row>
    <row r="1138" spans="37:41">
      <c r="AK1138" s="10">
        <v>1034.9639999999999</v>
      </c>
      <c r="AL1138" s="10">
        <v>5.4493024099999997E-7</v>
      </c>
      <c r="AM1138" s="10">
        <v>8.0499274999999998E-7</v>
      </c>
      <c r="AN1138" s="10">
        <v>86.013625300000001</v>
      </c>
      <c r="AO1138" s="10">
        <v>127.06276800000001</v>
      </c>
    </row>
    <row r="1139" spans="37:41">
      <c r="AK1139" s="10">
        <v>1040.4485500000001</v>
      </c>
      <c r="AL1139" s="10">
        <v>5.4768460900000003E-7</v>
      </c>
      <c r="AM1139" s="10">
        <v>8.0906161099999999E-7</v>
      </c>
      <c r="AN1139" s="10">
        <v>86.273153800000003</v>
      </c>
      <c r="AO1139" s="10">
        <v>127.44615400000001</v>
      </c>
    </row>
    <row r="1140" spans="37:41">
      <c r="AK1140" s="10">
        <v>1041.8196800000001</v>
      </c>
      <c r="AL1140" s="10">
        <v>5.4840999200000005E-7</v>
      </c>
      <c r="AM1140" s="10">
        <v>8.1013317600000005E-7</v>
      </c>
      <c r="AN1140" s="10">
        <v>86.338121900000004</v>
      </c>
      <c r="AO1140" s="10">
        <v>127.54212699999999</v>
      </c>
    </row>
    <row r="1141" spans="37:41">
      <c r="AK1141" s="10">
        <v>1043.19082</v>
      </c>
      <c r="AL1141" s="10">
        <v>5.4906904099999999E-7</v>
      </c>
      <c r="AM1141" s="10">
        <v>8.1110674999999998E-7</v>
      </c>
      <c r="AN1141" s="10">
        <v>86.403168100000002</v>
      </c>
      <c r="AO1141" s="10">
        <v>127.638216</v>
      </c>
    </row>
    <row r="1142" spans="37:41">
      <c r="AK1142" s="10">
        <v>1044.56196</v>
      </c>
      <c r="AL1142" s="10">
        <v>5.4970958300000004E-7</v>
      </c>
      <c r="AM1142" s="10">
        <v>8.1205298400000005E-7</v>
      </c>
      <c r="AN1142" s="10">
        <v>86.468290100000004</v>
      </c>
      <c r="AO1142" s="10">
        <v>127.73441699999999</v>
      </c>
    </row>
    <row r="1143" spans="37:41">
      <c r="AK1143" s="10">
        <v>1045.93309</v>
      </c>
      <c r="AL1143" s="10">
        <v>5.5033205799999998E-7</v>
      </c>
      <c r="AM1143" s="10">
        <v>8.1297252899999997E-7</v>
      </c>
      <c r="AN1143" s="10">
        <v>86.533485900000002</v>
      </c>
      <c r="AO1143" s="10">
        <v>127.830727</v>
      </c>
    </row>
    <row r="1144" spans="37:41">
      <c r="AK1144" s="10">
        <v>1047.30423</v>
      </c>
      <c r="AL1144" s="10">
        <v>5.5093703699999998E-7</v>
      </c>
      <c r="AM1144" s="10">
        <v>8.1386622899999995E-7</v>
      </c>
      <c r="AN1144" s="10">
        <v>86.598753299999998</v>
      </c>
      <c r="AO1144" s="10">
        <v>127.927142</v>
      </c>
    </row>
    <row r="1145" spans="37:41">
      <c r="AK1145" s="10">
        <v>1050.0465099999999</v>
      </c>
      <c r="AL1145" s="10">
        <v>5.5206400300000005E-7</v>
      </c>
      <c r="AM1145" s="10">
        <v>8.1553102799999997E-7</v>
      </c>
      <c r="AN1145" s="10">
        <v>86.729555199999993</v>
      </c>
      <c r="AO1145" s="10">
        <v>128.12036800000001</v>
      </c>
    </row>
    <row r="1146" spans="37:41">
      <c r="AK1146" s="10">
        <v>1052.7887800000001</v>
      </c>
      <c r="AL1146" s="10">
        <v>5.5314425599999997E-7</v>
      </c>
      <c r="AM1146" s="10">
        <v>8.1712682099999997E-7</v>
      </c>
      <c r="AN1146" s="10">
        <v>86.860613099999995</v>
      </c>
      <c r="AO1146" s="10">
        <v>128.31397200000001</v>
      </c>
    </row>
    <row r="1147" spans="37:41">
      <c r="AK1147" s="10">
        <v>1055.5310500000001</v>
      </c>
      <c r="AL1147" s="10">
        <v>5.5416508800000001E-7</v>
      </c>
      <c r="AM1147" s="10">
        <v>8.1863483400000003E-7</v>
      </c>
      <c r="AN1147" s="10">
        <v>86.991912799999994</v>
      </c>
      <c r="AO1147" s="10">
        <v>128.50793300000001</v>
      </c>
    </row>
    <row r="1148" spans="37:41">
      <c r="AK1148" s="10">
        <v>1058.27333</v>
      </c>
      <c r="AL1148" s="10">
        <v>5.5512957900000003E-7</v>
      </c>
      <c r="AM1148" s="10">
        <v>8.2005962000000005E-7</v>
      </c>
      <c r="AN1148" s="10">
        <v>87.123441</v>
      </c>
      <c r="AO1148" s="10">
        <v>128.70223200000001</v>
      </c>
    </row>
    <row r="1149" spans="37:41">
      <c r="AK1149" s="10">
        <v>1061.0155999999999</v>
      </c>
      <c r="AL1149" s="10">
        <v>5.5604045999999997E-7</v>
      </c>
      <c r="AM1149" s="10">
        <v>8.2140520900000003E-7</v>
      </c>
      <c r="AN1149" s="10">
        <v>87.255185100000006</v>
      </c>
      <c r="AO1149" s="10">
        <v>128.89685</v>
      </c>
    </row>
    <row r="1150" spans="37:41">
      <c r="AK1150" s="10">
        <v>1063.7578799999999</v>
      </c>
      <c r="AL1150" s="10">
        <v>5.5690028900000001E-7</v>
      </c>
      <c r="AM1150" s="10">
        <v>8.2267538300000004E-7</v>
      </c>
      <c r="AN1150" s="10">
        <v>87.387132899999997</v>
      </c>
      <c r="AO1150" s="10">
        <v>129.091768</v>
      </c>
    </row>
    <row r="1151" spans="37:41">
      <c r="AK1151" s="10">
        <v>1066.5001500000001</v>
      </c>
      <c r="AL1151" s="10">
        <v>5.5771140100000004E-7</v>
      </c>
      <c r="AM1151" s="10">
        <v>8.2387358999999998E-7</v>
      </c>
      <c r="AN1151" s="10">
        <v>87.519272799999996</v>
      </c>
      <c r="AO1151" s="10">
        <v>129.28697099999999</v>
      </c>
    </row>
    <row r="1152" spans="37:41">
      <c r="AK1152" s="10">
        <v>1067.1857199999999</v>
      </c>
      <c r="AL1152" s="10">
        <v>5.5793587399999999E-7</v>
      </c>
      <c r="AM1152" s="10">
        <v>8.2420519099999997E-7</v>
      </c>
      <c r="AN1152" s="10">
        <v>87.5523211</v>
      </c>
      <c r="AO1152" s="10">
        <v>129.335791</v>
      </c>
    </row>
    <row r="1153" spans="37:41">
      <c r="AK1153" s="10">
        <v>1067.87129</v>
      </c>
      <c r="AL1153" s="10">
        <v>5.5813295099999999E-7</v>
      </c>
      <c r="AM1153" s="10">
        <v>8.24496321E-7</v>
      </c>
      <c r="AN1153" s="10">
        <v>87.585381100000006</v>
      </c>
      <c r="AO1153" s="10">
        <v>129.38462799999999</v>
      </c>
    </row>
    <row r="1154" spans="37:41">
      <c r="AK1154" s="10">
        <v>1069.24243</v>
      </c>
      <c r="AL1154" s="10">
        <v>5.5850721200000004E-7</v>
      </c>
      <c r="AM1154" s="10">
        <v>8.2504919299999998E-7</v>
      </c>
      <c r="AN1154" s="10">
        <v>87.651545299999995</v>
      </c>
      <c r="AO1154" s="10">
        <v>129.48236900000001</v>
      </c>
    </row>
    <row r="1155" spans="37:41">
      <c r="AK1155" s="10">
        <v>1070.61356</v>
      </c>
      <c r="AL1155" s="10">
        <v>5.5887818500000002E-7</v>
      </c>
      <c r="AM1155" s="10">
        <v>8.2559721000000002E-7</v>
      </c>
      <c r="AN1155" s="10">
        <v>87.717753500000001</v>
      </c>
      <c r="AO1155" s="10">
        <v>129.580174</v>
      </c>
    </row>
    <row r="1156" spans="37:41">
      <c r="AK1156" s="10">
        <v>1071.9847</v>
      </c>
      <c r="AL1156" s="10">
        <v>5.5923803299999998E-7</v>
      </c>
      <c r="AM1156" s="10">
        <v>8.2612879199999996E-7</v>
      </c>
      <c r="AN1156" s="10">
        <v>87.784004300000007</v>
      </c>
      <c r="AO1156" s="10">
        <v>129.678043</v>
      </c>
    </row>
    <row r="1157" spans="37:41">
      <c r="AK1157" s="10">
        <v>1074.7269699999999</v>
      </c>
      <c r="AL1157" s="10">
        <v>5.59898123E-7</v>
      </c>
      <c r="AM1157" s="10">
        <v>8.2710390299999996E-7</v>
      </c>
      <c r="AN1157" s="10">
        <v>87.916662400000007</v>
      </c>
      <c r="AO1157" s="10">
        <v>129.87401</v>
      </c>
    </row>
    <row r="1158" spans="37:41">
      <c r="AK1158" s="10">
        <v>1077.4692500000001</v>
      </c>
      <c r="AL1158" s="10">
        <v>5.6053399799999995E-7</v>
      </c>
      <c r="AM1158" s="10">
        <v>8.2804324300000001E-7</v>
      </c>
      <c r="AN1158" s="10">
        <v>88.049471100000005</v>
      </c>
      <c r="AO1158" s="10">
        <v>130.070201</v>
      </c>
    </row>
    <row r="1159" spans="37:41">
      <c r="AK1159" s="10">
        <v>1080.2115200000001</v>
      </c>
      <c r="AL1159" s="10">
        <v>5.6113100999999995E-7</v>
      </c>
      <c r="AM1159" s="10">
        <v>8.2892517299999996E-7</v>
      </c>
      <c r="AN1159" s="10">
        <v>88.182421300000001</v>
      </c>
      <c r="AO1159" s="10">
        <v>130.26660000000001</v>
      </c>
    </row>
    <row r="1160" spans="37:41">
      <c r="AK1160" s="10">
        <v>1082.9538</v>
      </c>
      <c r="AL1160" s="10">
        <v>5.6169073500000001E-7</v>
      </c>
      <c r="AM1160" s="10">
        <v>8.29752021E-7</v>
      </c>
      <c r="AN1160" s="10">
        <v>88.315504099999998</v>
      </c>
      <c r="AO1160" s="10">
        <v>130.46319500000001</v>
      </c>
    </row>
    <row r="1161" spans="37:41">
      <c r="AK1161" s="10">
        <v>1085.69607</v>
      </c>
      <c r="AL1161" s="10">
        <v>5.6221467399999996E-7</v>
      </c>
      <c r="AM1161" s="10">
        <v>8.3052600400000002E-7</v>
      </c>
      <c r="AN1161" s="10">
        <v>88.448711000000003</v>
      </c>
      <c r="AO1161" s="10">
        <v>130.65997400000001</v>
      </c>
    </row>
    <row r="1162" spans="37:41">
      <c r="AK1162" s="10">
        <v>1086.3816400000001</v>
      </c>
      <c r="AL1162" s="10">
        <v>5.6236857100000003E-7</v>
      </c>
      <c r="AM1162" s="10">
        <v>8.3075334800000002E-7</v>
      </c>
      <c r="AN1162" s="10">
        <v>88.482021900000007</v>
      </c>
      <c r="AO1162" s="10">
        <v>130.709182</v>
      </c>
    </row>
    <row r="1163" spans="37:41">
      <c r="AK1163" s="10">
        <v>1087.75278</v>
      </c>
      <c r="AL1163" s="10">
        <v>5.6260945300000001E-7</v>
      </c>
      <c r="AM1163" s="10">
        <v>8.3110918899999995E-7</v>
      </c>
      <c r="AN1163" s="10">
        <v>88.548672100000005</v>
      </c>
      <c r="AO1163" s="10">
        <v>130.80763999999999</v>
      </c>
    </row>
    <row r="1164" spans="37:41">
      <c r="AK1164" s="10">
        <v>1089.12391</v>
      </c>
      <c r="AL1164" s="10">
        <v>5.6285015099999995E-7</v>
      </c>
      <c r="AM1164" s="10">
        <v>8.3146475699999995E-7</v>
      </c>
      <c r="AN1164" s="10">
        <v>88.615350800000002</v>
      </c>
      <c r="AO1164" s="10">
        <v>130.90614099999999</v>
      </c>
    </row>
    <row r="1165" spans="37:41">
      <c r="AK1165" s="10">
        <v>1090.49505</v>
      </c>
      <c r="AL1165" s="10">
        <v>5.6308246499999998E-7</v>
      </c>
      <c r="AM1165" s="10">
        <v>8.3180794100000003E-7</v>
      </c>
      <c r="AN1165" s="10">
        <v>88.682057099999994</v>
      </c>
      <c r="AO1165" s="10">
        <v>131.004682</v>
      </c>
    </row>
    <row r="1166" spans="37:41">
      <c r="AK1166" s="10">
        <v>1093.2373299999999</v>
      </c>
      <c r="AL1166" s="10">
        <v>5.6349768999999997E-7</v>
      </c>
      <c r="AM1166" s="10">
        <v>8.3242132800000004E-7</v>
      </c>
      <c r="AN1166" s="10">
        <v>88.815567999999999</v>
      </c>
      <c r="AO1166" s="10">
        <v>131.20191</v>
      </c>
    </row>
    <row r="1167" spans="37:41">
      <c r="AK1167" s="10">
        <v>1095.9795999999999</v>
      </c>
      <c r="AL1167" s="10">
        <v>5.6389859299999999E-7</v>
      </c>
      <c r="AM1167" s="10">
        <v>8.3301355699999995E-7</v>
      </c>
      <c r="AN1167" s="10">
        <v>88.949173900000005</v>
      </c>
      <c r="AO1167" s="10">
        <v>131.39927800000001</v>
      </c>
    </row>
    <row r="1168" spans="37:41">
      <c r="AK1168" s="10">
        <v>1098.7218700000001</v>
      </c>
      <c r="AL1168" s="10">
        <v>5.6426983900000001E-7</v>
      </c>
      <c r="AM1168" s="10">
        <v>8.3356197599999998E-7</v>
      </c>
      <c r="AN1168" s="10">
        <v>89.082867800000002</v>
      </c>
      <c r="AO1168" s="10">
        <v>131.59677600000001</v>
      </c>
    </row>
    <row r="1169" spans="37:41">
      <c r="AK1169" s="10">
        <v>1099.40744</v>
      </c>
      <c r="AL1169" s="10">
        <v>5.6438614599999998E-7</v>
      </c>
      <c r="AM1169" s="10">
        <v>8.3373379000000003E-7</v>
      </c>
      <c r="AN1169" s="10">
        <v>89.116298200000003</v>
      </c>
      <c r="AO1169" s="10">
        <v>131.64616000000001</v>
      </c>
    </row>
    <row r="1170" spans="37:41">
      <c r="AK1170" s="10">
        <v>1100.7785799999999</v>
      </c>
      <c r="AL1170" s="10">
        <v>5.6455282100000003E-7</v>
      </c>
      <c r="AM1170" s="10">
        <v>8.3398000999999999E-7</v>
      </c>
      <c r="AN1170" s="10">
        <v>89.183178600000005</v>
      </c>
      <c r="AO1170" s="10">
        <v>131.74495899999999</v>
      </c>
    </row>
    <row r="1171" spans="37:41">
      <c r="AK1171" s="10">
        <v>1103.5208600000001</v>
      </c>
      <c r="AL1171" s="10">
        <v>5.64857623E-7</v>
      </c>
      <c r="AM1171" s="10">
        <v>8.3443027500000003E-7</v>
      </c>
      <c r="AN1171" s="10">
        <v>89.317011699999995</v>
      </c>
      <c r="AO1171" s="10">
        <v>131.94266200000001</v>
      </c>
    </row>
    <row r="1172" spans="37:41">
      <c r="AK1172" s="10">
        <v>1106.26313</v>
      </c>
      <c r="AL1172" s="10">
        <v>5.6515227399999999E-7</v>
      </c>
      <c r="AM1172" s="10">
        <v>8.34865545E-7</v>
      </c>
      <c r="AN1172" s="10">
        <v>89.450914699999998</v>
      </c>
      <c r="AO1172" s="10">
        <v>132.140469</v>
      </c>
    </row>
    <row r="1173" spans="37:41">
      <c r="AK1173" s="10">
        <v>1109.0054</v>
      </c>
      <c r="AL1173" s="10">
        <v>5.6542095400000001E-7</v>
      </c>
      <c r="AM1173" s="10">
        <v>8.3526245000000002E-7</v>
      </c>
      <c r="AN1173" s="10">
        <v>89.584881300000006</v>
      </c>
      <c r="AO1173" s="10">
        <v>132.33837</v>
      </c>
    </row>
    <row r="1174" spans="37:41">
      <c r="AK1174" s="10">
        <v>1111.7476799999999</v>
      </c>
      <c r="AL1174" s="10">
        <v>5.6566458600000001E-7</v>
      </c>
      <c r="AM1174" s="10">
        <v>8.3562235299999997E-7</v>
      </c>
      <c r="AN1174" s="10">
        <v>89.718905599999999</v>
      </c>
      <c r="AO1174" s="10">
        <v>132.53635600000001</v>
      </c>
    </row>
    <row r="1175" spans="37:41">
      <c r="AK1175" s="10">
        <v>1112.43325</v>
      </c>
      <c r="AL1175" s="10">
        <v>5.6574941600000005E-7</v>
      </c>
      <c r="AM1175" s="10">
        <v>8.3574766800000001E-7</v>
      </c>
      <c r="AN1175" s="10">
        <v>89.752416699999998</v>
      </c>
      <c r="AO1175" s="10">
        <v>132.58586</v>
      </c>
    </row>
    <row r="1176" spans="37:41">
      <c r="AK1176" s="10">
        <v>1113.80438</v>
      </c>
      <c r="AL1176" s="10">
        <v>5.6585392199999999E-7</v>
      </c>
      <c r="AM1176" s="10">
        <v>8.3590204800000003E-7</v>
      </c>
      <c r="AN1176" s="10">
        <v>89.819451299999997</v>
      </c>
      <c r="AO1176" s="10">
        <v>132.68488600000001</v>
      </c>
    </row>
    <row r="1177" spans="37:41">
      <c r="AK1177" s="10">
        <v>1115.17552</v>
      </c>
      <c r="AL1177" s="10">
        <v>5.6596081900000003E-7</v>
      </c>
      <c r="AM1177" s="10">
        <v>8.3605996000000005E-7</v>
      </c>
      <c r="AN1177" s="10">
        <v>89.886498599999996</v>
      </c>
      <c r="AO1177" s="10">
        <v>132.783931</v>
      </c>
    </row>
    <row r="1178" spans="37:41">
      <c r="AK1178" s="10">
        <v>1117.9177999999999</v>
      </c>
      <c r="AL1178" s="10">
        <v>5.6613381100000001E-7</v>
      </c>
      <c r="AM1178" s="10">
        <v>8.3631550999999998E-7</v>
      </c>
      <c r="AN1178" s="10">
        <v>90.020634099999995</v>
      </c>
      <c r="AO1178" s="10">
        <v>132.98208099999999</v>
      </c>
    </row>
    <row r="1179" spans="37:41">
      <c r="AK1179" s="10">
        <v>1118.6033600000001</v>
      </c>
      <c r="AL1179" s="10">
        <v>5.6620530899999996E-7</v>
      </c>
      <c r="AM1179" s="10">
        <v>8.3642113100000005E-7</v>
      </c>
      <c r="AN1179" s="10">
        <v>90.054172199999996</v>
      </c>
      <c r="AO1179" s="10">
        <v>133.03162499999999</v>
      </c>
    </row>
    <row r="1180" spans="37:41">
      <c r="AK1180" s="10">
        <v>1119.9745</v>
      </c>
      <c r="AL1180" s="10">
        <v>5.6628360300000001E-7</v>
      </c>
      <c r="AM1180" s="10">
        <v>8.3653679E-7</v>
      </c>
      <c r="AN1180" s="10">
        <v>90.121257700000001</v>
      </c>
      <c r="AO1180" s="10">
        <v>133.13072700000001</v>
      </c>
    </row>
    <row r="1181" spans="37:41">
      <c r="AK1181" s="10">
        <v>1121.34564</v>
      </c>
      <c r="AL1181" s="10">
        <v>5.6636470799999998E-7</v>
      </c>
      <c r="AM1181" s="10">
        <v>8.3665660199999998E-7</v>
      </c>
      <c r="AN1181" s="10">
        <v>90.188352800000004</v>
      </c>
      <c r="AO1181" s="10">
        <v>133.22984199999999</v>
      </c>
    </row>
    <row r="1182" spans="37:41">
      <c r="AK1182" s="10">
        <v>1122.71678</v>
      </c>
      <c r="AL1182" s="10">
        <v>5.6644028600000001E-7</v>
      </c>
      <c r="AM1182" s="10">
        <v>8.3676824799999999E-7</v>
      </c>
      <c r="AN1182" s="10">
        <v>90.255456800000005</v>
      </c>
      <c r="AO1182" s="10">
        <v>133.328971</v>
      </c>
    </row>
    <row r="1183" spans="37:41">
      <c r="AK1183" s="10">
        <v>1124.08791</v>
      </c>
      <c r="AL1183" s="10">
        <v>5.6651043100000004E-7</v>
      </c>
      <c r="AM1183" s="10">
        <v>8.3687186900000001E-7</v>
      </c>
      <c r="AN1183" s="10">
        <v>90.322569200000004</v>
      </c>
      <c r="AO1183" s="10">
        <v>133.428112</v>
      </c>
    </row>
    <row r="1184" spans="37:41">
      <c r="AK1184" s="10">
        <v>1125.4590499999999</v>
      </c>
      <c r="AL1184" s="10">
        <v>5.6657527499999999E-7</v>
      </c>
      <c r="AM1184" s="10">
        <v>8.3696765899999999E-7</v>
      </c>
      <c r="AN1184" s="10">
        <v>90.389689200000007</v>
      </c>
      <c r="AO1184" s="10">
        <v>133.527265</v>
      </c>
    </row>
    <row r="1185" spans="37:41">
      <c r="AK1185" s="10">
        <v>1126.8301899999999</v>
      </c>
      <c r="AL1185" s="10">
        <v>5.6663485100000001E-7</v>
      </c>
      <c r="AM1185" s="10">
        <v>8.3705566800000001E-7</v>
      </c>
      <c r="AN1185" s="10">
        <v>90.4568163</v>
      </c>
      <c r="AO1185" s="10">
        <v>133.62642700000001</v>
      </c>
    </row>
    <row r="1186" spans="37:41">
      <c r="AK1186" s="10">
        <v>1128.2013199999999</v>
      </c>
      <c r="AL1186" s="10">
        <v>5.6668929500000004E-7</v>
      </c>
      <c r="AM1186" s="10">
        <v>8.3713609499999996E-7</v>
      </c>
      <c r="AN1186" s="10">
        <v>90.523949900000005</v>
      </c>
      <c r="AO1186" s="10">
        <v>133.72559999999999</v>
      </c>
    </row>
    <row r="1187" spans="37:41">
      <c r="AK1187" s="10">
        <v>1129.5724600000001</v>
      </c>
      <c r="AL1187" s="10">
        <v>5.6673863999999999E-7</v>
      </c>
      <c r="AM1187" s="10">
        <v>8.37208988E-7</v>
      </c>
      <c r="AN1187" s="10">
        <v>90.591089299999993</v>
      </c>
      <c r="AO1187" s="10">
        <v>133.824781</v>
      </c>
    </row>
    <row r="1188" spans="37:41">
      <c r="AK1188" s="10">
        <v>1130.9436000000001</v>
      </c>
      <c r="AL1188" s="10">
        <v>5.6678300399999999E-7</v>
      </c>
      <c r="AM1188" s="10">
        <v>8.3727452500000004E-7</v>
      </c>
      <c r="AN1188" s="10">
        <v>90.658233999999993</v>
      </c>
      <c r="AO1188" s="10">
        <v>133.92397</v>
      </c>
    </row>
    <row r="1189" spans="37:41">
      <c r="AK1189" s="10">
        <v>1132.31474</v>
      </c>
      <c r="AL1189" s="10">
        <v>5.6682242400000005E-7</v>
      </c>
      <c r="AM1189" s="10">
        <v>8.3733275700000004E-7</v>
      </c>
      <c r="AN1189" s="10">
        <v>90.725383300000004</v>
      </c>
      <c r="AO1189" s="10">
        <v>134.02316500000001</v>
      </c>
    </row>
    <row r="1190" spans="37:41">
      <c r="AK1190" s="10">
        <v>1133.0002999999999</v>
      </c>
      <c r="AL1190" s="10">
        <v>5.6684956200000002E-7</v>
      </c>
      <c r="AM1190" s="10">
        <v>8.3737284699999999E-7</v>
      </c>
      <c r="AN1190" s="10">
        <v>90.758959599999997</v>
      </c>
      <c r="AO1190" s="10">
        <v>134.072765</v>
      </c>
    </row>
    <row r="1191" spans="37:41">
      <c r="AK1191" s="10">
        <v>1133.68587</v>
      </c>
      <c r="AL1191" s="10">
        <v>5.6686682699999997E-7</v>
      </c>
      <c r="AM1191" s="10">
        <v>8.3739835099999997E-7</v>
      </c>
      <c r="AN1191" s="10">
        <v>90.792536799999993</v>
      </c>
      <c r="AO1191" s="10">
        <v>134.122367</v>
      </c>
    </row>
    <row r="1192" spans="37:41">
      <c r="AK1192" s="10">
        <v>1135.05701</v>
      </c>
      <c r="AL1192" s="10">
        <v>5.6688818699999995E-7</v>
      </c>
      <c r="AM1192" s="10">
        <v>8.3742990499999997E-7</v>
      </c>
      <c r="AN1192" s="10">
        <v>90.859694000000005</v>
      </c>
      <c r="AO1192" s="10">
        <v>134.221574</v>
      </c>
    </row>
    <row r="1193" spans="37:41">
      <c r="AK1193" s="10">
        <v>1135.3997899999999</v>
      </c>
      <c r="AL1193" s="10">
        <v>5.66908194E-7</v>
      </c>
      <c r="AM1193" s="10">
        <v>8.3745946100000004E-7</v>
      </c>
      <c r="AN1193" s="10">
        <v>90.876483800000003</v>
      </c>
      <c r="AO1193" s="10">
        <v>134.246377</v>
      </c>
    </row>
    <row r="1194" spans="37:41">
      <c r="AK1194" s="10">
        <v>1136.08536</v>
      </c>
      <c r="AL1194" s="10">
        <v>5.6691707900000004E-7</v>
      </c>
      <c r="AM1194" s="10">
        <v>8.37472586E-7</v>
      </c>
      <c r="AN1194" s="10">
        <v>90.9100641</v>
      </c>
      <c r="AO1194" s="10">
        <v>134.29598300000001</v>
      </c>
    </row>
    <row r="1195" spans="37:41">
      <c r="AK1195" s="10">
        <v>1137.4565</v>
      </c>
      <c r="AL1195" s="10">
        <v>5.6693016899999999E-7</v>
      </c>
      <c r="AM1195" s="10">
        <v>8.3749192299999995E-7</v>
      </c>
      <c r="AN1195" s="10">
        <v>90.977226200000004</v>
      </c>
      <c r="AO1195" s="10">
        <v>134.39519799999999</v>
      </c>
    </row>
    <row r="1196" spans="37:41">
      <c r="AK1196" s="10">
        <v>1138.82764</v>
      </c>
      <c r="AL1196" s="10">
        <v>5.6694717100000004E-7</v>
      </c>
      <c r="AM1196" s="10">
        <v>8.37517038E-7</v>
      </c>
      <c r="AN1196" s="10">
        <v>91.044390300000003</v>
      </c>
      <c r="AO1196" s="10">
        <v>134.494415</v>
      </c>
    </row>
    <row r="1197" spans="37:41">
      <c r="AK1197" s="10">
        <v>1139.5132100000001</v>
      </c>
      <c r="AL1197" s="10">
        <v>5.6696315299999999E-7</v>
      </c>
      <c r="AM1197" s="10">
        <v>8.3754064799999999E-7</v>
      </c>
      <c r="AN1197" s="10">
        <v>91.077973299999996</v>
      </c>
      <c r="AO1197" s="10">
        <v>134.544025</v>
      </c>
    </row>
    <row r="1198" spans="37:41">
      <c r="AK1198" s="10">
        <v>1140.19877</v>
      </c>
      <c r="AL1198" s="10">
        <v>5.6696943900000003E-7</v>
      </c>
      <c r="AM1198" s="10">
        <v>8.37549934E-7</v>
      </c>
      <c r="AN1198" s="10">
        <v>91.111556699999994</v>
      </c>
      <c r="AO1198" s="10">
        <v>134.593636</v>
      </c>
    </row>
    <row r="1199" spans="37:41">
      <c r="AK1199" s="10">
        <v>1140.8843400000001</v>
      </c>
      <c r="AL1199" s="10">
        <v>5.6697464899999998E-7</v>
      </c>
      <c r="AM1199" s="10">
        <v>8.3755763099999997E-7</v>
      </c>
      <c r="AN1199" s="10">
        <v>91.145140400000003</v>
      </c>
      <c r="AO1199" s="10">
        <v>134.643247</v>
      </c>
    </row>
    <row r="1200" spans="37:41">
      <c r="AK1200" s="10">
        <v>1142.25548</v>
      </c>
      <c r="AL1200" s="10">
        <v>5.6697195000000003E-7</v>
      </c>
      <c r="AM1200" s="10">
        <v>8.3755364400000002E-7</v>
      </c>
      <c r="AN1200" s="10">
        <v>91.2123074</v>
      </c>
      <c r="AO1200" s="10">
        <v>134.742469</v>
      </c>
    </row>
    <row r="1201" spans="37:41">
      <c r="AK1201" s="10">
        <v>1143.62662</v>
      </c>
      <c r="AL1201" s="10">
        <v>5.6697341300000005E-7</v>
      </c>
      <c r="AM1201" s="10">
        <v>8.3755580500000002E-7</v>
      </c>
      <c r="AN1201" s="10">
        <v>91.2794746</v>
      </c>
      <c r="AO1201" s="10">
        <v>134.841691</v>
      </c>
    </row>
    <row r="1202" spans="37:41">
      <c r="AK1202" s="10">
        <v>1144.99775</v>
      </c>
      <c r="AL1202" s="10">
        <v>5.6697062900000001E-7</v>
      </c>
      <c r="AM1202" s="10">
        <v>8.3755169200000003E-7</v>
      </c>
      <c r="AN1202" s="10">
        <v>91.346641500000004</v>
      </c>
      <c r="AO1202" s="10">
        <v>134.94091299999999</v>
      </c>
    </row>
    <row r="1203" spans="37:41">
      <c r="AK1203" s="10">
        <v>1147.7400299999999</v>
      </c>
      <c r="AL1203" s="10">
        <v>5.6693071299999995E-7</v>
      </c>
      <c r="AM1203" s="10">
        <v>8.3749272600000001E-7</v>
      </c>
      <c r="AN1203" s="10">
        <v>91.480965800000007</v>
      </c>
      <c r="AO1203" s="10">
        <v>135.139342</v>
      </c>
    </row>
    <row r="1204" spans="37:41">
      <c r="AK1204" s="10">
        <v>1148.4256</v>
      </c>
      <c r="AL1204" s="10">
        <v>5.6694988400000003E-7</v>
      </c>
      <c r="AM1204" s="10">
        <v>8.3752104700000004E-7</v>
      </c>
      <c r="AN1204" s="10">
        <v>91.514548000000005</v>
      </c>
      <c r="AO1204" s="10">
        <v>135.188951</v>
      </c>
    </row>
    <row r="1205" spans="37:41">
      <c r="AK1205" s="10">
        <v>1149.1111699999999</v>
      </c>
      <c r="AL1205" s="10">
        <v>5.6694229800000004E-7</v>
      </c>
      <c r="AM1205" s="10">
        <v>8.3750984000000004E-7</v>
      </c>
      <c r="AN1205" s="10">
        <v>91.548129799999998</v>
      </c>
      <c r="AO1205" s="10">
        <v>135.23855900000001</v>
      </c>
    </row>
    <row r="1206" spans="37:41">
      <c r="AK1206" s="10">
        <v>1150.4822999999999</v>
      </c>
      <c r="AL1206" s="10">
        <v>5.6691459900000005E-7</v>
      </c>
      <c r="AM1206" s="10">
        <v>8.3746892199999995E-7</v>
      </c>
      <c r="AN1206" s="10">
        <v>91.615290000000002</v>
      </c>
      <c r="AO1206" s="10">
        <v>135.337771</v>
      </c>
    </row>
    <row r="1207" spans="37:41">
      <c r="AK1207" s="10">
        <v>1151.8534400000001</v>
      </c>
      <c r="AL1207" s="10">
        <v>5.6689131299999996E-7</v>
      </c>
      <c r="AM1207" s="10">
        <v>8.37434523E-7</v>
      </c>
      <c r="AN1207" s="10">
        <v>91.682447499999995</v>
      </c>
      <c r="AO1207" s="10">
        <v>135.43697900000001</v>
      </c>
    </row>
    <row r="1208" spans="37:41">
      <c r="AK1208" s="10">
        <v>1153.2245800000001</v>
      </c>
      <c r="AL1208" s="10">
        <v>5.6686412300000001E-7</v>
      </c>
      <c r="AM1208" s="10">
        <v>8.3739435699999999E-7</v>
      </c>
      <c r="AN1208" s="10">
        <v>91.749601799999994</v>
      </c>
      <c r="AO1208" s="10">
        <v>135.536182</v>
      </c>
    </row>
    <row r="1209" spans="37:41">
      <c r="AK1209" s="10">
        <v>1155.96685</v>
      </c>
      <c r="AL1209" s="10">
        <v>5.66776674E-7</v>
      </c>
      <c r="AM1209" s="10">
        <v>8.37265174E-7</v>
      </c>
      <c r="AN1209" s="10">
        <v>91.883889600000003</v>
      </c>
      <c r="AO1209" s="10">
        <v>135.734557</v>
      </c>
    </row>
    <row r="1210" spans="37:41">
      <c r="AK1210" s="10">
        <v>1156.6524199999999</v>
      </c>
      <c r="AL1210" s="10">
        <v>5.6678414700000001E-7</v>
      </c>
      <c r="AM1210" s="10">
        <v>8.3727621300000002E-7</v>
      </c>
      <c r="AN1210" s="10">
        <v>91.917462</v>
      </c>
      <c r="AO1210" s="10">
        <v>135.78415200000001</v>
      </c>
    </row>
    <row r="1211" spans="37:41">
      <c r="AK1211" s="10">
        <v>1157.33799</v>
      </c>
      <c r="AL1211" s="10">
        <v>5.6676488900000003E-7</v>
      </c>
      <c r="AM1211" s="10">
        <v>8.3724776499999995E-7</v>
      </c>
      <c r="AN1211" s="10">
        <v>91.951033199999998</v>
      </c>
      <c r="AO1211" s="10">
        <v>135.833744</v>
      </c>
    </row>
    <row r="1212" spans="37:41">
      <c r="AK1212" s="10">
        <v>1158.0235600000001</v>
      </c>
      <c r="AL1212" s="10">
        <v>5.6674471700000002E-7</v>
      </c>
      <c r="AM1212" s="10">
        <v>8.3721796599999996E-7</v>
      </c>
      <c r="AN1212" s="10">
        <v>91.984603300000003</v>
      </c>
      <c r="AO1212" s="10">
        <v>135.88333499999999</v>
      </c>
    </row>
    <row r="1213" spans="37:41">
      <c r="AK1213" s="10">
        <v>1158.70913</v>
      </c>
      <c r="AL1213" s="10">
        <v>5.6672365300000005E-7</v>
      </c>
      <c r="AM1213" s="10">
        <v>8.3718684900000005E-7</v>
      </c>
      <c r="AN1213" s="10">
        <v>92.018172100000001</v>
      </c>
      <c r="AO1213" s="10">
        <v>135.93292500000001</v>
      </c>
    </row>
    <row r="1214" spans="37:41">
      <c r="AK1214" s="10">
        <v>1159.3946900000001</v>
      </c>
      <c r="AL1214" s="10">
        <v>5.6670156499999997E-7</v>
      </c>
      <c r="AM1214" s="10">
        <v>8.3715421899999995E-7</v>
      </c>
      <c r="AN1214" s="10">
        <v>92.051739600000005</v>
      </c>
      <c r="AO1214" s="10">
        <v>135.98251200000001</v>
      </c>
    </row>
    <row r="1215" spans="37:41">
      <c r="AK1215" s="10">
        <v>1160.08026</v>
      </c>
      <c r="AL1215" s="10">
        <v>5.6667858100000003E-7</v>
      </c>
      <c r="AM1215" s="10">
        <v>8.3712026700000004E-7</v>
      </c>
      <c r="AN1215" s="10">
        <v>92.0853058</v>
      </c>
      <c r="AO1215" s="10">
        <v>136.03209699999999</v>
      </c>
    </row>
    <row r="1216" spans="37:41">
      <c r="AK1216" s="10">
        <v>1161.4513999999999</v>
      </c>
      <c r="AL1216" s="10">
        <v>5.6662020900000004E-7</v>
      </c>
      <c r="AM1216" s="10">
        <v>8.3703403800000001E-7</v>
      </c>
      <c r="AN1216" s="10">
        <v>92.152431100000001</v>
      </c>
      <c r="AO1216" s="10">
        <v>136.13125700000001</v>
      </c>
    </row>
    <row r="1217" spans="37:41">
      <c r="AK1217" s="10">
        <v>1162.8225399999999</v>
      </c>
      <c r="AL1217" s="10">
        <v>5.6656682200000004E-7</v>
      </c>
      <c r="AM1217" s="10">
        <v>8.3695517300000001E-7</v>
      </c>
      <c r="AN1217" s="10">
        <v>92.2195502</v>
      </c>
      <c r="AO1217" s="10">
        <v>136.23040800000001</v>
      </c>
    </row>
    <row r="1218" spans="37:41">
      <c r="AK1218" s="10">
        <v>1164.1936700000001</v>
      </c>
      <c r="AL1218" s="10">
        <v>5.6650988399999996E-7</v>
      </c>
      <c r="AM1218" s="10">
        <v>8.3687106200000004E-7</v>
      </c>
      <c r="AN1218" s="10">
        <v>92.286662500000006</v>
      </c>
      <c r="AO1218" s="10">
        <v>136.32954899999999</v>
      </c>
    </row>
    <row r="1219" spans="37:41">
      <c r="AK1219" s="10">
        <v>1166.93595</v>
      </c>
      <c r="AL1219" s="10">
        <v>5.6636451400000001E-7</v>
      </c>
      <c r="AM1219" s="10">
        <v>8.36656314E-7</v>
      </c>
      <c r="AN1219" s="10">
        <v>92.420852600000003</v>
      </c>
      <c r="AO1219" s="10">
        <v>136.52778000000001</v>
      </c>
    </row>
    <row r="1220" spans="37:41">
      <c r="AK1220" s="10">
        <v>1169.67822</v>
      </c>
      <c r="AL1220" s="10">
        <v>5.66223065E-7</v>
      </c>
      <c r="AM1220" s="10">
        <v>8.3644736000000001E-7</v>
      </c>
      <c r="AN1220" s="10">
        <v>92.555009299999995</v>
      </c>
      <c r="AO1220" s="10">
        <v>136.72596200000001</v>
      </c>
    </row>
    <row r="1221" spans="37:41">
      <c r="AK1221" s="10">
        <v>1170.3637900000001</v>
      </c>
      <c r="AL1221" s="10">
        <v>5.6621300400000003E-7</v>
      </c>
      <c r="AM1221" s="10">
        <v>8.3643249799999999E-7</v>
      </c>
      <c r="AN1221" s="10">
        <v>92.588547899999995</v>
      </c>
      <c r="AO1221" s="10">
        <v>136.77550600000001</v>
      </c>
    </row>
    <row r="1222" spans="37:41">
      <c r="AK1222" s="10">
        <v>1170.5351800000001</v>
      </c>
      <c r="AL1222" s="10">
        <v>5.6621042900000001E-7</v>
      </c>
      <c r="AM1222" s="10">
        <v>8.3642869399999995E-7</v>
      </c>
      <c r="AN1222" s="10">
        <v>92.596932499999994</v>
      </c>
      <c r="AO1222" s="10">
        <v>136.787893</v>
      </c>
    </row>
    <row r="1223" spans="37:41">
      <c r="AK1223" s="10">
        <v>1170.87797</v>
      </c>
      <c r="AL1223" s="10">
        <v>5.6618998699999997E-7</v>
      </c>
      <c r="AM1223" s="10">
        <v>8.36398497E-7</v>
      </c>
      <c r="AN1223" s="10">
        <v>92.6137011</v>
      </c>
      <c r="AO1223" s="10">
        <v>136.81266400000001</v>
      </c>
    </row>
    <row r="1224" spans="37:41">
      <c r="AK1224" s="10">
        <v>1171.5635400000001</v>
      </c>
      <c r="AL1224" s="10">
        <v>5.6614827599999996E-7</v>
      </c>
      <c r="AM1224" s="10">
        <v>8.3633687999999999E-7</v>
      </c>
      <c r="AN1224" s="10">
        <v>92.647235800000004</v>
      </c>
      <c r="AO1224" s="10">
        <v>136.86220299999999</v>
      </c>
    </row>
    <row r="1225" spans="37:41">
      <c r="AK1225" s="10">
        <v>1172.2491</v>
      </c>
      <c r="AL1225" s="10">
        <v>5.6611003799999996E-7</v>
      </c>
      <c r="AM1225" s="10">
        <v>8.3628039299999996E-7</v>
      </c>
      <c r="AN1225" s="10">
        <v>92.680768299999997</v>
      </c>
      <c r="AO1225" s="10">
        <v>136.91173800000001</v>
      </c>
    </row>
    <row r="1226" spans="37:41">
      <c r="AK1226" s="10">
        <v>1173.62024</v>
      </c>
      <c r="AL1226" s="10">
        <v>5.6602133699999996E-7</v>
      </c>
      <c r="AM1226" s="10">
        <v>8.3614935900000004E-7</v>
      </c>
      <c r="AN1226" s="10">
        <v>92.7478227</v>
      </c>
      <c r="AO1226" s="10">
        <v>137.010794</v>
      </c>
    </row>
    <row r="1227" spans="37:41">
      <c r="AK1227" s="10">
        <v>1174.3058100000001</v>
      </c>
      <c r="AL1227" s="10">
        <v>5.6598933400000002E-7</v>
      </c>
      <c r="AM1227" s="10">
        <v>8.3610208399999997E-7</v>
      </c>
      <c r="AN1227" s="10">
        <v>92.781347999999994</v>
      </c>
      <c r="AO1227" s="10">
        <v>137.06031899999999</v>
      </c>
    </row>
    <row r="1228" spans="37:41">
      <c r="AK1228" s="10">
        <v>1174.9913799999999</v>
      </c>
      <c r="AL1228" s="10">
        <v>5.6594772399999996E-7</v>
      </c>
      <c r="AM1228" s="10">
        <v>8.3604061499999997E-7</v>
      </c>
      <c r="AN1228" s="10">
        <v>92.814870900000003</v>
      </c>
      <c r="AO1228" s="10">
        <v>137.10983999999999</v>
      </c>
    </row>
    <row r="1229" spans="37:41">
      <c r="AK1229" s="10">
        <v>1176.3625199999999</v>
      </c>
      <c r="AL1229" s="10">
        <v>5.6585263199999997E-7</v>
      </c>
      <c r="AM1229" s="10">
        <v>8.35900142E-7</v>
      </c>
      <c r="AN1229" s="10">
        <v>92.8819053</v>
      </c>
      <c r="AO1229" s="10">
        <v>137.208866</v>
      </c>
    </row>
    <row r="1230" spans="37:41">
      <c r="AK1230" s="10">
        <v>1176.7053000000001</v>
      </c>
      <c r="AL1230" s="10">
        <v>5.6584392899999995E-7</v>
      </c>
      <c r="AM1230" s="10">
        <v>8.3588728599999995E-7</v>
      </c>
      <c r="AN1230" s="10">
        <v>92.898663600000006</v>
      </c>
      <c r="AO1230" s="10">
        <v>137.233622</v>
      </c>
    </row>
    <row r="1231" spans="37:41">
      <c r="AK1231" s="10">
        <v>1177.3908699999999</v>
      </c>
      <c r="AL1231" s="10">
        <v>5.6579519099999997E-7</v>
      </c>
      <c r="AM1231" s="10">
        <v>8.3581528799999998E-7</v>
      </c>
      <c r="AN1231" s="10">
        <v>92.932177499999995</v>
      </c>
      <c r="AO1231" s="10">
        <v>137.28313</v>
      </c>
    </row>
    <row r="1232" spans="37:41">
      <c r="AK1232" s="10">
        <v>1178.07644</v>
      </c>
      <c r="AL1232" s="10">
        <v>5.6575009899999998E-7</v>
      </c>
      <c r="AM1232" s="10">
        <v>8.3574867599999996E-7</v>
      </c>
      <c r="AN1232" s="10">
        <v>92.965688599999993</v>
      </c>
      <c r="AO1232" s="10">
        <v>137.33263400000001</v>
      </c>
    </row>
    <row r="1233" spans="37:41">
      <c r="AK1233" s="10">
        <v>1178.7620099999999</v>
      </c>
      <c r="AL1233" s="10">
        <v>5.6570421399999998E-7</v>
      </c>
      <c r="AM1233" s="10">
        <v>8.3568089300000004E-7</v>
      </c>
      <c r="AN1233" s="10">
        <v>92.999196999999995</v>
      </c>
      <c r="AO1233" s="10">
        <v>137.38213400000001</v>
      </c>
    </row>
    <row r="1234" spans="37:41">
      <c r="AK1234" s="10">
        <v>1179.44757</v>
      </c>
      <c r="AL1234" s="10">
        <v>5.6565751399999998E-7</v>
      </c>
      <c r="AM1234" s="10">
        <v>8.3561190599999998E-7</v>
      </c>
      <c r="AN1234" s="10">
        <v>93.032702700000002</v>
      </c>
      <c r="AO1234" s="10">
        <v>137.43163000000001</v>
      </c>
    </row>
    <row r="1235" spans="37:41">
      <c r="AK1235" s="10">
        <v>1180.1331399999999</v>
      </c>
      <c r="AL1235" s="10">
        <v>5.6561008299999998E-7</v>
      </c>
      <c r="AM1235" s="10">
        <v>8.3554183900000003E-7</v>
      </c>
      <c r="AN1235" s="10">
        <v>93.066205600000004</v>
      </c>
      <c r="AO1235" s="10">
        <v>137.481121</v>
      </c>
    </row>
    <row r="1236" spans="37:41">
      <c r="AK1236" s="10">
        <v>1181.5042800000001</v>
      </c>
      <c r="AL1236" s="10">
        <v>5.6550325699999998E-7</v>
      </c>
      <c r="AM1236" s="10">
        <v>8.3538403099999996E-7</v>
      </c>
      <c r="AN1236" s="10">
        <v>93.1331986</v>
      </c>
      <c r="AO1236" s="10">
        <v>137.58008599999999</v>
      </c>
    </row>
    <row r="1237" spans="37:41">
      <c r="AK1237" s="10">
        <v>1182.8754200000001</v>
      </c>
      <c r="AL1237" s="10">
        <v>5.6540216600000004E-7</v>
      </c>
      <c r="AM1237" s="10">
        <v>8.3523469600000004E-7</v>
      </c>
      <c r="AN1237" s="10">
        <v>93.200179700000007</v>
      </c>
      <c r="AO1237" s="10">
        <v>137.679033</v>
      </c>
    </row>
    <row r="1238" spans="37:41">
      <c r="AK1238" s="10">
        <v>1184.2465500000001</v>
      </c>
      <c r="AL1238" s="10">
        <v>5.6529815299999998E-7</v>
      </c>
      <c r="AM1238" s="10">
        <v>8.3508104400000001E-7</v>
      </c>
      <c r="AN1238" s="10">
        <v>93.267148399999996</v>
      </c>
      <c r="AO1238" s="10">
        <v>137.777962</v>
      </c>
    </row>
    <row r="1239" spans="37:41">
      <c r="AK1239" s="10">
        <v>1185.61769</v>
      </c>
      <c r="AL1239" s="10">
        <v>5.6519116800000005E-7</v>
      </c>
      <c r="AM1239" s="10">
        <v>8.3492300100000005E-7</v>
      </c>
      <c r="AN1239" s="10">
        <v>93.334104499999995</v>
      </c>
      <c r="AO1239" s="10">
        <v>137.87687299999999</v>
      </c>
    </row>
    <row r="1240" spans="37:41">
      <c r="AK1240" s="10">
        <v>1186.98883</v>
      </c>
      <c r="AL1240" s="10">
        <v>5.6508134499999998E-7</v>
      </c>
      <c r="AM1240" s="10">
        <v>8.3476076600000002E-7</v>
      </c>
      <c r="AN1240" s="10">
        <v>93.401047599999998</v>
      </c>
      <c r="AO1240" s="10">
        <v>137.975764</v>
      </c>
    </row>
    <row r="1241" spans="37:41">
      <c r="AK1241" s="10">
        <v>1188.35997</v>
      </c>
      <c r="AL1241" s="10">
        <v>5.6496863500000003E-7</v>
      </c>
      <c r="AM1241" s="10">
        <v>8.3459426599999997E-7</v>
      </c>
      <c r="AN1241" s="10">
        <v>93.467977300000001</v>
      </c>
      <c r="AO1241" s="10">
        <v>138.074635</v>
      </c>
    </row>
    <row r="1242" spans="37:41">
      <c r="AK1242" s="10">
        <v>1189.7311</v>
      </c>
      <c r="AL1242" s="10">
        <v>5.6485307300000001E-7</v>
      </c>
      <c r="AM1242" s="10">
        <v>8.34423554E-7</v>
      </c>
      <c r="AN1242" s="10">
        <v>93.534893299999993</v>
      </c>
      <c r="AO1242" s="10">
        <v>138.173486</v>
      </c>
    </row>
    <row r="1243" spans="37:41">
      <c r="AK1243" s="10">
        <v>1191.1022399999999</v>
      </c>
      <c r="AL1243" s="10">
        <v>5.6473473899999999E-7</v>
      </c>
      <c r="AM1243" s="10">
        <v>8.34248746E-7</v>
      </c>
      <c r="AN1243" s="10">
        <v>93.601795300000006</v>
      </c>
      <c r="AO1243" s="10">
        <v>138.27231599999999</v>
      </c>
    </row>
    <row r="1244" spans="37:41">
      <c r="AK1244" s="10">
        <v>1192.4733799999999</v>
      </c>
      <c r="AL1244" s="10">
        <v>5.6461362100000003E-7</v>
      </c>
      <c r="AM1244" s="10">
        <v>8.3406982600000001E-7</v>
      </c>
      <c r="AN1244" s="10">
        <v>93.668683000000001</v>
      </c>
      <c r="AO1244" s="10">
        <v>138.37112500000001</v>
      </c>
    </row>
    <row r="1245" spans="37:41">
      <c r="AK1245" s="10">
        <v>1193.8445099999999</v>
      </c>
      <c r="AL1245" s="10">
        <v>5.6448975899999997E-7</v>
      </c>
      <c r="AM1245" s="10">
        <v>8.3388685200000003E-7</v>
      </c>
      <c r="AN1245" s="10">
        <v>93.735556000000003</v>
      </c>
      <c r="AO1245" s="10">
        <v>138.46991299999999</v>
      </c>
    </row>
    <row r="1246" spans="37:41">
      <c r="AK1246" s="10">
        <v>1195.2156500000001</v>
      </c>
      <c r="AL1246" s="10">
        <v>5.6436316699999995E-7</v>
      </c>
      <c r="AM1246" s="10">
        <v>8.3369984500000003E-7</v>
      </c>
      <c r="AN1246" s="10">
        <v>93.802413999999999</v>
      </c>
      <c r="AO1246" s="10">
        <v>138.56867800000001</v>
      </c>
    </row>
    <row r="1247" spans="37:41">
      <c r="AK1247" s="10">
        <v>1196.5867900000001</v>
      </c>
      <c r="AL1247" s="10">
        <v>5.6423392799999997E-7</v>
      </c>
      <c r="AM1247" s="10">
        <v>8.3350892800000003E-7</v>
      </c>
      <c r="AN1247" s="10">
        <v>93.8692566</v>
      </c>
      <c r="AO1247" s="10">
        <v>138.66742099999999</v>
      </c>
    </row>
    <row r="1248" spans="37:41">
      <c r="AK1248" s="10">
        <v>1196.92957</v>
      </c>
      <c r="AL1248" s="10">
        <v>5.6421464600000001E-7</v>
      </c>
      <c r="AM1248" s="10">
        <v>8.3348044300000004E-7</v>
      </c>
      <c r="AN1248" s="10">
        <v>93.885966699999997</v>
      </c>
      <c r="AO1248" s="10">
        <v>138.692105</v>
      </c>
    </row>
    <row r="1249" spans="37:41">
      <c r="AK1249" s="10">
        <v>1197.6151400000001</v>
      </c>
      <c r="AL1249" s="10">
        <v>5.64144708E-7</v>
      </c>
      <c r="AM1249" s="10">
        <v>8.3337712799999997E-7</v>
      </c>
      <c r="AN1249" s="10">
        <v>93.919382799999994</v>
      </c>
      <c r="AO1249" s="10">
        <v>138.741469</v>
      </c>
    </row>
    <row r="1250" spans="37:41">
      <c r="AK1250" s="10">
        <v>1198.30071</v>
      </c>
      <c r="AL1250" s="10">
        <v>5.6407847499999998E-7</v>
      </c>
      <c r="AM1250" s="10">
        <v>8.3327928699999996E-7</v>
      </c>
      <c r="AN1250" s="10">
        <v>93.952794900000001</v>
      </c>
      <c r="AO1250" s="10">
        <v>138.79082700000001</v>
      </c>
    </row>
    <row r="1251" spans="37:41">
      <c r="AK1251" s="10">
        <v>1199.6718499999999</v>
      </c>
      <c r="AL1251" s="10">
        <v>5.6393441200000001E-7</v>
      </c>
      <c r="AM1251" s="10">
        <v>8.3306647000000004E-7</v>
      </c>
      <c r="AN1251" s="10">
        <v>94.0196021</v>
      </c>
      <c r="AO1251" s="10">
        <v>138.88951700000001</v>
      </c>
    </row>
    <row r="1252" spans="37:41">
      <c r="AK1252" s="10">
        <v>1201.0429899999999</v>
      </c>
      <c r="AL1252" s="10">
        <v>5.6379654999999998E-7</v>
      </c>
      <c r="AM1252" s="10">
        <v>8.32862815E-7</v>
      </c>
      <c r="AN1252" s="10">
        <v>94.086393000000001</v>
      </c>
      <c r="AO1252" s="10">
        <v>138.98818299999999</v>
      </c>
    </row>
    <row r="1253" spans="37:41">
      <c r="AK1253" s="10">
        <v>1201.3857700000001</v>
      </c>
      <c r="AL1253" s="10">
        <v>5.6377526100000005E-7</v>
      </c>
      <c r="AM1253" s="10">
        <v>8.3283136599999995E-7</v>
      </c>
      <c r="AN1253" s="10">
        <v>94.103090100000003</v>
      </c>
      <c r="AO1253" s="10">
        <v>139.01284899999999</v>
      </c>
    </row>
    <row r="1254" spans="37:41">
      <c r="AK1254" s="10">
        <v>1201.72855</v>
      </c>
      <c r="AL1254" s="10">
        <v>5.6374045299999999E-7</v>
      </c>
      <c r="AM1254" s="10">
        <v>8.3277994599999999E-7</v>
      </c>
      <c r="AN1254" s="10">
        <v>94.119786099999999</v>
      </c>
      <c r="AO1254" s="10">
        <v>139.03751299999999</v>
      </c>
    </row>
    <row r="1255" spans="37:41">
      <c r="AK1255" s="10">
        <v>1202.07134</v>
      </c>
      <c r="AL1255" s="10">
        <v>5.6370562299999996E-7</v>
      </c>
      <c r="AM1255" s="10">
        <v>8.3272849400000001E-7</v>
      </c>
      <c r="AN1255" s="10">
        <v>94.136481099999997</v>
      </c>
      <c r="AO1255" s="10">
        <v>139.062175</v>
      </c>
    </row>
    <row r="1256" spans="37:41">
      <c r="AK1256" s="10">
        <v>1202.7569100000001</v>
      </c>
      <c r="AL1256" s="10">
        <v>5.6363068300000001E-7</v>
      </c>
      <c r="AM1256" s="10">
        <v>8.3261779000000003E-7</v>
      </c>
      <c r="AN1256" s="10">
        <v>94.1698667</v>
      </c>
      <c r="AO1256" s="10">
        <v>139.11149399999999</v>
      </c>
    </row>
    <row r="1257" spans="37:41">
      <c r="AK1257" s="10">
        <v>1203.4424799999999</v>
      </c>
      <c r="AL1257" s="10">
        <v>5.6355956499999996E-7</v>
      </c>
      <c r="AM1257" s="10">
        <v>8.3251273199999999E-7</v>
      </c>
      <c r="AN1257" s="10">
        <v>94.203248099999996</v>
      </c>
      <c r="AO1257" s="10">
        <v>139.16080600000001</v>
      </c>
    </row>
    <row r="1258" spans="37:41">
      <c r="AK1258" s="10">
        <v>1204.1280400000001</v>
      </c>
      <c r="AL1258" s="10">
        <v>5.6348784799999995E-7</v>
      </c>
      <c r="AM1258" s="10">
        <v>8.3240678900000003E-7</v>
      </c>
      <c r="AN1258" s="10">
        <v>94.2366253</v>
      </c>
      <c r="AO1258" s="10">
        <v>139.21011200000001</v>
      </c>
    </row>
    <row r="1259" spans="37:41">
      <c r="AK1259" s="10">
        <v>1204.8136099999999</v>
      </c>
      <c r="AL1259" s="10">
        <v>5.6341538699999999E-7</v>
      </c>
      <c r="AM1259" s="10">
        <v>8.3229974599999999E-7</v>
      </c>
      <c r="AN1259" s="10">
        <v>94.269998099999995</v>
      </c>
      <c r="AO1259" s="10">
        <v>139.259412</v>
      </c>
    </row>
    <row r="1260" spans="37:41">
      <c r="AK1260" s="10">
        <v>1205.49918</v>
      </c>
      <c r="AL1260" s="10">
        <v>5.6334243899999997E-7</v>
      </c>
      <c r="AM1260" s="10">
        <v>8.3219198399999999E-7</v>
      </c>
      <c r="AN1260" s="10">
        <v>94.303366699999998</v>
      </c>
      <c r="AO1260" s="10">
        <v>139.308705</v>
      </c>
    </row>
    <row r="1261" spans="37:41">
      <c r="AK1261" s="10">
        <v>1206.1847499999999</v>
      </c>
      <c r="AL1261" s="10">
        <v>5.6326864300000004E-7</v>
      </c>
      <c r="AM1261" s="10">
        <v>8.3208297E-7</v>
      </c>
      <c r="AN1261" s="10">
        <v>94.336730799999998</v>
      </c>
      <c r="AO1261" s="10">
        <v>139.357992</v>
      </c>
    </row>
    <row r="1262" spans="37:41">
      <c r="AK1262" s="10">
        <v>1206.87032</v>
      </c>
      <c r="AL1262" s="10">
        <v>5.6319436599999996E-7</v>
      </c>
      <c r="AM1262" s="10">
        <v>8.3197324599999997E-7</v>
      </c>
      <c r="AN1262" s="10">
        <v>94.370090599999997</v>
      </c>
      <c r="AO1262" s="10">
        <v>139.407273</v>
      </c>
    </row>
    <row r="1263" spans="37:41">
      <c r="AK1263" s="10">
        <v>1207.5558900000001</v>
      </c>
      <c r="AL1263" s="10">
        <v>5.6311948300000001E-7</v>
      </c>
      <c r="AM1263" s="10">
        <v>8.3186262499999998E-7</v>
      </c>
      <c r="AN1263" s="10">
        <v>94.403445899999994</v>
      </c>
      <c r="AO1263" s="10">
        <v>139.456546</v>
      </c>
    </row>
    <row r="1264" spans="37:41">
      <c r="AK1264" s="10">
        <v>1208.24146</v>
      </c>
      <c r="AL1264" s="10">
        <v>5.63043972E-7</v>
      </c>
      <c r="AM1264" s="10">
        <v>8.3175107700000001E-7</v>
      </c>
      <c r="AN1264" s="10">
        <v>94.436796799999996</v>
      </c>
      <c r="AO1264" s="10">
        <v>139.50581399999999</v>
      </c>
    </row>
    <row r="1265" spans="37:41">
      <c r="AK1265" s="10">
        <v>1208.9270200000001</v>
      </c>
      <c r="AL1265" s="10">
        <v>5.6296778399999997E-7</v>
      </c>
      <c r="AM1265" s="10">
        <v>8.3163852800000001E-7</v>
      </c>
      <c r="AN1265" s="10">
        <v>94.470143100000001</v>
      </c>
      <c r="AO1265" s="10">
        <v>139.55507399999999</v>
      </c>
    </row>
    <row r="1266" spans="37:41">
      <c r="AK1266" s="10">
        <v>1210.2981600000001</v>
      </c>
      <c r="AL1266" s="10">
        <v>5.6280404199999998E-7</v>
      </c>
      <c r="AM1266" s="10">
        <v>8.31396644E-7</v>
      </c>
      <c r="AN1266" s="10">
        <v>94.536816400000006</v>
      </c>
      <c r="AO1266" s="10">
        <v>139.65356700000001</v>
      </c>
    </row>
    <row r="1267" spans="37:41">
      <c r="AK1267" s="10">
        <v>1211.6693</v>
      </c>
      <c r="AL1267" s="10">
        <v>5.6264679300000004E-7</v>
      </c>
      <c r="AM1267" s="10">
        <v>8.3116434800000004E-7</v>
      </c>
      <c r="AN1267" s="10">
        <v>94.603471099999993</v>
      </c>
      <c r="AO1267" s="10">
        <v>139.75203200000001</v>
      </c>
    </row>
    <row r="1268" spans="37:41">
      <c r="AK1268" s="10">
        <v>1213.04044</v>
      </c>
      <c r="AL1268" s="10">
        <v>5.6248720399999997E-7</v>
      </c>
      <c r="AM1268" s="10">
        <v>8.3092859800000004E-7</v>
      </c>
      <c r="AN1268" s="10">
        <v>94.670106799999999</v>
      </c>
      <c r="AO1268" s="10">
        <v>139.850469</v>
      </c>
    </row>
    <row r="1269" spans="37:41">
      <c r="AK1269" s="10">
        <v>1214.41157</v>
      </c>
      <c r="AL1269" s="10">
        <v>5.6232524299999998E-7</v>
      </c>
      <c r="AM1269" s="10">
        <v>8.3068934200000003E-7</v>
      </c>
      <c r="AN1269" s="10">
        <v>94.736723400000002</v>
      </c>
      <c r="AO1269" s="10">
        <v>139.94887700000001</v>
      </c>
    </row>
    <row r="1270" spans="37:41">
      <c r="AK1270" s="10">
        <v>1214.7543599999999</v>
      </c>
      <c r="AL1270" s="10">
        <v>5.6229805700000004E-7</v>
      </c>
      <c r="AM1270" s="10">
        <v>8.3064918100000004E-7</v>
      </c>
      <c r="AN1270" s="10">
        <v>94.753376700000004</v>
      </c>
      <c r="AO1270" s="10">
        <v>139.973478</v>
      </c>
    </row>
    <row r="1271" spans="37:41">
      <c r="AK1271" s="10">
        <v>1215.0971400000001</v>
      </c>
      <c r="AL1271" s="10">
        <v>5.6225743899999998E-7</v>
      </c>
      <c r="AM1271" s="10">
        <v>8.3058917899999996E-7</v>
      </c>
      <c r="AN1271" s="10">
        <v>94.770028800000006</v>
      </c>
      <c r="AO1271" s="10">
        <v>139.99807699999999</v>
      </c>
    </row>
    <row r="1272" spans="37:41">
      <c r="AK1272" s="10">
        <v>1215.78271</v>
      </c>
      <c r="AL1272" s="10">
        <v>5.6217079300000003E-7</v>
      </c>
      <c r="AM1272" s="10">
        <v>8.3046118300000004E-7</v>
      </c>
      <c r="AN1272" s="10">
        <v>94.803327999999993</v>
      </c>
      <c r="AO1272" s="10">
        <v>140.047268</v>
      </c>
    </row>
    <row r="1273" spans="37:41">
      <c r="AK1273" s="10">
        <v>1216.1254899999999</v>
      </c>
      <c r="AL1273" s="10">
        <v>5.6213407100000002E-7</v>
      </c>
      <c r="AM1273" s="10">
        <v>8.3040693599999999E-7</v>
      </c>
      <c r="AN1273" s="10">
        <v>94.819976499999996</v>
      </c>
      <c r="AO1273" s="10">
        <v>140.07186200000001</v>
      </c>
    </row>
    <row r="1274" spans="37:41">
      <c r="AK1274" s="10">
        <v>1216.46828</v>
      </c>
      <c r="AL1274" s="10">
        <v>5.6209277000000002E-7</v>
      </c>
      <c r="AM1274" s="10">
        <v>8.3034592399999995E-7</v>
      </c>
      <c r="AN1274" s="10">
        <v>94.836623700000004</v>
      </c>
      <c r="AO1274" s="10">
        <v>140.09645399999999</v>
      </c>
    </row>
    <row r="1275" spans="37:41">
      <c r="AK1275" s="10">
        <v>1217.1538499999999</v>
      </c>
      <c r="AL1275" s="10">
        <v>5.62004997E-7</v>
      </c>
      <c r="AM1275" s="10">
        <v>8.3021626200000002E-7</v>
      </c>
      <c r="AN1275" s="10">
        <v>94.869912999999997</v>
      </c>
      <c r="AO1275" s="10">
        <v>140.14563000000001</v>
      </c>
    </row>
    <row r="1276" spans="37:41">
      <c r="AK1276" s="10">
        <v>1217.83942</v>
      </c>
      <c r="AL1276" s="10">
        <v>5.6192112300000004E-7</v>
      </c>
      <c r="AM1276" s="10">
        <v>8.3009236000000003E-7</v>
      </c>
      <c r="AN1276" s="10">
        <v>94.903197399999996</v>
      </c>
      <c r="AO1276" s="10">
        <v>140.19479899999999</v>
      </c>
    </row>
    <row r="1277" spans="37:41">
      <c r="AK1277" s="10">
        <v>1218.5249799999999</v>
      </c>
      <c r="AL1277" s="10">
        <v>5.6183668300000004E-7</v>
      </c>
      <c r="AM1277" s="10">
        <v>8.2996762099999996E-7</v>
      </c>
      <c r="AN1277" s="10">
        <v>94.9364767</v>
      </c>
      <c r="AO1277" s="10">
        <v>140.24396100000001</v>
      </c>
    </row>
    <row r="1278" spans="37:41">
      <c r="AK1278" s="10">
        <v>1219.21055</v>
      </c>
      <c r="AL1278" s="10">
        <v>5.6175164900000001E-7</v>
      </c>
      <c r="AM1278" s="10">
        <v>8.29842006E-7</v>
      </c>
      <c r="AN1278" s="10">
        <v>94.969751000000002</v>
      </c>
      <c r="AO1278" s="10">
        <v>140.293115</v>
      </c>
    </row>
    <row r="1279" spans="37:41">
      <c r="AK1279" s="10">
        <v>1219.8961200000001</v>
      </c>
      <c r="AL1279" s="10">
        <v>5.6166605499999996E-7</v>
      </c>
      <c r="AM1279" s="10">
        <v>8.2971556299999999E-7</v>
      </c>
      <c r="AN1279" s="10">
        <v>95.003020199999995</v>
      </c>
      <c r="AO1279" s="10">
        <v>140.34226200000001</v>
      </c>
    </row>
    <row r="1280" spans="37:41">
      <c r="AK1280" s="10">
        <v>1221.2672600000001</v>
      </c>
      <c r="AL1280" s="10">
        <v>5.6148345100000005E-7</v>
      </c>
      <c r="AM1280" s="10">
        <v>8.2944581300000001E-7</v>
      </c>
      <c r="AN1280" s="10">
        <v>95.069537100000005</v>
      </c>
      <c r="AO1280" s="10">
        <v>140.44052300000001</v>
      </c>
    </row>
    <row r="1281" spans="37:41">
      <c r="AK1281" s="10">
        <v>1222.6384</v>
      </c>
      <c r="AL1281" s="10">
        <v>5.6130763299999998E-7</v>
      </c>
      <c r="AM1281" s="10">
        <v>8.2918608799999997E-7</v>
      </c>
      <c r="AN1281" s="10">
        <v>95.136033100000006</v>
      </c>
      <c r="AO1281" s="10">
        <v>140.53875400000001</v>
      </c>
    </row>
    <row r="1282" spans="37:41">
      <c r="AK1282" s="10">
        <v>1224.00953</v>
      </c>
      <c r="AL1282" s="10">
        <v>5.6112963300000004E-7</v>
      </c>
      <c r="AM1282" s="10">
        <v>8.2892313799999999E-7</v>
      </c>
      <c r="AN1282" s="10">
        <v>95.202507999999995</v>
      </c>
      <c r="AO1282" s="10">
        <v>140.63695300000001</v>
      </c>
    </row>
    <row r="1283" spans="37:41">
      <c r="AK1283" s="10">
        <v>1225.38067</v>
      </c>
      <c r="AL1283" s="10">
        <v>5.6094941800000001E-7</v>
      </c>
      <c r="AM1283" s="10">
        <v>8.28656918E-7</v>
      </c>
      <c r="AN1283" s="10">
        <v>95.268961599999997</v>
      </c>
      <c r="AO1283" s="10">
        <v>140.73512099999999</v>
      </c>
    </row>
    <row r="1284" spans="37:41">
      <c r="AK1284" s="10">
        <v>1226.75181</v>
      </c>
      <c r="AL1284" s="10">
        <v>5.6076701299999998E-7</v>
      </c>
      <c r="AM1284" s="10">
        <v>8.2838746200000003E-7</v>
      </c>
      <c r="AN1284" s="10">
        <v>95.335393600000003</v>
      </c>
      <c r="AO1284" s="10">
        <v>140.833257</v>
      </c>
    </row>
    <row r="1285" spans="37:41">
      <c r="AK1285" s="10">
        <v>1228.12294</v>
      </c>
      <c r="AL1285" s="10">
        <v>5.6058247200000003E-7</v>
      </c>
      <c r="AM1285" s="10">
        <v>8.2811485100000004E-7</v>
      </c>
      <c r="AN1285" s="10">
        <v>95.401803700000002</v>
      </c>
      <c r="AO1285" s="10">
        <v>140.93136000000001</v>
      </c>
    </row>
    <row r="1286" spans="37:41">
      <c r="AK1286" s="10">
        <v>1229.4940799999999</v>
      </c>
      <c r="AL1286" s="10">
        <v>5.6039569300000001E-7</v>
      </c>
      <c r="AM1286" s="10">
        <v>8.2783893400000003E-7</v>
      </c>
      <c r="AN1286" s="10">
        <v>95.468191599999997</v>
      </c>
      <c r="AO1286" s="10">
        <v>141.02943099999999</v>
      </c>
    </row>
    <row r="1287" spans="37:41">
      <c r="AK1287" s="10">
        <v>1230.17965</v>
      </c>
      <c r="AL1287" s="10">
        <v>5.6031102300000002E-7</v>
      </c>
      <c r="AM1287" s="10">
        <v>8.27713856E-7</v>
      </c>
      <c r="AN1287" s="10">
        <v>95.501380600000005</v>
      </c>
      <c r="AO1287" s="10">
        <v>141.07845900000001</v>
      </c>
    </row>
    <row r="1288" spans="37:41">
      <c r="AK1288" s="10">
        <v>1230.8652199999999</v>
      </c>
      <c r="AL1288" s="10">
        <v>5.6021661199999996E-7</v>
      </c>
      <c r="AM1288" s="10">
        <v>8.2757438799999997E-7</v>
      </c>
      <c r="AN1288" s="10">
        <v>95.534564000000003</v>
      </c>
      <c r="AO1288" s="10">
        <v>141.12747899999999</v>
      </c>
    </row>
    <row r="1289" spans="37:41">
      <c r="AK1289" s="10">
        <v>1231.55079</v>
      </c>
      <c r="AL1289" s="10">
        <v>5.6012165900000005E-7</v>
      </c>
      <c r="AM1289" s="10">
        <v>8.27434119E-7</v>
      </c>
      <c r="AN1289" s="10">
        <v>95.567741699999999</v>
      </c>
      <c r="AO1289" s="10">
        <v>141.176491</v>
      </c>
    </row>
    <row r="1290" spans="37:41">
      <c r="AK1290" s="10">
        <v>1232.2363600000001</v>
      </c>
      <c r="AL1290" s="10">
        <v>5.6002618400000005E-7</v>
      </c>
      <c r="AM1290" s="10">
        <v>8.2729307999999999E-7</v>
      </c>
      <c r="AN1290" s="10">
        <v>95.600913800000001</v>
      </c>
      <c r="AO1290" s="10">
        <v>141.225494</v>
      </c>
    </row>
    <row r="1291" spans="37:41">
      <c r="AK1291" s="10">
        <v>1233.6074900000001</v>
      </c>
      <c r="AL1291" s="10">
        <v>5.5982377599999998E-7</v>
      </c>
      <c r="AM1291" s="10">
        <v>8.2699407399999998E-7</v>
      </c>
      <c r="AN1291" s="10">
        <v>95.667234100000002</v>
      </c>
      <c r="AO1291" s="10">
        <v>141.323465</v>
      </c>
    </row>
    <row r="1292" spans="37:41">
      <c r="AK1292" s="10">
        <v>1234.9786300000001</v>
      </c>
      <c r="AL1292" s="10">
        <v>5.5962844499999996E-7</v>
      </c>
      <c r="AM1292" s="10">
        <v>8.2670552399999999E-7</v>
      </c>
      <c r="AN1292" s="10">
        <v>95.733531200000002</v>
      </c>
      <c r="AO1292" s="10">
        <v>141.421402</v>
      </c>
    </row>
    <row r="1293" spans="37:41">
      <c r="AK1293" s="10">
        <v>1235.32141</v>
      </c>
      <c r="AL1293" s="10">
        <v>5.5959336499999997E-7</v>
      </c>
      <c r="AM1293" s="10">
        <v>8.2665370300000005E-7</v>
      </c>
      <c r="AN1293" s="10">
        <v>95.750104399999998</v>
      </c>
      <c r="AO1293" s="10">
        <v>141.44588400000001</v>
      </c>
    </row>
    <row r="1294" spans="37:41">
      <c r="AK1294" s="10">
        <v>1235.6641999999999</v>
      </c>
      <c r="AL1294" s="10">
        <v>5.5954429699999996E-7</v>
      </c>
      <c r="AM1294" s="10">
        <v>8.26581217E-7</v>
      </c>
      <c r="AN1294" s="10">
        <v>95.766676200000006</v>
      </c>
      <c r="AO1294" s="10">
        <v>141.47036499999999</v>
      </c>
    </row>
    <row r="1295" spans="37:41">
      <c r="AK1295" s="10">
        <v>1236.34977</v>
      </c>
      <c r="AL1295" s="10">
        <v>5.59441011E-7</v>
      </c>
      <c r="AM1295" s="10">
        <v>8.2642863899999996E-7</v>
      </c>
      <c r="AN1295" s="10">
        <v>95.799813599999993</v>
      </c>
      <c r="AO1295" s="10">
        <v>141.519317</v>
      </c>
    </row>
    <row r="1296" spans="37:41">
      <c r="AK1296" s="10">
        <v>1236.52116</v>
      </c>
      <c r="AL1296" s="10">
        <v>5.5942311299999998E-7</v>
      </c>
      <c r="AM1296" s="10">
        <v>8.2640219899999997E-7</v>
      </c>
      <c r="AN1296" s="10">
        <v>95.808097700000005</v>
      </c>
      <c r="AO1296" s="10">
        <v>141.531554</v>
      </c>
    </row>
    <row r="1297" spans="37:41">
      <c r="AK1297" s="10">
        <v>1236.86394</v>
      </c>
      <c r="AL1297" s="10">
        <v>5.5937146700000004E-7</v>
      </c>
      <c r="AM1297" s="10">
        <v>8.2632590599999999E-7</v>
      </c>
      <c r="AN1297" s="10">
        <v>95.824664400000003</v>
      </c>
      <c r="AO1297" s="10">
        <v>141.556027</v>
      </c>
    </row>
    <row r="1298" spans="37:41">
      <c r="AK1298" s="10">
        <v>1237.2067300000001</v>
      </c>
      <c r="AL1298" s="10">
        <v>5.5932178400000002E-7</v>
      </c>
      <c r="AM1298" s="10">
        <v>8.2625251200000004E-7</v>
      </c>
      <c r="AN1298" s="10">
        <v>95.841229499999997</v>
      </c>
      <c r="AO1298" s="10">
        <v>141.58049800000001</v>
      </c>
    </row>
    <row r="1299" spans="37:41">
      <c r="AK1299" s="10">
        <v>1237.5495100000001</v>
      </c>
      <c r="AL1299" s="10">
        <v>5.5927196800000005E-7</v>
      </c>
      <c r="AM1299" s="10">
        <v>8.2617892200000001E-7</v>
      </c>
      <c r="AN1299" s="10">
        <v>95.857793299999997</v>
      </c>
      <c r="AO1299" s="10">
        <v>141.60496699999999</v>
      </c>
    </row>
    <row r="1300" spans="37:41">
      <c r="AK1300" s="10">
        <v>1238.2350799999999</v>
      </c>
      <c r="AL1300" s="10">
        <v>5.5916720400000002E-7</v>
      </c>
      <c r="AM1300" s="10">
        <v>8.2602416099999999E-7</v>
      </c>
      <c r="AN1300" s="10">
        <v>95.890914499999994</v>
      </c>
      <c r="AO1300" s="10">
        <v>141.65389500000001</v>
      </c>
    </row>
    <row r="1301" spans="37:41">
      <c r="AK1301" s="10">
        <v>1238.92065</v>
      </c>
      <c r="AL1301" s="10">
        <v>5.59066529E-7</v>
      </c>
      <c r="AM1301" s="10">
        <v>8.2587543899999995E-7</v>
      </c>
      <c r="AN1301" s="10">
        <v>95.924029700000006</v>
      </c>
      <c r="AO1301" s="10">
        <v>141.70281399999999</v>
      </c>
    </row>
    <row r="1302" spans="37:41">
      <c r="AK1302" s="10">
        <v>1239.6062199999999</v>
      </c>
      <c r="AL1302" s="10">
        <v>5.58965363E-7</v>
      </c>
      <c r="AM1302" s="10">
        <v>8.2572599300000005E-7</v>
      </c>
      <c r="AN1302" s="10">
        <v>95.957138999999998</v>
      </c>
      <c r="AO1302" s="10">
        <v>141.751724</v>
      </c>
    </row>
    <row r="1303" spans="37:41">
      <c r="AK1303" s="10">
        <v>1240.29179</v>
      </c>
      <c r="AL1303" s="10">
        <v>5.5886361700000001E-7</v>
      </c>
      <c r="AM1303" s="10">
        <v>8.2557568899999999E-7</v>
      </c>
      <c r="AN1303" s="10">
        <v>95.990242199999997</v>
      </c>
      <c r="AO1303" s="10">
        <v>141.800625</v>
      </c>
    </row>
    <row r="1304" spans="37:41">
      <c r="AK1304" s="10">
        <v>1240.9773499999999</v>
      </c>
      <c r="AL1304" s="10">
        <v>5.5876140500000002E-7</v>
      </c>
      <c r="AM1304" s="10">
        <v>8.2542469699999998E-7</v>
      </c>
      <c r="AN1304" s="10">
        <v>96.023339399999998</v>
      </c>
      <c r="AO1304" s="10">
        <v>141.84951799999999</v>
      </c>
    </row>
    <row r="1305" spans="37:41">
      <c r="AK1305" s="10">
        <v>1241.66292</v>
      </c>
      <c r="AL1305" s="10">
        <v>5.5865865499999999E-7</v>
      </c>
      <c r="AM1305" s="10">
        <v>8.2527291199999995E-7</v>
      </c>
      <c r="AN1305" s="10">
        <v>96.056430500000005</v>
      </c>
      <c r="AO1305" s="10">
        <v>141.89840100000001</v>
      </c>
    </row>
    <row r="1306" spans="37:41">
      <c r="AK1306" s="10">
        <v>1242.3484900000001</v>
      </c>
      <c r="AL1306" s="10">
        <v>5.5855540799999996E-7</v>
      </c>
      <c r="AM1306" s="10">
        <v>8.2512039100000001E-7</v>
      </c>
      <c r="AN1306" s="10">
        <v>96.089515500000005</v>
      </c>
      <c r="AO1306" s="10">
        <v>141.94727599999999</v>
      </c>
    </row>
    <row r="1307" spans="37:41">
      <c r="AK1307" s="10">
        <v>1243.03406</v>
      </c>
      <c r="AL1307" s="10">
        <v>5.58451597E-7</v>
      </c>
      <c r="AM1307" s="10">
        <v>8.24967036E-7</v>
      </c>
      <c r="AN1307" s="10">
        <v>96.122594300000003</v>
      </c>
      <c r="AO1307" s="10">
        <v>141.99614099999999</v>
      </c>
    </row>
    <row r="1308" spans="37:41">
      <c r="AK1308" s="10">
        <v>1243.7196300000001</v>
      </c>
      <c r="AL1308" s="10">
        <v>5.5834730299999998E-7</v>
      </c>
      <c r="AM1308" s="10">
        <v>8.2481296899999996E-7</v>
      </c>
      <c r="AN1308" s="10">
        <v>96.155666999999994</v>
      </c>
      <c r="AO1308" s="10">
        <v>142.04499799999999</v>
      </c>
    </row>
    <row r="1309" spans="37:41">
      <c r="AK1309" s="10">
        <v>1244.4051999999999</v>
      </c>
      <c r="AL1309" s="10">
        <v>5.58242524E-7</v>
      </c>
      <c r="AM1309" s="10">
        <v>8.2465818699999996E-7</v>
      </c>
      <c r="AN1309" s="10">
        <v>96.188733400000004</v>
      </c>
      <c r="AO1309" s="10">
        <v>142.09384499999999</v>
      </c>
    </row>
    <row r="1310" spans="37:41">
      <c r="AK1310" s="10">
        <v>1245.09077</v>
      </c>
      <c r="AL1310" s="10">
        <v>5.5813717799999997E-7</v>
      </c>
      <c r="AM1310" s="10">
        <v>8.2450256499999999E-7</v>
      </c>
      <c r="AN1310" s="10">
        <v>96.221793700000006</v>
      </c>
      <c r="AO1310" s="10">
        <v>142.14268200000001</v>
      </c>
    </row>
    <row r="1311" spans="37:41">
      <c r="AK1311" s="10">
        <v>1245.7763299999999</v>
      </c>
      <c r="AL1311" s="10">
        <v>5.5803140299999998E-7</v>
      </c>
      <c r="AM1311" s="10">
        <v>8.2434630999999995E-7</v>
      </c>
      <c r="AN1311" s="10">
        <v>96.254847600000005</v>
      </c>
      <c r="AO1311" s="10">
        <v>142.19151099999999</v>
      </c>
    </row>
    <row r="1312" spans="37:41">
      <c r="AK1312" s="10">
        <v>1246.4619</v>
      </c>
      <c r="AL1312" s="10">
        <v>5.5792503299999995E-7</v>
      </c>
      <c r="AM1312" s="10">
        <v>8.24189176E-7</v>
      </c>
      <c r="AN1312" s="10">
        <v>96.287895199999994</v>
      </c>
      <c r="AO1312" s="10">
        <v>142.24033</v>
      </c>
    </row>
    <row r="1313" spans="37:41">
      <c r="AK1313" s="10">
        <v>1247.1474700000001</v>
      </c>
      <c r="AL1313" s="10">
        <v>5.5781823499999995E-7</v>
      </c>
      <c r="AM1313" s="10">
        <v>8.2403140899999998E-7</v>
      </c>
      <c r="AN1313" s="10">
        <v>96.320936599999996</v>
      </c>
      <c r="AO1313" s="10">
        <v>142.28914</v>
      </c>
    </row>
    <row r="1314" spans="37:41">
      <c r="AK1314" s="10">
        <v>1247.83304</v>
      </c>
      <c r="AL1314" s="10">
        <v>5.5771084900000004E-7</v>
      </c>
      <c r="AM1314" s="10">
        <v>8.2387277499999999E-7</v>
      </c>
      <c r="AN1314" s="10">
        <v>96.3539715</v>
      </c>
      <c r="AO1314" s="10">
        <v>142.337941</v>
      </c>
    </row>
    <row r="1315" spans="37:41">
      <c r="AK1315" s="10">
        <v>1249.20418</v>
      </c>
      <c r="AL1315" s="10">
        <v>5.57484631E-7</v>
      </c>
      <c r="AM1315" s="10">
        <v>8.2353859699999997E-7</v>
      </c>
      <c r="AN1315" s="10">
        <v>96.420014600000002</v>
      </c>
      <c r="AO1315" s="10">
        <v>142.43550200000001</v>
      </c>
    </row>
    <row r="1316" spans="37:41">
      <c r="AK1316" s="10">
        <v>1249.5469599999999</v>
      </c>
      <c r="AL1316" s="10">
        <v>5.5744462200000003E-7</v>
      </c>
      <c r="AM1316" s="10">
        <v>8.2347949299999997E-7</v>
      </c>
      <c r="AN1316" s="10">
        <v>96.436524199999994</v>
      </c>
      <c r="AO1316" s="10">
        <v>142.459891</v>
      </c>
    </row>
    <row r="1317" spans="37:41">
      <c r="AK1317" s="10">
        <v>1250.23253</v>
      </c>
      <c r="AL1317" s="10">
        <v>5.5733063700000001E-7</v>
      </c>
      <c r="AM1317" s="10">
        <v>8.2331110999999998E-7</v>
      </c>
      <c r="AN1317" s="10">
        <v>96.469536700000006</v>
      </c>
      <c r="AO1317" s="10">
        <v>142.508658</v>
      </c>
    </row>
    <row r="1318" spans="37:41">
      <c r="AK1318" s="10">
        <v>1250.40392</v>
      </c>
      <c r="AL1318" s="10">
        <v>5.5731071300000005E-7</v>
      </c>
      <c r="AM1318" s="10">
        <v>8.2328167700000005E-7</v>
      </c>
      <c r="AN1318" s="10">
        <v>96.4777895</v>
      </c>
      <c r="AO1318" s="10">
        <v>142.52085</v>
      </c>
    </row>
    <row r="1319" spans="37:41">
      <c r="AK1319" s="10">
        <v>1250.7467099999999</v>
      </c>
      <c r="AL1319" s="10">
        <v>5.5725335400000003E-7</v>
      </c>
      <c r="AM1319" s="10">
        <v>8.2319694400000004E-7</v>
      </c>
      <c r="AN1319" s="10">
        <v>96.494293400000004</v>
      </c>
      <c r="AO1319" s="10">
        <v>142.54523</v>
      </c>
    </row>
    <row r="1320" spans="37:41">
      <c r="AK1320" s="10">
        <v>1251.43228</v>
      </c>
      <c r="AL1320" s="10">
        <v>5.5713870500000004E-7</v>
      </c>
      <c r="AM1320" s="10">
        <v>8.2302758099999999E-7</v>
      </c>
      <c r="AN1320" s="10">
        <v>96.527294499999996</v>
      </c>
      <c r="AO1320" s="10">
        <v>142.59397999999999</v>
      </c>
    </row>
    <row r="1321" spans="37:41">
      <c r="AK1321" s="10">
        <v>1252.1178399999999</v>
      </c>
      <c r="AL1321" s="10">
        <v>5.5702818399999998E-7</v>
      </c>
      <c r="AM1321" s="10">
        <v>8.2286431500000003E-7</v>
      </c>
      <c r="AN1321" s="10">
        <v>96.560288999999997</v>
      </c>
      <c r="AO1321" s="10">
        <v>142.64272099999999</v>
      </c>
    </row>
    <row r="1322" spans="37:41">
      <c r="AK1322" s="10">
        <v>1252.80341</v>
      </c>
      <c r="AL1322" s="10">
        <v>5.5691715199999998E-7</v>
      </c>
      <c r="AM1322" s="10">
        <v>8.2270029399999998E-7</v>
      </c>
      <c r="AN1322" s="10">
        <v>96.593276900000006</v>
      </c>
      <c r="AO1322" s="10">
        <v>142.691452</v>
      </c>
    </row>
    <row r="1323" spans="37:41">
      <c r="AK1323" s="10">
        <v>1253.4889800000001</v>
      </c>
      <c r="AL1323" s="10">
        <v>5.5680566600000002E-7</v>
      </c>
      <c r="AM1323" s="10">
        <v>8.2253560200000004E-7</v>
      </c>
      <c r="AN1323" s="10">
        <v>96.626258300000003</v>
      </c>
      <c r="AO1323" s="10">
        <v>142.740174</v>
      </c>
    </row>
    <row r="1324" spans="37:41">
      <c r="AK1324" s="10">
        <v>1254.17455</v>
      </c>
      <c r="AL1324" s="10">
        <v>5.5669361300000002E-7</v>
      </c>
      <c r="AM1324" s="10">
        <v>8.2237007300000002E-7</v>
      </c>
      <c r="AN1324" s="10">
        <v>96.659233</v>
      </c>
      <c r="AO1324" s="10">
        <v>142.78888499999999</v>
      </c>
    </row>
    <row r="1325" spans="37:41">
      <c r="AK1325" s="10">
        <v>1255.5456899999999</v>
      </c>
      <c r="AL1325" s="10">
        <v>5.5645795999999995E-7</v>
      </c>
      <c r="AM1325" s="10">
        <v>8.2202195600000005E-7</v>
      </c>
      <c r="AN1325" s="10">
        <v>96.725154500000002</v>
      </c>
      <c r="AO1325" s="10">
        <v>142.886267</v>
      </c>
    </row>
    <row r="1326" spans="37:41">
      <c r="AK1326" s="10">
        <v>1256.9168199999999</v>
      </c>
      <c r="AL1326" s="10">
        <v>5.5622988899999997E-7</v>
      </c>
      <c r="AM1326" s="10">
        <v>8.2168504099999995E-7</v>
      </c>
      <c r="AN1326" s="10">
        <v>96.791048900000007</v>
      </c>
      <c r="AO1326" s="10">
        <v>142.983609</v>
      </c>
    </row>
    <row r="1327" spans="37:41">
      <c r="AK1327" s="10">
        <v>1258.2879600000001</v>
      </c>
      <c r="AL1327" s="10">
        <v>5.5599984700000003E-7</v>
      </c>
      <c r="AM1327" s="10">
        <v>8.2134521399999998E-7</v>
      </c>
      <c r="AN1327" s="10">
        <v>96.856916100000007</v>
      </c>
      <c r="AO1327" s="10">
        <v>143.08091099999999</v>
      </c>
    </row>
    <row r="1328" spans="37:41">
      <c r="AK1328" s="10">
        <v>1259.6591000000001</v>
      </c>
      <c r="AL1328" s="10">
        <v>5.5576784899999999E-7</v>
      </c>
      <c r="AM1328" s="10">
        <v>8.2100249800000002E-7</v>
      </c>
      <c r="AN1328" s="10">
        <v>96.922755899999999</v>
      </c>
      <c r="AO1328" s="10">
        <v>143.17817199999999</v>
      </c>
    </row>
    <row r="1329" spans="37:41">
      <c r="AK1329" s="10">
        <v>1260.00188</v>
      </c>
      <c r="AL1329" s="10">
        <v>5.5572431200000003E-7</v>
      </c>
      <c r="AM1329" s="10">
        <v>8.2093818299999996E-7</v>
      </c>
      <c r="AN1329" s="10">
        <v>96.939214500000006</v>
      </c>
      <c r="AO1329" s="10">
        <v>143.202485</v>
      </c>
    </row>
    <row r="1330" spans="37:41">
      <c r="AK1330" s="10">
        <v>1260.6874499999999</v>
      </c>
      <c r="AL1330" s="10">
        <v>5.5560266599999996E-7</v>
      </c>
      <c r="AM1330" s="10">
        <v>8.20758482E-7</v>
      </c>
      <c r="AN1330" s="10">
        <v>96.972124600000001</v>
      </c>
      <c r="AO1330" s="10">
        <v>143.25110100000001</v>
      </c>
    </row>
    <row r="1331" spans="37:41">
      <c r="AK1331" s="10">
        <v>1261.37302</v>
      </c>
      <c r="AL1331" s="10">
        <v>5.5548546100000001E-7</v>
      </c>
      <c r="AM1331" s="10">
        <v>8.2058534300000001E-7</v>
      </c>
      <c r="AN1331" s="10">
        <v>97.005027699999999</v>
      </c>
      <c r="AO1331" s="10">
        <v>143.29970700000001</v>
      </c>
    </row>
    <row r="1332" spans="37:41">
      <c r="AK1332" s="10">
        <v>1262.0585900000001</v>
      </c>
      <c r="AL1332" s="10">
        <v>5.5536770099999995E-7</v>
      </c>
      <c r="AM1332" s="10">
        <v>8.2041138300000001E-7</v>
      </c>
      <c r="AN1332" s="10">
        <v>97.037923899999996</v>
      </c>
      <c r="AO1332" s="10">
        <v>143.34830299999999</v>
      </c>
    </row>
    <row r="1333" spans="37:41">
      <c r="AK1333" s="10">
        <v>1262.2299800000001</v>
      </c>
      <c r="AL1333" s="10">
        <v>5.5534565200000001E-7</v>
      </c>
      <c r="AM1333" s="10">
        <v>8.2037881100000002E-7</v>
      </c>
      <c r="AN1333" s="10">
        <v>97.046147599999998</v>
      </c>
      <c r="AO1333" s="10">
        <v>143.36045100000001</v>
      </c>
    </row>
    <row r="1334" spans="37:41">
      <c r="AK1334" s="10">
        <v>1262.40137</v>
      </c>
      <c r="AL1334" s="10">
        <v>5.5531589000000005E-7</v>
      </c>
      <c r="AM1334" s="10">
        <v>8.2033484599999999E-7</v>
      </c>
      <c r="AN1334" s="10">
        <v>97.054370899999995</v>
      </c>
      <c r="AO1334" s="10">
        <v>143.37259900000001</v>
      </c>
    </row>
    <row r="1335" spans="37:41">
      <c r="AK1335" s="10">
        <v>1262.74416</v>
      </c>
      <c r="AL1335" s="10">
        <v>5.5525443900000001E-7</v>
      </c>
      <c r="AM1335" s="10">
        <v>8.2024406699999997E-7</v>
      </c>
      <c r="AN1335" s="10">
        <v>97.070815600000003</v>
      </c>
      <c r="AO1335" s="10">
        <v>143.39689200000001</v>
      </c>
    </row>
    <row r="1336" spans="37:41">
      <c r="AK1336" s="10">
        <v>1263.0869399999999</v>
      </c>
      <c r="AL1336" s="10">
        <v>5.5519517299999996E-7</v>
      </c>
      <c r="AM1336" s="10">
        <v>8.2015651700000002E-7</v>
      </c>
      <c r="AN1336" s="10">
        <v>97.087258599999998</v>
      </c>
      <c r="AO1336" s="10">
        <v>143.42118199999999</v>
      </c>
    </row>
    <row r="1337" spans="37:41">
      <c r="AK1337" s="10">
        <v>1263.77251</v>
      </c>
      <c r="AL1337" s="10">
        <v>5.5507120100000002E-7</v>
      </c>
      <c r="AM1337" s="10">
        <v>8.1997338099999999E-7</v>
      </c>
      <c r="AN1337" s="10">
        <v>97.120137200000002</v>
      </c>
      <c r="AO1337" s="10">
        <v>143.469751</v>
      </c>
    </row>
    <row r="1338" spans="37:41">
      <c r="AK1338" s="10">
        <v>1264.4580800000001</v>
      </c>
      <c r="AL1338" s="10">
        <v>5.5495156300000003E-7</v>
      </c>
      <c r="AM1338" s="10">
        <v>8.1979664799999999E-7</v>
      </c>
      <c r="AN1338" s="10">
        <v>97.153008700000001</v>
      </c>
      <c r="AO1338" s="10">
        <v>143.51831100000001</v>
      </c>
    </row>
    <row r="1339" spans="37:41">
      <c r="AK1339" s="10">
        <v>1265.14365</v>
      </c>
      <c r="AL1339" s="10">
        <v>5.5483145400000003E-7</v>
      </c>
      <c r="AM1339" s="10">
        <v>8.19619217E-7</v>
      </c>
      <c r="AN1339" s="10">
        <v>97.185873099999995</v>
      </c>
      <c r="AO1339" s="10">
        <v>143.56685899999999</v>
      </c>
    </row>
    <row r="1340" spans="37:41">
      <c r="AK1340" s="10">
        <v>1265.8292200000001</v>
      </c>
      <c r="AL1340" s="10">
        <v>5.5471076400000004E-7</v>
      </c>
      <c r="AM1340" s="10">
        <v>8.1944092899999997E-7</v>
      </c>
      <c r="AN1340" s="10">
        <v>97.218730399999998</v>
      </c>
      <c r="AO1340" s="10">
        <v>143.615397</v>
      </c>
    </row>
    <row r="1341" spans="37:41">
      <c r="AK1341" s="10">
        <v>1266.172</v>
      </c>
      <c r="AL1341" s="10">
        <v>5.5465533400000003E-7</v>
      </c>
      <c r="AM1341" s="10">
        <v>8.1935904600000003E-7</v>
      </c>
      <c r="AN1341" s="10">
        <v>97.235157400000006</v>
      </c>
      <c r="AO1341" s="10">
        <v>143.63966400000001</v>
      </c>
    </row>
    <row r="1342" spans="37:41">
      <c r="AK1342" s="10">
        <v>1266.51478</v>
      </c>
      <c r="AL1342" s="10">
        <v>5.5459465100000003E-7</v>
      </c>
      <c r="AM1342" s="10">
        <v>8.19269402E-7</v>
      </c>
      <c r="AN1342" s="10">
        <v>97.251582499999998</v>
      </c>
      <c r="AO1342" s="10">
        <v>143.663928</v>
      </c>
    </row>
    <row r="1343" spans="37:41">
      <c r="AK1343" s="10">
        <v>1267.2003500000001</v>
      </c>
      <c r="AL1343" s="10">
        <v>5.5446807799999998E-7</v>
      </c>
      <c r="AM1343" s="10">
        <v>8.19082423E-7</v>
      </c>
      <c r="AN1343" s="10">
        <v>97.284425400000003</v>
      </c>
      <c r="AO1343" s="10">
        <v>143.712445</v>
      </c>
    </row>
    <row r="1344" spans="37:41">
      <c r="AK1344" s="10">
        <v>1267.8859199999999</v>
      </c>
      <c r="AL1344" s="10">
        <v>5.5434582900000005E-7</v>
      </c>
      <c r="AM1344" s="10">
        <v>8.1890183299999999E-7</v>
      </c>
      <c r="AN1344" s="10">
        <v>97.317261099999996</v>
      </c>
      <c r="AO1344" s="10">
        <v>143.76095100000001</v>
      </c>
    </row>
    <row r="1345" spans="37:41">
      <c r="AK1345" s="10">
        <v>1268.0573099999999</v>
      </c>
      <c r="AL1345" s="10">
        <v>5.54322758E-7</v>
      </c>
      <c r="AM1345" s="10">
        <v>8.1886775200000002E-7</v>
      </c>
      <c r="AN1345" s="10">
        <v>97.325469600000005</v>
      </c>
      <c r="AO1345" s="10">
        <v>143.773077</v>
      </c>
    </row>
    <row r="1346" spans="37:41">
      <c r="AK1346" s="10">
        <v>1268.2287100000001</v>
      </c>
      <c r="AL1346" s="10">
        <v>5.5429213699999999E-7</v>
      </c>
      <c r="AM1346" s="10">
        <v>8.1882251700000005E-7</v>
      </c>
      <c r="AN1346" s="10">
        <v>97.333677699999996</v>
      </c>
      <c r="AO1346" s="10">
        <v>143.785202</v>
      </c>
    </row>
    <row r="1347" spans="37:41">
      <c r="AK1347" s="10">
        <v>1268.57149</v>
      </c>
      <c r="AL1347" s="10">
        <v>5.5422824900000001E-7</v>
      </c>
      <c r="AM1347" s="10">
        <v>8.18728138E-7</v>
      </c>
      <c r="AN1347" s="10">
        <v>97.350092099999998</v>
      </c>
      <c r="AO1347" s="10">
        <v>143.80945</v>
      </c>
    </row>
    <row r="1348" spans="37:41">
      <c r="AK1348" s="10">
        <v>1268.91427</v>
      </c>
      <c r="AL1348" s="10">
        <v>5.5416681500000003E-7</v>
      </c>
      <c r="AM1348" s="10">
        <v>8.1863738599999997E-7</v>
      </c>
      <c r="AN1348" s="10">
        <v>97.366504599999999</v>
      </c>
      <c r="AO1348" s="10">
        <v>143.83369500000001</v>
      </c>
    </row>
    <row r="1349" spans="37:41">
      <c r="AK1349" s="10">
        <v>1269.0856699999999</v>
      </c>
      <c r="AL1349" s="10">
        <v>5.5413852500000001E-7</v>
      </c>
      <c r="AM1349" s="10">
        <v>8.1859559499999999E-7</v>
      </c>
      <c r="AN1349" s="10">
        <v>97.374710399999998</v>
      </c>
      <c r="AO1349" s="10">
        <v>143.84581700000001</v>
      </c>
    </row>
    <row r="1350" spans="37:41">
      <c r="AK1350" s="10">
        <v>1269.2570599999999</v>
      </c>
      <c r="AL1350" s="10">
        <v>5.5410762200000003E-7</v>
      </c>
      <c r="AM1350" s="10">
        <v>8.1854994399999999E-7</v>
      </c>
      <c r="AN1350" s="10">
        <v>97.382915800000006</v>
      </c>
      <c r="AO1350" s="10">
        <v>143.85793899999999</v>
      </c>
    </row>
    <row r="1351" spans="37:41">
      <c r="AK1351" s="10">
        <v>1269.5998400000001</v>
      </c>
      <c r="AL1351" s="10">
        <v>5.5404344200000005E-7</v>
      </c>
      <c r="AM1351" s="10">
        <v>8.1845513399999996E-7</v>
      </c>
      <c r="AN1351" s="10">
        <v>97.399324699999994</v>
      </c>
      <c r="AO1351" s="10">
        <v>143.88217800000001</v>
      </c>
    </row>
    <row r="1352" spans="37:41">
      <c r="AK1352" s="10">
        <v>1270.28541</v>
      </c>
      <c r="AL1352" s="10">
        <v>5.5391434200000004E-7</v>
      </c>
      <c r="AM1352" s="10">
        <v>8.1826442299999997E-7</v>
      </c>
      <c r="AN1352" s="10">
        <v>97.432134700000006</v>
      </c>
      <c r="AO1352" s="10">
        <v>143.93064699999999</v>
      </c>
    </row>
    <row r="1353" spans="37:41">
      <c r="AK1353" s="10">
        <v>1270.9709800000001</v>
      </c>
      <c r="AL1353" s="10">
        <v>5.5378973600000003E-7</v>
      </c>
      <c r="AM1353" s="10">
        <v>8.1808034900000003E-7</v>
      </c>
      <c r="AN1353" s="10">
        <v>97.464937399999997</v>
      </c>
      <c r="AO1353" s="10">
        <v>143.97910400000001</v>
      </c>
    </row>
    <row r="1354" spans="37:41">
      <c r="AK1354" s="10">
        <v>1271.6565499999999</v>
      </c>
      <c r="AL1354" s="10">
        <v>5.5366460400000002E-7</v>
      </c>
      <c r="AM1354" s="10">
        <v>8.1789550000000002E-7</v>
      </c>
      <c r="AN1354" s="10">
        <v>97.4977327</v>
      </c>
      <c r="AO1354" s="10">
        <v>144.02755099999999</v>
      </c>
    </row>
    <row r="1355" spans="37:41">
      <c r="AK1355" s="10">
        <v>1272.34212</v>
      </c>
      <c r="AL1355" s="10">
        <v>5.5353889300000003E-7</v>
      </c>
      <c r="AM1355" s="10">
        <v>8.1770979499999998E-7</v>
      </c>
      <c r="AN1355" s="10">
        <v>97.530520600000003</v>
      </c>
      <c r="AO1355" s="10">
        <v>144.075986</v>
      </c>
    </row>
    <row r="1356" spans="37:41">
      <c r="AK1356" s="10">
        <v>1273.0276899999999</v>
      </c>
      <c r="AL1356" s="10">
        <v>5.5341273700000001E-7</v>
      </c>
      <c r="AM1356" s="10">
        <v>8.1752343099999998E-7</v>
      </c>
      <c r="AN1356" s="10">
        <v>97.563300900000002</v>
      </c>
      <c r="AO1356" s="10">
        <v>144.12441100000001</v>
      </c>
    </row>
    <row r="1357" spans="37:41">
      <c r="AK1357" s="10">
        <v>1273.71325</v>
      </c>
      <c r="AL1357" s="10">
        <v>5.5328595700000005E-7</v>
      </c>
      <c r="AM1357" s="10">
        <v>8.1733614700000004E-7</v>
      </c>
      <c r="AN1357" s="10">
        <v>97.596073799999999</v>
      </c>
      <c r="AO1357" s="10">
        <v>144.17282399999999</v>
      </c>
    </row>
    <row r="1358" spans="37:41">
      <c r="AK1358" s="10">
        <v>1273.88465</v>
      </c>
      <c r="AL1358" s="10">
        <v>5.5326200599999999E-7</v>
      </c>
      <c r="AM1358" s="10">
        <v>8.1730076500000002E-7</v>
      </c>
      <c r="AN1358" s="10">
        <v>97.604266600000003</v>
      </c>
      <c r="AO1358" s="10">
        <v>144.18492699999999</v>
      </c>
    </row>
    <row r="1359" spans="37:41">
      <c r="AK1359" s="10">
        <v>1274.0560399999999</v>
      </c>
      <c r="AL1359" s="10">
        <v>5.5323003599999996E-7</v>
      </c>
      <c r="AM1359" s="10">
        <v>8.1725353800000001E-7</v>
      </c>
      <c r="AN1359" s="10">
        <v>97.612459000000001</v>
      </c>
      <c r="AO1359" s="10">
        <v>144.19702899999999</v>
      </c>
    </row>
    <row r="1360" spans="37:41">
      <c r="AK1360" s="10">
        <v>1274.2274299999999</v>
      </c>
      <c r="AL1360" s="10">
        <v>5.5319841700000003E-7</v>
      </c>
      <c r="AM1360" s="10">
        <v>8.1720682899999998E-7</v>
      </c>
      <c r="AN1360" s="10">
        <v>97.620650999999995</v>
      </c>
      <c r="AO1360" s="10">
        <v>144.20912999999999</v>
      </c>
    </row>
    <row r="1361" spans="37:41">
      <c r="AK1361" s="10">
        <v>1274.3988199999999</v>
      </c>
      <c r="AL1361" s="10">
        <v>5.5316667299999997E-7</v>
      </c>
      <c r="AM1361" s="10">
        <v>8.1715993500000002E-7</v>
      </c>
      <c r="AN1361" s="10">
        <v>97.628842399999996</v>
      </c>
      <c r="AO1361" s="10">
        <v>144.22123099999999</v>
      </c>
    </row>
    <row r="1362" spans="37:41">
      <c r="AK1362" s="10">
        <v>1274.5702100000001</v>
      </c>
      <c r="AL1362" s="10">
        <v>5.5313467500000005E-7</v>
      </c>
      <c r="AM1362" s="10">
        <v>8.1711266699999998E-7</v>
      </c>
      <c r="AN1362" s="10">
        <v>97.637033400000007</v>
      </c>
      <c r="AO1362" s="10">
        <v>144.23333099999999</v>
      </c>
    </row>
    <row r="1363" spans="37:41">
      <c r="AK1363" s="10">
        <v>1274.74161</v>
      </c>
      <c r="AL1363" s="10">
        <v>5.5310274799999996E-7</v>
      </c>
      <c r="AM1363" s="10">
        <v>8.1706550299999999E-7</v>
      </c>
      <c r="AN1363" s="10">
        <v>97.645223900000005</v>
      </c>
      <c r="AO1363" s="10">
        <v>144.245431</v>
      </c>
    </row>
    <row r="1364" spans="37:41">
      <c r="AK1364" s="10">
        <v>1274.913</v>
      </c>
      <c r="AL1364" s="10">
        <v>5.5307110200000004E-7</v>
      </c>
      <c r="AM1364" s="10">
        <v>8.1701875500000003E-7</v>
      </c>
      <c r="AN1364" s="10">
        <v>97.653413900000004</v>
      </c>
      <c r="AO1364" s="10">
        <v>144.25752900000001</v>
      </c>
    </row>
    <row r="1365" spans="37:41">
      <c r="AK1365" s="10">
        <v>1275.25578</v>
      </c>
      <c r="AL1365" s="10">
        <v>5.53004367E-7</v>
      </c>
      <c r="AM1365" s="10">
        <v>8.1692017099999997E-7</v>
      </c>
      <c r="AN1365" s="10">
        <v>97.669792000000001</v>
      </c>
      <c r="AO1365" s="10">
        <v>144.281724</v>
      </c>
    </row>
    <row r="1366" spans="37:41">
      <c r="AK1366" s="10">
        <v>1275.5985700000001</v>
      </c>
      <c r="AL1366" s="10">
        <v>5.52940299E-7</v>
      </c>
      <c r="AM1366" s="10">
        <v>8.1682552800000002E-7</v>
      </c>
      <c r="AN1366" s="10">
        <v>97.686168199999997</v>
      </c>
      <c r="AO1366" s="10">
        <v>144.305915</v>
      </c>
    </row>
    <row r="1367" spans="37:41">
      <c r="AK1367" s="10">
        <v>1275.9413500000001</v>
      </c>
      <c r="AL1367" s="10">
        <v>5.5287599299999998E-7</v>
      </c>
      <c r="AM1367" s="10">
        <v>8.1673053199999995E-7</v>
      </c>
      <c r="AN1367" s="10">
        <v>97.702542500000007</v>
      </c>
      <c r="AO1367" s="10">
        <v>144.33010400000001</v>
      </c>
    </row>
    <row r="1368" spans="37:41">
      <c r="AK1368" s="10">
        <v>1276.28414</v>
      </c>
      <c r="AL1368" s="10">
        <v>5.5281153500000005E-7</v>
      </c>
      <c r="AM1368" s="10">
        <v>8.1663531300000003E-7</v>
      </c>
      <c r="AN1368" s="10">
        <v>97.718914900000001</v>
      </c>
      <c r="AO1368" s="10">
        <v>144.35428999999999</v>
      </c>
    </row>
    <row r="1369" spans="37:41">
      <c r="AK1369" s="10">
        <v>1276.9697000000001</v>
      </c>
      <c r="AL1369" s="10">
        <v>5.52676994E-7</v>
      </c>
      <c r="AM1369" s="10">
        <v>8.16436563E-7</v>
      </c>
      <c r="AN1369" s="10">
        <v>97.751651600000002</v>
      </c>
      <c r="AO1369" s="10">
        <v>144.40264999999999</v>
      </c>
    </row>
    <row r="1370" spans="37:41">
      <c r="AK1370" s="10">
        <v>1278.3408400000001</v>
      </c>
      <c r="AL1370" s="10">
        <v>5.5240563900000002E-7</v>
      </c>
      <c r="AM1370" s="10">
        <v>8.1603570700000004E-7</v>
      </c>
      <c r="AN1370" s="10">
        <v>97.817093099999994</v>
      </c>
      <c r="AO1370" s="10">
        <v>144.499323</v>
      </c>
    </row>
    <row r="1371" spans="37:41">
      <c r="AK1371" s="10">
        <v>1279.71198</v>
      </c>
      <c r="AL1371" s="10">
        <v>5.5214236900000004E-7</v>
      </c>
      <c r="AM1371" s="10">
        <v>8.1564679299999999E-7</v>
      </c>
      <c r="AN1371" s="10">
        <v>97.882503299999996</v>
      </c>
      <c r="AO1371" s="10">
        <v>144.59594899999999</v>
      </c>
    </row>
    <row r="1372" spans="37:41">
      <c r="AK1372" s="10">
        <v>1280.3975499999999</v>
      </c>
      <c r="AL1372" s="10">
        <v>5.52020646E-7</v>
      </c>
      <c r="AM1372" s="10">
        <v>8.1546697900000004E-7</v>
      </c>
      <c r="AN1372" s="10">
        <v>97.915201199999998</v>
      </c>
      <c r="AO1372" s="10">
        <v>144.64425199999999</v>
      </c>
    </row>
    <row r="1373" spans="37:41">
      <c r="AK1373" s="10">
        <v>1281.08312</v>
      </c>
      <c r="AL1373" s="10">
        <v>5.5188794200000005E-7</v>
      </c>
      <c r="AM1373" s="10">
        <v>8.15270943E-7</v>
      </c>
      <c r="AN1373" s="10">
        <v>97.947891299999995</v>
      </c>
      <c r="AO1373" s="10">
        <v>144.692543</v>
      </c>
    </row>
    <row r="1374" spans="37:41">
      <c r="AK1374" s="10">
        <v>1281.7686799999999</v>
      </c>
      <c r="AL1374" s="10">
        <v>5.5175456399999999E-7</v>
      </c>
      <c r="AM1374" s="10">
        <v>8.1507391199999996E-7</v>
      </c>
      <c r="AN1374" s="10">
        <v>97.980573399999997</v>
      </c>
      <c r="AO1374" s="10">
        <v>144.74082200000001</v>
      </c>
    </row>
    <row r="1375" spans="37:41">
      <c r="AK1375" s="10">
        <v>1282.45425</v>
      </c>
      <c r="AL1375" s="10">
        <v>5.5162059900000001E-7</v>
      </c>
      <c r="AM1375" s="10">
        <v>8.1487601400000005E-7</v>
      </c>
      <c r="AN1375" s="10">
        <v>98.0132476</v>
      </c>
      <c r="AO1375" s="10">
        <v>144.78908999999999</v>
      </c>
    </row>
    <row r="1376" spans="37:41">
      <c r="AK1376" s="10">
        <v>1283.1398200000001</v>
      </c>
      <c r="AL1376" s="10">
        <v>5.5148598300000001E-7</v>
      </c>
      <c r="AM1376" s="10">
        <v>8.1467715300000004E-7</v>
      </c>
      <c r="AN1376" s="10">
        <v>98.045913799999994</v>
      </c>
      <c r="AO1376" s="10">
        <v>144.837346</v>
      </c>
    </row>
    <row r="1377" spans="37:41">
      <c r="AK1377" s="10">
        <v>1283.48261</v>
      </c>
      <c r="AL1377" s="10">
        <v>5.5142383199999997E-7</v>
      </c>
      <c r="AM1377" s="10">
        <v>8.1458534199999998E-7</v>
      </c>
      <c r="AN1377" s="10">
        <v>98.062245099999998</v>
      </c>
      <c r="AO1377" s="10">
        <v>144.86147099999999</v>
      </c>
    </row>
    <row r="1378" spans="37:41">
      <c r="AK1378" s="10">
        <v>1283.82539</v>
      </c>
      <c r="AL1378" s="10">
        <v>5.5135616300000004E-7</v>
      </c>
      <c r="AM1378" s="10">
        <v>8.14485378E-7</v>
      </c>
      <c r="AN1378" s="10">
        <v>98.078574399999994</v>
      </c>
      <c r="AO1378" s="10">
        <v>144.885593</v>
      </c>
    </row>
    <row r="1379" spans="37:41">
      <c r="AK1379" s="10">
        <v>1284.1681699999999</v>
      </c>
      <c r="AL1379" s="10">
        <v>5.51288437E-7</v>
      </c>
      <c r="AM1379" s="10">
        <v>8.1438533000000003E-7</v>
      </c>
      <c r="AN1379" s="10">
        <v>98.094901699999994</v>
      </c>
      <c r="AO1379" s="10">
        <v>144.90971300000001</v>
      </c>
    </row>
    <row r="1380" spans="37:41">
      <c r="AK1380" s="10">
        <v>1284.5109600000001</v>
      </c>
      <c r="AL1380" s="10">
        <v>5.5122052300000003E-7</v>
      </c>
      <c r="AM1380" s="10">
        <v>8.1428500600000001E-7</v>
      </c>
      <c r="AN1380" s="10">
        <v>98.111226900000005</v>
      </c>
      <c r="AO1380" s="10">
        <v>144.933829</v>
      </c>
    </row>
    <row r="1381" spans="37:41">
      <c r="AK1381" s="10">
        <v>1284.85374</v>
      </c>
      <c r="AL1381" s="10">
        <v>5.5115231600000005E-7</v>
      </c>
      <c r="AM1381" s="10">
        <v>8.14184247E-7</v>
      </c>
      <c r="AN1381" s="10">
        <v>98.127550200000002</v>
      </c>
      <c r="AO1381" s="10">
        <v>144.957942</v>
      </c>
    </row>
    <row r="1382" spans="37:41">
      <c r="AK1382" s="10">
        <v>1285.5393099999999</v>
      </c>
      <c r="AL1382" s="10">
        <v>5.5101008400000005E-7</v>
      </c>
      <c r="AM1382" s="10">
        <v>8.1397413600000005E-7</v>
      </c>
      <c r="AN1382" s="10">
        <v>98.160188199999993</v>
      </c>
      <c r="AO1382" s="10">
        <v>145.006156</v>
      </c>
    </row>
    <row r="1383" spans="37:41">
      <c r="AK1383" s="10">
        <v>1286.22488</v>
      </c>
      <c r="AL1383" s="10">
        <v>5.5087245600000002E-7</v>
      </c>
      <c r="AM1383" s="10">
        <v>8.13770827E-7</v>
      </c>
      <c r="AN1383" s="10">
        <v>98.192818099999997</v>
      </c>
      <c r="AO1383" s="10">
        <v>145.05435900000001</v>
      </c>
    </row>
    <row r="1384" spans="37:41">
      <c r="AK1384" s="10">
        <v>1286.39627</v>
      </c>
      <c r="AL1384" s="10">
        <v>5.5084607100000003E-7</v>
      </c>
      <c r="AM1384" s="10">
        <v>8.1373184999999996E-7</v>
      </c>
      <c r="AN1384" s="10">
        <v>98.200975200000002</v>
      </c>
      <c r="AO1384" s="10">
        <v>145.06640899999999</v>
      </c>
    </row>
    <row r="1385" spans="37:41">
      <c r="AK1385" s="10">
        <v>1286.48197</v>
      </c>
      <c r="AL1385" s="10">
        <v>5.5082289800000004E-7</v>
      </c>
      <c r="AM1385" s="10">
        <v>8.1369761799999998E-7</v>
      </c>
      <c r="AN1385" s="10">
        <v>98.205053599999999</v>
      </c>
      <c r="AO1385" s="10">
        <v>145.07243299999999</v>
      </c>
    </row>
    <row r="1386" spans="37:41">
      <c r="AK1386" s="10">
        <v>1286.65336</v>
      </c>
      <c r="AL1386" s="10">
        <v>5.5079806699999996E-7</v>
      </c>
      <c r="AM1386" s="10">
        <v>8.1366093700000001E-7</v>
      </c>
      <c r="AN1386" s="10">
        <v>98.213209899999995</v>
      </c>
      <c r="AO1386" s="10">
        <v>145.08448200000001</v>
      </c>
    </row>
    <row r="1387" spans="37:41">
      <c r="AK1387" s="10">
        <v>1286.82475</v>
      </c>
      <c r="AL1387" s="10">
        <v>5.5075989399999998E-7</v>
      </c>
      <c r="AM1387" s="10">
        <v>8.1360454600000001E-7</v>
      </c>
      <c r="AN1387" s="10">
        <v>98.221365700000007</v>
      </c>
      <c r="AO1387" s="10">
        <v>145.09653</v>
      </c>
    </row>
    <row r="1388" spans="37:41">
      <c r="AK1388" s="10">
        <v>1286.9961499999999</v>
      </c>
      <c r="AL1388" s="10">
        <v>5.5072524899999998E-7</v>
      </c>
      <c r="AM1388" s="10">
        <v>8.1355336599999996E-7</v>
      </c>
      <c r="AN1388" s="10">
        <v>98.229521000000005</v>
      </c>
      <c r="AO1388" s="10">
        <v>145.10857799999999</v>
      </c>
    </row>
    <row r="1389" spans="37:41">
      <c r="AK1389" s="10">
        <v>1287.3389299999999</v>
      </c>
      <c r="AL1389" s="10">
        <v>5.5065329599999996E-7</v>
      </c>
      <c r="AM1389" s="10">
        <v>8.13447075E-7</v>
      </c>
      <c r="AN1389" s="10">
        <v>98.245829499999999</v>
      </c>
      <c r="AO1389" s="10">
        <v>145.13266899999999</v>
      </c>
    </row>
    <row r="1390" spans="37:41">
      <c r="AK1390" s="10">
        <v>1288.0245</v>
      </c>
      <c r="AL1390" s="10">
        <v>5.50508359E-7</v>
      </c>
      <c r="AM1390" s="10">
        <v>8.1323296799999995E-7</v>
      </c>
      <c r="AN1390" s="10">
        <v>98.278437800000006</v>
      </c>
      <c r="AO1390" s="10">
        <v>145.18083899999999</v>
      </c>
    </row>
    <row r="1391" spans="37:41">
      <c r="AK1391" s="10">
        <v>1288.7100700000001</v>
      </c>
      <c r="AL1391" s="10">
        <v>5.5036821399999995E-7</v>
      </c>
      <c r="AM1391" s="10">
        <v>8.1302594099999996E-7</v>
      </c>
      <c r="AN1391" s="10">
        <v>98.311037900000002</v>
      </c>
      <c r="AO1391" s="10">
        <v>145.22899799999999</v>
      </c>
    </row>
    <row r="1392" spans="37:41">
      <c r="AK1392" s="10">
        <v>1289.39564</v>
      </c>
      <c r="AL1392" s="10">
        <v>5.5022741299999996E-7</v>
      </c>
      <c r="AM1392" s="10">
        <v>8.1281794399999995E-7</v>
      </c>
      <c r="AN1392" s="10">
        <v>98.343629500000006</v>
      </c>
      <c r="AO1392" s="10">
        <v>145.277143</v>
      </c>
    </row>
    <row r="1393" spans="37:41">
      <c r="AK1393" s="10">
        <v>1289.5670299999999</v>
      </c>
      <c r="AL1393" s="10">
        <v>5.5020041299999995E-7</v>
      </c>
      <c r="AM1393" s="10">
        <v>8.12778058E-7</v>
      </c>
      <c r="AN1393" s="10">
        <v>98.351777100000007</v>
      </c>
      <c r="AO1393" s="10">
        <v>145.28917899999999</v>
      </c>
    </row>
    <row r="1394" spans="37:41">
      <c r="AK1394" s="10">
        <v>1289.65272</v>
      </c>
      <c r="AL1394" s="10">
        <v>5.5018428700000001E-7</v>
      </c>
      <c r="AM1394" s="10">
        <v>8.1275423599999998E-7</v>
      </c>
      <c r="AN1394" s="10">
        <v>98.355850700000005</v>
      </c>
      <c r="AO1394" s="10">
        <v>145.295197</v>
      </c>
    </row>
    <row r="1395" spans="37:41">
      <c r="AK1395" s="10">
        <v>1289.7384199999999</v>
      </c>
      <c r="AL1395" s="10">
        <v>5.5016688299999998E-7</v>
      </c>
      <c r="AM1395" s="10">
        <v>8.12728526E-7</v>
      </c>
      <c r="AN1395" s="10">
        <v>98.359924199999995</v>
      </c>
      <c r="AO1395" s="10">
        <v>145.30121399999999</v>
      </c>
    </row>
    <row r="1396" spans="37:41">
      <c r="AK1396" s="10">
        <v>1289.9098100000001</v>
      </c>
      <c r="AL1396" s="10">
        <v>5.5012967800000001E-7</v>
      </c>
      <c r="AM1396" s="10">
        <v>8.12673566E-7</v>
      </c>
      <c r="AN1396" s="10">
        <v>98.368070700000004</v>
      </c>
      <c r="AO1396" s="10">
        <v>145.31324900000001</v>
      </c>
    </row>
    <row r="1397" spans="37:41">
      <c r="AK1397" s="10">
        <v>1290.0812000000001</v>
      </c>
      <c r="AL1397" s="10">
        <v>5.5009452199999996E-7</v>
      </c>
      <c r="AM1397" s="10">
        <v>8.1262163199999997E-7</v>
      </c>
      <c r="AN1397" s="10">
        <v>98.376216700000001</v>
      </c>
      <c r="AO1397" s="10">
        <v>145.32528199999999</v>
      </c>
    </row>
    <row r="1398" spans="37:41">
      <c r="AK1398" s="10">
        <v>1290.2526</v>
      </c>
      <c r="AL1398" s="10">
        <v>5.5005905799999996E-7</v>
      </c>
      <c r="AM1398" s="10">
        <v>8.1256924299999998E-7</v>
      </c>
      <c r="AN1398" s="10">
        <v>98.384362100000004</v>
      </c>
      <c r="AO1398" s="10">
        <v>145.33731499999999</v>
      </c>
    </row>
    <row r="1399" spans="37:41">
      <c r="AK1399" s="10">
        <v>1290.59538</v>
      </c>
      <c r="AL1399" s="10">
        <v>5.4998514100000002E-7</v>
      </c>
      <c r="AM1399" s="10">
        <v>8.1246004899999998E-7</v>
      </c>
      <c r="AN1399" s="10">
        <v>98.400650799999994</v>
      </c>
      <c r="AO1399" s="10">
        <v>145.361377</v>
      </c>
    </row>
    <row r="1400" spans="37:41">
      <c r="AK1400" s="10">
        <v>1290.9381599999999</v>
      </c>
      <c r="AL1400" s="10">
        <v>5.49914063E-7</v>
      </c>
      <c r="AM1400" s="10">
        <v>8.1235505100000005E-7</v>
      </c>
      <c r="AN1400" s="10">
        <v>98.416937300000001</v>
      </c>
      <c r="AO1400" s="10">
        <v>145.385436</v>
      </c>
    </row>
    <row r="1401" spans="37:41">
      <c r="AK1401" s="10">
        <v>1291.2809500000001</v>
      </c>
      <c r="AL1401" s="10">
        <v>5.4984243800000001E-7</v>
      </c>
      <c r="AM1401" s="10">
        <v>8.1224924300000004E-7</v>
      </c>
      <c r="AN1401" s="10">
        <v>98.433221799999998</v>
      </c>
      <c r="AO1401" s="10">
        <v>145.409493</v>
      </c>
    </row>
    <row r="1402" spans="37:41">
      <c r="AK1402" s="10">
        <v>1291.62373</v>
      </c>
      <c r="AL1402" s="10">
        <v>5.49770866E-7</v>
      </c>
      <c r="AM1402" s="10">
        <v>8.1214351500000001E-7</v>
      </c>
      <c r="AN1402" s="10">
        <v>98.449504099999999</v>
      </c>
      <c r="AO1402" s="10">
        <v>145.43354500000001</v>
      </c>
    </row>
    <row r="1403" spans="37:41">
      <c r="AK1403" s="10">
        <v>1291.9665199999999</v>
      </c>
      <c r="AL1403" s="10">
        <v>5.4969889900000004E-7</v>
      </c>
      <c r="AM1403" s="10">
        <v>8.1203720199999997E-7</v>
      </c>
      <c r="AN1403" s="10">
        <v>98.465784299999996</v>
      </c>
      <c r="AO1403" s="10">
        <v>145.457595</v>
      </c>
    </row>
    <row r="1404" spans="37:41">
      <c r="AK1404" s="10">
        <v>1292.3092999999999</v>
      </c>
      <c r="AL1404" s="10">
        <v>5.4962694300000001E-7</v>
      </c>
      <c r="AM1404" s="10">
        <v>8.11930906E-7</v>
      </c>
      <c r="AN1404" s="10">
        <v>98.482062299999996</v>
      </c>
      <c r="AO1404" s="10">
        <v>145.48164199999999</v>
      </c>
    </row>
    <row r="1405" spans="37:41">
      <c r="AK1405" s="10">
        <v>1292.65209</v>
      </c>
      <c r="AL1405" s="10">
        <v>5.4955459999999995E-7</v>
      </c>
      <c r="AM1405" s="10">
        <v>8.1182403699999995E-7</v>
      </c>
      <c r="AN1405" s="10">
        <v>98.4983383</v>
      </c>
      <c r="AO1405" s="10">
        <v>145.505685</v>
      </c>
    </row>
    <row r="1406" spans="37:41">
      <c r="AK1406" s="10">
        <v>1292.99487</v>
      </c>
      <c r="AL1406" s="10">
        <v>5.4948212500000005E-7</v>
      </c>
      <c r="AM1406" s="10">
        <v>8.1171697399999995E-7</v>
      </c>
      <c r="AN1406" s="10">
        <v>98.514612</v>
      </c>
      <c r="AO1406" s="10">
        <v>145.52972500000001</v>
      </c>
    </row>
    <row r="1407" spans="37:41">
      <c r="AK1407" s="10">
        <v>1293.3376499999999</v>
      </c>
      <c r="AL1407" s="10">
        <v>5.4940942399999997E-7</v>
      </c>
      <c r="AM1407" s="10">
        <v>8.11609578E-7</v>
      </c>
      <c r="AN1407" s="10">
        <v>98.530883599999996</v>
      </c>
      <c r="AO1407" s="10">
        <v>145.553763</v>
      </c>
    </row>
    <row r="1408" spans="37:41">
      <c r="AK1408" s="10">
        <v>1293.5090499999999</v>
      </c>
      <c r="AL1408" s="10">
        <v>5.4937540600000002E-7</v>
      </c>
      <c r="AM1408" s="10">
        <v>8.1155932500000004E-7</v>
      </c>
      <c r="AN1408" s="10">
        <v>98.539018900000002</v>
      </c>
      <c r="AO1408" s="10">
        <v>145.56577999999999</v>
      </c>
    </row>
    <row r="1409" spans="37:41">
      <c r="AK1409" s="10">
        <v>1293.8518300000001</v>
      </c>
      <c r="AL1409" s="10">
        <v>5.4930027100000001E-7</v>
      </c>
      <c r="AM1409" s="10">
        <v>8.1144833199999996E-7</v>
      </c>
      <c r="AN1409" s="10">
        <v>98.555287300000003</v>
      </c>
      <c r="AO1409" s="10">
        <v>145.58981299999999</v>
      </c>
    </row>
    <row r="1410" spans="37:41">
      <c r="AK1410" s="10">
        <v>1294.5373999999999</v>
      </c>
      <c r="AL1410" s="10">
        <v>5.4914733999999995E-7</v>
      </c>
      <c r="AM1410" s="10">
        <v>8.1122241599999996E-7</v>
      </c>
      <c r="AN1410" s="10">
        <v>98.587815000000006</v>
      </c>
      <c r="AO1410" s="10">
        <v>145.63786400000001</v>
      </c>
    </row>
    <row r="1411" spans="37:41">
      <c r="AK1411" s="10">
        <v>1294.7087899999999</v>
      </c>
      <c r="AL1411" s="10">
        <v>5.4911929499999997E-7</v>
      </c>
      <c r="AM1411" s="10">
        <v>8.1118098700000002E-7</v>
      </c>
      <c r="AN1411" s="10">
        <v>98.595946600000005</v>
      </c>
      <c r="AO1411" s="10">
        <v>145.64987600000001</v>
      </c>
    </row>
    <row r="1412" spans="37:41">
      <c r="AK1412" s="10">
        <v>1295.0515800000001</v>
      </c>
      <c r="AL1412" s="10">
        <v>5.4904246899999995E-7</v>
      </c>
      <c r="AM1412" s="10">
        <v>8.11067497E-7</v>
      </c>
      <c r="AN1412" s="10">
        <v>98.612207299999994</v>
      </c>
      <c r="AO1412" s="10">
        <v>145.67389700000001</v>
      </c>
    </row>
    <row r="1413" spans="37:41">
      <c r="AK1413" s="10">
        <v>1295.39436</v>
      </c>
      <c r="AL1413" s="10">
        <v>5.4896862899999997E-7</v>
      </c>
      <c r="AM1413" s="10">
        <v>8.1095841799999998E-7</v>
      </c>
      <c r="AN1413" s="10">
        <v>98.628465899999995</v>
      </c>
      <c r="AO1413" s="10">
        <v>145.69791499999999</v>
      </c>
    </row>
    <row r="1414" spans="37:41">
      <c r="AK1414" s="10">
        <v>1295.73714</v>
      </c>
      <c r="AL1414" s="10">
        <v>5.4889433300000003E-7</v>
      </c>
      <c r="AM1414" s="10">
        <v>8.1084866399999996E-7</v>
      </c>
      <c r="AN1414" s="10">
        <v>98.644722200000004</v>
      </c>
      <c r="AO1414" s="10">
        <v>145.72192899999999</v>
      </c>
    </row>
    <row r="1415" spans="37:41">
      <c r="AK1415" s="10">
        <v>1295.82284</v>
      </c>
      <c r="AL1415" s="10">
        <v>5.4888057900000001E-7</v>
      </c>
      <c r="AM1415" s="10">
        <v>8.1082834600000005E-7</v>
      </c>
      <c r="AN1415" s="10">
        <v>98.648786200000004</v>
      </c>
      <c r="AO1415" s="10">
        <v>145.72793300000001</v>
      </c>
    </row>
    <row r="1416" spans="37:41">
      <c r="AK1416" s="10">
        <v>1295.99423</v>
      </c>
      <c r="AL1416" s="10">
        <v>5.4884136799999997E-7</v>
      </c>
      <c r="AM1416" s="10">
        <v>8.10770422E-7</v>
      </c>
      <c r="AN1416" s="10">
        <v>98.656913599999996</v>
      </c>
      <c r="AO1416" s="10">
        <v>145.73993899999999</v>
      </c>
    </row>
    <row r="1417" spans="37:41">
      <c r="AK1417" s="10">
        <v>1296.16563</v>
      </c>
      <c r="AL1417" s="10">
        <v>5.4880417400000004E-7</v>
      </c>
      <c r="AM1417" s="10">
        <v>8.1071547799999995E-7</v>
      </c>
      <c r="AN1417" s="10">
        <v>98.665040500000003</v>
      </c>
      <c r="AO1417" s="10">
        <v>145.75194400000001</v>
      </c>
    </row>
    <row r="1418" spans="37:41">
      <c r="AK1418" s="10">
        <v>1296.3370199999999</v>
      </c>
      <c r="AL1418" s="10">
        <v>5.4876692200000001E-7</v>
      </c>
      <c r="AM1418" s="10">
        <v>8.1066044900000002E-7</v>
      </c>
      <c r="AN1418" s="10">
        <v>98.673166800000004</v>
      </c>
      <c r="AO1418" s="10">
        <v>145.763949</v>
      </c>
    </row>
    <row r="1419" spans="37:41">
      <c r="AK1419" s="10">
        <v>1296.4227100000001</v>
      </c>
      <c r="AL1419" s="10">
        <v>5.4874979200000003E-7</v>
      </c>
      <c r="AM1419" s="10">
        <v>8.1063514200000002E-7</v>
      </c>
      <c r="AN1419" s="10">
        <v>98.677229800000006</v>
      </c>
      <c r="AO1419" s="10">
        <v>145.76995099999999</v>
      </c>
    </row>
    <row r="1420" spans="37:41">
      <c r="AK1420" s="10">
        <v>1296.5084099999999</v>
      </c>
      <c r="AL1420" s="10">
        <v>5.4873099500000003E-7</v>
      </c>
      <c r="AM1420" s="10">
        <v>8.1060737399999998E-7</v>
      </c>
      <c r="AN1420" s="10">
        <v>98.6812927</v>
      </c>
      <c r="AO1420" s="10">
        <v>145.77595299999999</v>
      </c>
    </row>
    <row r="1421" spans="37:41">
      <c r="AK1421" s="10">
        <v>1296.59411</v>
      </c>
      <c r="AL1421" s="10">
        <v>5.4871234100000002E-7</v>
      </c>
      <c r="AM1421" s="10">
        <v>8.1057981799999997E-7</v>
      </c>
      <c r="AN1421" s="10">
        <v>98.685355400000006</v>
      </c>
      <c r="AO1421" s="10">
        <v>145.78195400000001</v>
      </c>
    </row>
    <row r="1422" spans="37:41">
      <c r="AK1422" s="10">
        <v>1296.6797999999999</v>
      </c>
      <c r="AL1422" s="10">
        <v>5.48693539E-7</v>
      </c>
      <c r="AM1422" s="10">
        <v>8.1055204300000001E-7</v>
      </c>
      <c r="AN1422" s="10">
        <v>98.689418000000003</v>
      </c>
      <c r="AO1422" s="10">
        <v>145.78795600000001</v>
      </c>
    </row>
    <row r="1423" spans="37:41">
      <c r="AK1423" s="10">
        <v>1296.8511900000001</v>
      </c>
      <c r="AL1423" s="10">
        <v>5.48654515E-7</v>
      </c>
      <c r="AM1423" s="10">
        <v>8.1049439600000001E-7</v>
      </c>
      <c r="AN1423" s="10">
        <v>98.697542600000006</v>
      </c>
      <c r="AO1423" s="10">
        <v>145.799958</v>
      </c>
    </row>
    <row r="1424" spans="37:41">
      <c r="AK1424" s="10">
        <v>1297.19398</v>
      </c>
      <c r="AL1424" s="10">
        <v>5.4857637299999998E-7</v>
      </c>
      <c r="AM1424" s="10">
        <v>8.1037896100000002E-7</v>
      </c>
      <c r="AN1424" s="10">
        <v>98.713789599999998</v>
      </c>
      <c r="AO1424" s="10">
        <v>145.823959</v>
      </c>
    </row>
    <row r="1425" spans="37:41">
      <c r="AK1425" s="10">
        <v>1297.53676</v>
      </c>
      <c r="AL1425" s="10">
        <v>5.4850074899999999E-7</v>
      </c>
      <c r="AM1425" s="10">
        <v>8.1026724599999998E-7</v>
      </c>
      <c r="AN1425" s="10">
        <v>98.7300343</v>
      </c>
      <c r="AO1425" s="10">
        <v>145.84795600000001</v>
      </c>
    </row>
    <row r="1426" spans="37:41">
      <c r="AK1426" s="10">
        <v>1297.8795500000001</v>
      </c>
      <c r="AL1426" s="10">
        <v>5.4842493600000005E-7</v>
      </c>
      <c r="AM1426" s="10">
        <v>8.1015525199999998E-7</v>
      </c>
      <c r="AN1426" s="10">
        <v>98.746276800000004</v>
      </c>
      <c r="AO1426" s="10">
        <v>145.87195</v>
      </c>
    </row>
    <row r="1427" spans="37:41">
      <c r="AK1427" s="10">
        <v>1298.2223300000001</v>
      </c>
      <c r="AL1427" s="10">
        <v>5.4834878999999996E-7</v>
      </c>
      <c r="AM1427" s="10">
        <v>8.10042767E-7</v>
      </c>
      <c r="AN1427" s="10">
        <v>98.762517000000003</v>
      </c>
      <c r="AO1427" s="10">
        <v>145.89594099999999</v>
      </c>
    </row>
    <row r="1428" spans="37:41">
      <c r="AK1428" s="10">
        <v>1298.56512</v>
      </c>
      <c r="AL1428" s="10">
        <v>5.4827242900000005E-7</v>
      </c>
      <c r="AM1428" s="10">
        <v>8.0992996300000003E-7</v>
      </c>
      <c r="AN1428" s="10">
        <v>98.778754899999996</v>
      </c>
      <c r="AO1428" s="10">
        <v>145.919928</v>
      </c>
    </row>
    <row r="1429" spans="37:41">
      <c r="AK1429" s="10">
        <v>1298.9078999999999</v>
      </c>
      <c r="AL1429" s="10">
        <v>5.4819578200000005E-7</v>
      </c>
      <c r="AM1429" s="10">
        <v>8.0981673800000001E-7</v>
      </c>
      <c r="AN1429" s="10">
        <v>98.794990600000006</v>
      </c>
      <c r="AO1429" s="10">
        <v>145.94391200000001</v>
      </c>
    </row>
    <row r="1430" spans="37:41">
      <c r="AK1430" s="10">
        <v>1298.9936</v>
      </c>
      <c r="AL1430" s="10">
        <v>5.4818133200000004E-7</v>
      </c>
      <c r="AM1430" s="10">
        <v>8.0979539099999997E-7</v>
      </c>
      <c r="AN1430" s="10">
        <v>98.799049400000001</v>
      </c>
      <c r="AO1430" s="10">
        <v>145.94990799999999</v>
      </c>
    </row>
    <row r="1431" spans="37:41">
      <c r="AK1431" s="10">
        <v>1299.0792899999999</v>
      </c>
      <c r="AL1431" s="10">
        <v>5.4816218500000004E-7</v>
      </c>
      <c r="AM1431" s="10">
        <v>8.0976710599999996E-7</v>
      </c>
      <c r="AN1431" s="10">
        <v>98.803108100000003</v>
      </c>
      <c r="AO1431" s="10">
        <v>145.95590300000001</v>
      </c>
    </row>
    <row r="1432" spans="37:41">
      <c r="AK1432" s="10">
        <v>1299.16499</v>
      </c>
      <c r="AL1432" s="10">
        <v>5.481432E-7</v>
      </c>
      <c r="AM1432" s="10">
        <v>8.0973905999999998E-7</v>
      </c>
      <c r="AN1432" s="10">
        <v>98.807166600000002</v>
      </c>
      <c r="AO1432" s="10">
        <v>145.96189899999999</v>
      </c>
    </row>
    <row r="1433" spans="37:41">
      <c r="AK1433" s="10">
        <v>1299.33638</v>
      </c>
      <c r="AL1433" s="10">
        <v>5.48100353E-7</v>
      </c>
      <c r="AM1433" s="10">
        <v>8.0967576500000002E-7</v>
      </c>
      <c r="AN1433" s="10">
        <v>98.815282999999994</v>
      </c>
      <c r="AO1433" s="10">
        <v>145.97388900000001</v>
      </c>
    </row>
    <row r="1434" spans="37:41">
      <c r="AK1434" s="10">
        <v>1299.4220800000001</v>
      </c>
      <c r="AL1434" s="10">
        <v>5.4808910099999995E-7</v>
      </c>
      <c r="AM1434" s="10">
        <v>8.0965914399999998E-7</v>
      </c>
      <c r="AN1434" s="10">
        <v>98.819341100000003</v>
      </c>
      <c r="AO1434" s="10">
        <v>145.979884</v>
      </c>
    </row>
    <row r="1435" spans="37:41">
      <c r="AK1435" s="10">
        <v>1299.5077699999999</v>
      </c>
      <c r="AL1435" s="10">
        <v>5.4806593299999997E-7</v>
      </c>
      <c r="AM1435" s="10">
        <v>8.0962491900000002E-7</v>
      </c>
      <c r="AN1435" s="10">
        <v>98.823399100000003</v>
      </c>
      <c r="AO1435" s="10">
        <v>145.98587800000001</v>
      </c>
    </row>
    <row r="1436" spans="37:41">
      <c r="AK1436" s="10">
        <v>1299.6791599999999</v>
      </c>
      <c r="AL1436" s="10">
        <v>5.4802556299999996E-7</v>
      </c>
      <c r="AM1436" s="10">
        <v>8.09565283E-7</v>
      </c>
      <c r="AN1436" s="10">
        <v>98.831514400000003</v>
      </c>
      <c r="AO1436" s="10">
        <v>145.99786599999999</v>
      </c>
    </row>
    <row r="1437" spans="37:41">
      <c r="AK1437" s="10">
        <v>1300.0219500000001</v>
      </c>
      <c r="AL1437" s="10">
        <v>5.4794491399999995E-7</v>
      </c>
      <c r="AM1437" s="10">
        <v>8.0944614500000003E-7</v>
      </c>
      <c r="AN1437" s="10">
        <v>98.847742699999998</v>
      </c>
      <c r="AO1437" s="10">
        <v>146.021839</v>
      </c>
    </row>
    <row r="1438" spans="37:41">
      <c r="AK1438" s="10">
        <v>1300.36473</v>
      </c>
      <c r="AL1438" s="10">
        <v>5.4786692299999995E-7</v>
      </c>
      <c r="AM1438" s="10">
        <v>8.09330933E-7</v>
      </c>
      <c r="AN1438" s="10">
        <v>98.863968600000007</v>
      </c>
      <c r="AO1438" s="10">
        <v>146.04580899999999</v>
      </c>
    </row>
    <row r="1439" spans="37:41">
      <c r="AK1439" s="10">
        <v>1301.0503000000001</v>
      </c>
      <c r="AL1439" s="10">
        <v>5.4770361200000004E-7</v>
      </c>
      <c r="AM1439" s="10">
        <v>8.0908968399999997E-7</v>
      </c>
      <c r="AN1439" s="10">
        <v>98.896410799999998</v>
      </c>
      <c r="AO1439" s="10">
        <v>146.09373400000001</v>
      </c>
    </row>
    <row r="1440" spans="37:41">
      <c r="AK1440" s="10">
        <v>1301.73587</v>
      </c>
      <c r="AL1440" s="10">
        <v>5.4754512599999995E-7</v>
      </c>
      <c r="AM1440" s="10">
        <v>8.0885556200000005E-7</v>
      </c>
      <c r="AN1440" s="10">
        <v>98.928843599999993</v>
      </c>
      <c r="AO1440" s="10">
        <v>146.14164500000001</v>
      </c>
    </row>
    <row r="1441" spans="37:41">
      <c r="AK1441" s="10">
        <v>1302.4214400000001</v>
      </c>
      <c r="AL1441" s="10">
        <v>5.4738530199999998E-7</v>
      </c>
      <c r="AM1441" s="10">
        <v>8.0861946399999996E-7</v>
      </c>
      <c r="AN1441" s="10">
        <v>98.961266899999998</v>
      </c>
      <c r="AO1441" s="10">
        <v>146.18954199999999</v>
      </c>
    </row>
    <row r="1442" spans="37:41">
      <c r="AK1442" s="10">
        <v>1303.1070099999999</v>
      </c>
      <c r="AL1442" s="10">
        <v>5.4722406499999997E-7</v>
      </c>
      <c r="AM1442" s="10">
        <v>8.0838127800000002E-7</v>
      </c>
      <c r="AN1442" s="10">
        <v>98.993680699999999</v>
      </c>
      <c r="AO1442" s="10">
        <v>146.237425</v>
      </c>
    </row>
    <row r="1443" spans="37:41">
      <c r="AK1443" s="10">
        <v>1303.2783999999999</v>
      </c>
      <c r="AL1443" s="10">
        <v>5.4719350499999997E-7</v>
      </c>
      <c r="AM1443" s="10">
        <v>8.0833613300000005E-7</v>
      </c>
      <c r="AN1443" s="10">
        <v>99.001783700000004</v>
      </c>
      <c r="AO1443" s="10">
        <v>146.24939499999999</v>
      </c>
    </row>
    <row r="1444" spans="37:41">
      <c r="AK1444" s="10">
        <v>1303.4497899999999</v>
      </c>
      <c r="AL1444" s="10">
        <v>5.4715301300000005E-7</v>
      </c>
      <c r="AM1444" s="10">
        <v>8.0827631700000002E-7</v>
      </c>
      <c r="AN1444" s="10">
        <v>99.009886100000003</v>
      </c>
      <c r="AO1444" s="10">
        <v>146.26136399999999</v>
      </c>
    </row>
    <row r="1445" spans="37:41">
      <c r="AK1445" s="10">
        <v>1303.79258</v>
      </c>
      <c r="AL1445" s="10">
        <v>5.4706840199999996E-7</v>
      </c>
      <c r="AM1445" s="10">
        <v>8.0815132599999999E-7</v>
      </c>
      <c r="AN1445" s="10">
        <v>99.026088400000006</v>
      </c>
      <c r="AO1445" s="10">
        <v>146.28529900000001</v>
      </c>
    </row>
    <row r="1446" spans="37:41">
      <c r="AK1446" s="10">
        <v>1304.13536</v>
      </c>
      <c r="AL1446" s="10">
        <v>5.4698661300000005E-7</v>
      </c>
      <c r="AM1446" s="10">
        <v>8.0803050500000005E-7</v>
      </c>
      <c r="AN1446" s="10">
        <v>99.042288299999996</v>
      </c>
      <c r="AO1446" s="10">
        <v>146.30923000000001</v>
      </c>
    </row>
    <row r="1447" spans="37:41">
      <c r="AK1447" s="10">
        <v>1304.4781399999999</v>
      </c>
      <c r="AL1447" s="10">
        <v>5.4690439699999997E-7</v>
      </c>
      <c r="AM1447" s="10">
        <v>8.0790905100000004E-7</v>
      </c>
      <c r="AN1447" s="10">
        <v>99.058485700000006</v>
      </c>
      <c r="AO1447" s="10">
        <v>146.333157</v>
      </c>
    </row>
    <row r="1448" spans="37:41">
      <c r="AK1448" s="10">
        <v>1304.8209300000001</v>
      </c>
      <c r="AL1448" s="10">
        <v>5.4682170399999996E-7</v>
      </c>
      <c r="AM1448" s="10">
        <v>8.0778689400000002E-7</v>
      </c>
      <c r="AN1448" s="10">
        <v>99.074680700000002</v>
      </c>
      <c r="AO1448" s="10">
        <v>146.35708099999999</v>
      </c>
    </row>
    <row r="1449" spans="37:41">
      <c r="AK1449" s="10">
        <v>1305.16371</v>
      </c>
      <c r="AL1449" s="10">
        <v>5.4673841700000001E-7</v>
      </c>
      <c r="AM1449" s="10">
        <v>8.0766385999999999E-7</v>
      </c>
      <c r="AN1449" s="10">
        <v>99.090873200000004</v>
      </c>
      <c r="AO1449" s="10">
        <v>146.381002</v>
      </c>
    </row>
    <row r="1450" spans="37:41">
      <c r="AK1450" s="10">
        <v>1305.5065</v>
      </c>
      <c r="AL1450" s="10">
        <v>5.4665478499999998E-7</v>
      </c>
      <c r="AM1450" s="10">
        <v>8.0754031500000002E-7</v>
      </c>
      <c r="AN1450" s="10">
        <v>99.107063199999999</v>
      </c>
      <c r="AO1450" s="10">
        <v>146.40491800000001</v>
      </c>
    </row>
    <row r="1451" spans="37:41">
      <c r="AK1451" s="10">
        <v>1305.8492799999999</v>
      </c>
      <c r="AL1451" s="10">
        <v>5.4657052199999999E-7</v>
      </c>
      <c r="AM1451" s="10">
        <v>8.0741583799999995E-7</v>
      </c>
      <c r="AN1451" s="10">
        <v>99.123250799999994</v>
      </c>
      <c r="AO1451" s="10">
        <v>146.428831</v>
      </c>
    </row>
    <row r="1452" spans="37:41">
      <c r="AK1452" s="10">
        <v>1306.1920700000001</v>
      </c>
      <c r="AL1452" s="10">
        <v>5.4648567700000001E-7</v>
      </c>
      <c r="AM1452" s="10">
        <v>8.0729050100000004E-7</v>
      </c>
      <c r="AN1452" s="10">
        <v>99.139435800000001</v>
      </c>
      <c r="AO1452" s="10">
        <v>146.45274000000001</v>
      </c>
    </row>
    <row r="1453" spans="37:41">
      <c r="AK1453" s="10">
        <v>1306.53485</v>
      </c>
      <c r="AL1453" s="10">
        <v>5.4640045300000002E-7</v>
      </c>
      <c r="AM1453" s="10">
        <v>8.0716460500000001E-7</v>
      </c>
      <c r="AN1453" s="10">
        <v>99.1556183</v>
      </c>
      <c r="AO1453" s="10">
        <v>146.47664599999999</v>
      </c>
    </row>
    <row r="1454" spans="37:41">
      <c r="AK1454" s="10">
        <v>1306.87763</v>
      </c>
      <c r="AL1454" s="10">
        <v>5.4631439099999997E-7</v>
      </c>
      <c r="AM1454" s="10">
        <v>8.0703747200000005E-7</v>
      </c>
      <c r="AN1454" s="10">
        <v>99.171798300000006</v>
      </c>
      <c r="AO1454" s="10">
        <v>146.50054700000001</v>
      </c>
    </row>
    <row r="1455" spans="37:41">
      <c r="AK1455" s="10">
        <v>1307.2204200000001</v>
      </c>
      <c r="AL1455" s="10">
        <v>5.4622233699999998E-7</v>
      </c>
      <c r="AM1455" s="10">
        <v>8.0690148500000005E-7</v>
      </c>
      <c r="AN1455" s="10">
        <v>99.187975499999993</v>
      </c>
      <c r="AO1455" s="10">
        <v>146.52444499999999</v>
      </c>
    </row>
    <row r="1456" spans="37:41">
      <c r="AK1456" s="10">
        <v>1307.90599</v>
      </c>
      <c r="AL1456" s="10">
        <v>5.46039186E-7</v>
      </c>
      <c r="AM1456" s="10">
        <v>8.0663092699999999E-7</v>
      </c>
      <c r="AN1456" s="10">
        <v>99.220319099999998</v>
      </c>
      <c r="AO1456" s="10">
        <v>146.57222400000001</v>
      </c>
    </row>
    <row r="1457" spans="37:41">
      <c r="AK1457" s="10">
        <v>1308.5915600000001</v>
      </c>
      <c r="AL1457" s="10">
        <v>5.4585841399999996E-7</v>
      </c>
      <c r="AM1457" s="10">
        <v>8.0636388399999998E-7</v>
      </c>
      <c r="AN1457" s="10">
        <v>99.252651999999998</v>
      </c>
      <c r="AO1457" s="10">
        <v>146.61998800000001</v>
      </c>
    </row>
    <row r="1458" spans="37:41">
      <c r="AK1458" s="10">
        <v>1309.9626900000001</v>
      </c>
      <c r="AL1458" s="10">
        <v>5.4547020900000004E-7</v>
      </c>
      <c r="AM1458" s="10">
        <v>8.0579041200000003E-7</v>
      </c>
      <c r="AN1458" s="10">
        <v>99.3172718</v>
      </c>
      <c r="AO1458" s="10">
        <v>146.71544700000001</v>
      </c>
    </row>
    <row r="1459" spans="37:41">
      <c r="AK1459" s="10">
        <v>1311.33383</v>
      </c>
      <c r="AL1459" s="10">
        <v>5.4507169800000001E-7</v>
      </c>
      <c r="AM1459" s="10">
        <v>8.0520171500000001E-7</v>
      </c>
      <c r="AN1459" s="10">
        <v>99.381844400000006</v>
      </c>
      <c r="AO1459" s="10">
        <v>146.81083599999999</v>
      </c>
    </row>
    <row r="1460" spans="37:41">
      <c r="AK1460" s="10">
        <v>1314.0761</v>
      </c>
      <c r="AL1460" s="10">
        <v>4.3730949900000003E-7</v>
      </c>
      <c r="AM1460" s="10">
        <v>6.4601108500000002E-7</v>
      </c>
      <c r="AN1460" s="10">
        <v>99.485457199999999</v>
      </c>
      <c r="AO1460" s="10">
        <v>146.963897</v>
      </c>
    </row>
    <row r="1461" spans="37:41">
      <c r="AK1461" s="10">
        <v>1316.8183799999999</v>
      </c>
      <c r="AL1461" s="10">
        <v>8.0820179000000006E-8</v>
      </c>
      <c r="AM1461" s="10">
        <v>1.1939080100000001E-7</v>
      </c>
      <c r="AN1461" s="10">
        <v>99.504606199999998</v>
      </c>
      <c r="AO1461" s="10">
        <v>146.99218400000001</v>
      </c>
    </row>
    <row r="1462" spans="37:41">
      <c r="AK1462" s="10">
        <v>1322.3029300000001</v>
      </c>
      <c r="AL1462" s="10">
        <v>1.6566674900000001E-7</v>
      </c>
      <c r="AM1462" s="10">
        <v>2.44729549E-7</v>
      </c>
      <c r="AN1462" s="10">
        <v>99.583109800000003</v>
      </c>
      <c r="AO1462" s="10">
        <v>147.10815299999999</v>
      </c>
    </row>
    <row r="1463" spans="37:41">
      <c r="AK1463" s="10">
        <v>1333.2720200000001</v>
      </c>
      <c r="AL1463" s="10">
        <v>2.5650761099999997E-7</v>
      </c>
      <c r="AM1463" s="10">
        <v>3.7892330399999998E-7</v>
      </c>
      <c r="AN1463" s="10">
        <v>99.826209800000001</v>
      </c>
      <c r="AO1463" s="10">
        <v>147.46727000000001</v>
      </c>
    </row>
    <row r="1464" spans="37:41">
      <c r="AK1464" s="10">
        <v>1344.2411199999999</v>
      </c>
      <c r="AL1464" s="10">
        <v>3.0965167500000001E-7</v>
      </c>
      <c r="AM1464" s="10">
        <v>4.5742983999999999E-7</v>
      </c>
      <c r="AN1464" s="10">
        <v>100.119676</v>
      </c>
      <c r="AO1464" s="10">
        <v>147.90079</v>
      </c>
    </row>
    <row r="1465" spans="37:41">
      <c r="AK1465" s="10">
        <v>1355.2102199999999</v>
      </c>
      <c r="AL1465" s="10">
        <v>3.4333647799999999E-7</v>
      </c>
      <c r="AM1465" s="10">
        <v>5.0719037900000003E-7</v>
      </c>
      <c r="AN1465" s="10">
        <v>100.445066</v>
      </c>
      <c r="AO1465" s="10">
        <v>148.38147000000001</v>
      </c>
    </row>
    <row r="1466" spans="37:41">
      <c r="AK1466" s="10">
        <v>1357.9524899999999</v>
      </c>
      <c r="AL1466" s="10">
        <v>3.5077743299999997E-7</v>
      </c>
      <c r="AM1466" s="10">
        <v>5.1818245499999996E-7</v>
      </c>
      <c r="AN1466" s="10">
        <v>100.528177</v>
      </c>
      <c r="AO1466" s="10">
        <v>148.504244</v>
      </c>
    </row>
    <row r="1467" spans="37:41">
      <c r="AK1467" s="10">
        <v>1363.43704</v>
      </c>
      <c r="AL1467" s="10">
        <v>3.62762262E-7</v>
      </c>
      <c r="AM1467" s="10">
        <v>5.3588692400000003E-7</v>
      </c>
      <c r="AN1467" s="10">
        <v>100.70007699999999</v>
      </c>
      <c r="AO1467" s="10">
        <v>148.75818200000001</v>
      </c>
    </row>
    <row r="1468" spans="37:41">
      <c r="AK1468" s="10">
        <v>1368.9215899999999</v>
      </c>
      <c r="AL1468" s="10">
        <v>3.72632314E-7</v>
      </c>
      <c r="AM1468" s="10">
        <v>5.5046736000000004E-7</v>
      </c>
      <c r="AN1468" s="10">
        <v>100.876655</v>
      </c>
      <c r="AO1468" s="10">
        <v>149.01902899999999</v>
      </c>
    </row>
    <row r="1469" spans="37:41">
      <c r="AK1469" s="10">
        <v>1374.4061400000001</v>
      </c>
      <c r="AL1469" s="10">
        <v>3.8089174399999999E-7</v>
      </c>
      <c r="AM1469" s="10">
        <v>5.6266851999999997E-7</v>
      </c>
      <c r="AN1469" s="10">
        <v>101.057146</v>
      </c>
      <c r="AO1469" s="10">
        <v>149.28565800000001</v>
      </c>
    </row>
    <row r="1470" spans="37:41">
      <c r="AK1470" s="10">
        <v>1379.8906899999999</v>
      </c>
      <c r="AL1470" s="10">
        <v>3.8789691900000002E-7</v>
      </c>
      <c r="AM1470" s="10">
        <v>5.7301684399999997E-7</v>
      </c>
      <c r="AN1470" s="10">
        <v>101.24095699999999</v>
      </c>
      <c r="AO1470" s="10">
        <v>149.55719099999999</v>
      </c>
    </row>
    <row r="1471" spans="37:41">
      <c r="AK1471" s="10">
        <v>1385.3752400000001</v>
      </c>
      <c r="AL1471" s="10">
        <v>3.93904217E-7</v>
      </c>
      <c r="AM1471" s="10">
        <v>5.8189106599999998E-7</v>
      </c>
      <c r="AN1471" s="10">
        <v>101.42761400000001</v>
      </c>
      <c r="AO1471" s="10">
        <v>149.83292900000001</v>
      </c>
    </row>
    <row r="1472" spans="37:41">
      <c r="AK1472" s="10">
        <v>1396.3443299999999</v>
      </c>
      <c r="AL1472" s="10">
        <v>4.0313287000000002E-7</v>
      </c>
      <c r="AM1472" s="10">
        <v>5.9552400099999998E-7</v>
      </c>
      <c r="AN1472" s="10">
        <v>101.809675</v>
      </c>
      <c r="AO1472" s="10">
        <v>150.397325</v>
      </c>
    </row>
    <row r="1473" spans="37:41">
      <c r="AK1473" s="10">
        <v>1407.3134299999999</v>
      </c>
      <c r="AL1473" s="10">
        <v>4.1037136600000002E-7</v>
      </c>
      <c r="AM1473" s="10">
        <v>6.0621699700000005E-7</v>
      </c>
      <c r="AN1473" s="10">
        <v>102.19859599999999</v>
      </c>
      <c r="AO1473" s="10">
        <v>150.97185500000001</v>
      </c>
    </row>
    <row r="1474" spans="37:41">
      <c r="AK1474" s="10">
        <v>1418.28253</v>
      </c>
      <c r="AL1474" s="10">
        <v>4.1611234699999998E-7</v>
      </c>
      <c r="AM1474" s="10">
        <v>6.1469780299999999E-7</v>
      </c>
      <c r="AN1474" s="10">
        <v>102.59295899999999</v>
      </c>
      <c r="AO1474" s="10">
        <v>151.55442199999999</v>
      </c>
    </row>
    <row r="1475" spans="37:41">
      <c r="AK1475" s="10">
        <v>1421.0247999999999</v>
      </c>
      <c r="AL1475" s="10">
        <v>4.1748146699999998E-7</v>
      </c>
      <c r="AM1475" s="10">
        <v>6.1672032299999999E-7</v>
      </c>
      <c r="AN1475" s="10">
        <v>102.691874</v>
      </c>
      <c r="AO1475" s="10">
        <v>151.70054300000001</v>
      </c>
    </row>
    <row r="1476" spans="37:41">
      <c r="AK1476" s="10">
        <v>1426.50935</v>
      </c>
      <c r="AL1476" s="10">
        <v>4.1987405900000002E-7</v>
      </c>
      <c r="AM1476" s="10">
        <v>6.20254754E-7</v>
      </c>
      <c r="AN1476" s="10">
        <v>102.890837</v>
      </c>
      <c r="AO1476" s="10">
        <v>151.99446</v>
      </c>
    </row>
    <row r="1477" spans="37:41">
      <c r="AK1477" s="10">
        <v>1431.9938999999999</v>
      </c>
      <c r="AL1477" s="10">
        <v>4.2200851500000002E-7</v>
      </c>
      <c r="AM1477" s="10">
        <v>6.2340785899999996E-7</v>
      </c>
      <c r="AN1477" s="10">
        <v>103.090812</v>
      </c>
      <c r="AO1477" s="10">
        <v>152.28987100000001</v>
      </c>
    </row>
    <row r="1478" spans="37:41">
      <c r="AK1478" s="10">
        <v>1437.4784500000001</v>
      </c>
      <c r="AL1478" s="10">
        <v>4.2390985900000001E-7</v>
      </c>
      <c r="AM1478" s="10">
        <v>6.2621660000000001E-7</v>
      </c>
      <c r="AN1478" s="10">
        <v>103.29168799999999</v>
      </c>
      <c r="AO1478" s="10">
        <v>152.586614</v>
      </c>
    </row>
    <row r="1479" spans="37:41">
      <c r="AK1479" s="10">
        <v>1442.963</v>
      </c>
      <c r="AL1479" s="10">
        <v>4.2560418699999999E-7</v>
      </c>
      <c r="AM1479" s="10">
        <v>6.2871952900000002E-7</v>
      </c>
      <c r="AN1479" s="10">
        <v>103.49336700000001</v>
      </c>
      <c r="AO1479" s="10">
        <v>152.88454200000001</v>
      </c>
    </row>
    <row r="1480" spans="37:41">
      <c r="AK1480" s="10">
        <v>1448.4475500000001</v>
      </c>
      <c r="AL1480" s="10">
        <v>4.2711354600000002E-7</v>
      </c>
      <c r="AM1480" s="10">
        <v>6.3094921499999998E-7</v>
      </c>
      <c r="AN1480" s="10">
        <v>103.695761</v>
      </c>
      <c r="AO1480" s="10">
        <v>153.183526</v>
      </c>
    </row>
    <row r="1481" spans="37:41">
      <c r="AK1481" s="10">
        <v>1449.8186800000001</v>
      </c>
      <c r="AL1481" s="10">
        <v>4.2749004699999998E-7</v>
      </c>
      <c r="AM1481" s="10">
        <v>6.31505397E-7</v>
      </c>
      <c r="AN1481" s="10">
        <v>103.746404</v>
      </c>
      <c r="AO1481" s="10">
        <v>153.25833900000001</v>
      </c>
    </row>
    <row r="1482" spans="37:41">
      <c r="AK1482" s="10">
        <v>1452.56096</v>
      </c>
      <c r="AL1482" s="10">
        <v>4.28177165E-7</v>
      </c>
      <c r="AM1482" s="10">
        <v>6.3252043499999999E-7</v>
      </c>
      <c r="AN1482" s="10">
        <v>103.847854</v>
      </c>
      <c r="AO1482" s="10">
        <v>153.40820299999999</v>
      </c>
    </row>
    <row r="1483" spans="37:41">
      <c r="AK1483" s="10">
        <v>1458.0455099999999</v>
      </c>
      <c r="AL1483" s="10">
        <v>4.29396447E-7</v>
      </c>
      <c r="AM1483" s="10">
        <v>6.3432160700000004E-7</v>
      </c>
      <c r="AN1483" s="10">
        <v>104.051329</v>
      </c>
      <c r="AO1483" s="10">
        <v>153.708786</v>
      </c>
    </row>
    <row r="1484" spans="37:41">
      <c r="AK1484" s="10">
        <v>1463.5300500000001</v>
      </c>
      <c r="AL1484" s="10">
        <v>4.3048357100000001E-7</v>
      </c>
      <c r="AM1484" s="10">
        <v>6.3592755000000001E-7</v>
      </c>
      <c r="AN1484" s="10">
        <v>104.255321</v>
      </c>
      <c r="AO1484" s="10">
        <v>154.01013</v>
      </c>
    </row>
    <row r="1485" spans="37:41">
      <c r="AK1485" s="10">
        <v>1464.90119</v>
      </c>
      <c r="AL1485" s="10">
        <v>4.3075759299999998E-7</v>
      </c>
      <c r="AM1485" s="10">
        <v>6.3633234699999997E-7</v>
      </c>
      <c r="AN1485" s="10">
        <v>104.30635100000001</v>
      </c>
      <c r="AO1485" s="10">
        <v>154.08551399999999</v>
      </c>
    </row>
    <row r="1486" spans="37:41">
      <c r="AK1486" s="10">
        <v>1466.27233</v>
      </c>
      <c r="AL1486" s="10">
        <v>4.3101319499999999E-7</v>
      </c>
      <c r="AM1486" s="10">
        <v>6.3670993200000001E-7</v>
      </c>
      <c r="AN1486" s="10">
        <v>104.357411</v>
      </c>
      <c r="AO1486" s="10">
        <v>154.16094200000001</v>
      </c>
    </row>
    <row r="1487" spans="37:41">
      <c r="AK1487" s="10">
        <v>1467.64347</v>
      </c>
      <c r="AL1487" s="10">
        <v>4.3126073499999998E-7</v>
      </c>
      <c r="AM1487" s="10">
        <v>6.3707560800000004E-7</v>
      </c>
      <c r="AN1487" s="10">
        <v>104.408501</v>
      </c>
      <c r="AO1487" s="10">
        <v>154.236414</v>
      </c>
    </row>
    <row r="1488" spans="37:41">
      <c r="AK1488" s="10">
        <v>1469.0146</v>
      </c>
      <c r="AL1488" s="10">
        <v>4.31500388E-7</v>
      </c>
      <c r="AM1488" s="10">
        <v>6.3742963299999995E-7</v>
      </c>
      <c r="AN1488" s="10">
        <v>104.459619</v>
      </c>
      <c r="AO1488" s="10">
        <v>154.31192799999999</v>
      </c>
    </row>
    <row r="1489" spans="37:41">
      <c r="AK1489" s="10">
        <v>1471.7568799999999</v>
      </c>
      <c r="AL1489" s="10">
        <v>4.3194576399999999E-7</v>
      </c>
      <c r="AM1489" s="10">
        <v>6.3808756099999996E-7</v>
      </c>
      <c r="AN1489" s="10">
        <v>104.561961</v>
      </c>
      <c r="AO1489" s="10">
        <v>154.463112</v>
      </c>
    </row>
    <row r="1490" spans="37:41">
      <c r="AK1490" s="10">
        <v>1474.4991500000001</v>
      </c>
      <c r="AL1490" s="10">
        <v>4.3236589499999998E-7</v>
      </c>
      <c r="AM1490" s="10">
        <v>6.38708195E-7</v>
      </c>
      <c r="AN1490" s="10">
        <v>104.66440299999999</v>
      </c>
      <c r="AO1490" s="10">
        <v>154.61444299999999</v>
      </c>
    </row>
    <row r="1491" spans="37:41">
      <c r="AK1491" s="10">
        <v>1477.24143</v>
      </c>
      <c r="AL1491" s="10">
        <v>4.32758608E-7</v>
      </c>
      <c r="AM1491" s="10">
        <v>6.3928832599999997E-7</v>
      </c>
      <c r="AN1491" s="10">
        <v>104.766938</v>
      </c>
      <c r="AO1491" s="10">
        <v>154.76591099999999</v>
      </c>
    </row>
    <row r="1492" spans="37:41">
      <c r="AK1492" s="10">
        <v>1479.9837</v>
      </c>
      <c r="AL1492" s="10">
        <v>4.3312511100000001E-7</v>
      </c>
      <c r="AM1492" s="10">
        <v>6.3982973799999998E-7</v>
      </c>
      <c r="AN1492" s="10">
        <v>104.869559</v>
      </c>
      <c r="AO1492" s="10">
        <v>154.917507</v>
      </c>
    </row>
    <row r="1493" spans="37:41">
      <c r="AK1493" s="10">
        <v>1482.72597</v>
      </c>
      <c r="AL1493" s="10">
        <v>4.3346650900000002E-7</v>
      </c>
      <c r="AM1493" s="10">
        <v>6.4033406600000005E-7</v>
      </c>
      <c r="AN1493" s="10">
        <v>104.972261</v>
      </c>
      <c r="AO1493" s="10">
        <v>155.06922299999999</v>
      </c>
    </row>
    <row r="1494" spans="37:41">
      <c r="AK1494" s="10">
        <v>1485.4682499999999</v>
      </c>
      <c r="AL1494" s="10">
        <v>4.3378386099999999E-7</v>
      </c>
      <c r="AM1494" s="10">
        <v>6.4080287100000001E-7</v>
      </c>
      <c r="AN1494" s="10">
        <v>105.075039</v>
      </c>
      <c r="AO1494" s="10">
        <v>155.22104999999999</v>
      </c>
    </row>
    <row r="1495" spans="37:41">
      <c r="AK1495" s="10">
        <v>1488.2105200000001</v>
      </c>
      <c r="AL1495" s="10">
        <v>4.3407814799999999E-7</v>
      </c>
      <c r="AM1495" s="10">
        <v>6.4123760400000003E-7</v>
      </c>
      <c r="AN1495" s="10">
        <v>105.177886</v>
      </c>
      <c r="AO1495" s="10">
        <v>155.37298000000001</v>
      </c>
    </row>
    <row r="1496" spans="37:41">
      <c r="AK1496" s="10">
        <v>1490.9528</v>
      </c>
      <c r="AL1496" s="10">
        <v>4.3435026899999999E-7</v>
      </c>
      <c r="AM1496" s="10">
        <v>6.4163959199999997E-7</v>
      </c>
      <c r="AN1496" s="10">
        <v>105.280798</v>
      </c>
      <c r="AO1496" s="10">
        <v>155.52500599999999</v>
      </c>
    </row>
    <row r="1497" spans="37:41">
      <c r="AK1497" s="10">
        <v>1493.69507</v>
      </c>
      <c r="AL1497" s="10">
        <v>4.3460113699999998E-7</v>
      </c>
      <c r="AM1497" s="10">
        <v>6.4201018300000004E-7</v>
      </c>
      <c r="AN1497" s="10">
        <v>105.383769</v>
      </c>
      <c r="AO1497" s="10">
        <v>155.677119</v>
      </c>
    </row>
    <row r="1498" spans="37:41">
      <c r="AK1498" s="10">
        <v>1496.4373499999999</v>
      </c>
      <c r="AL1498" s="10">
        <v>4.3483155899999997E-7</v>
      </c>
      <c r="AM1498" s="10">
        <v>6.4235057300000005E-7</v>
      </c>
      <c r="AN1498" s="10">
        <v>105.486795</v>
      </c>
      <c r="AO1498" s="10">
        <v>155.82931199999999</v>
      </c>
    </row>
    <row r="1499" spans="37:41">
      <c r="AK1499" s="10">
        <v>1499.1796200000001</v>
      </c>
      <c r="AL1499" s="10">
        <v>4.3504229200000001E-7</v>
      </c>
      <c r="AM1499" s="10">
        <v>6.4266187599999999E-7</v>
      </c>
      <c r="AN1499" s="10">
        <v>105.58987</v>
      </c>
      <c r="AO1499" s="10">
        <v>155.98158000000001</v>
      </c>
    </row>
    <row r="1500" spans="37:41">
      <c r="AK1500" s="10">
        <v>1504.66417</v>
      </c>
      <c r="AL1500" s="10">
        <v>4.3538235399999999E-7</v>
      </c>
      <c r="AM1500" s="10">
        <v>6.4316422799999998E-7</v>
      </c>
      <c r="AN1500" s="10">
        <v>105.796183</v>
      </c>
      <c r="AO1500" s="10">
        <v>156.28635299999999</v>
      </c>
    </row>
    <row r="1501" spans="37:41">
      <c r="AK1501" s="10">
        <v>1510.1487199999999</v>
      </c>
      <c r="AL1501" s="10">
        <v>4.3566182499999997E-7</v>
      </c>
      <c r="AM1501" s="10">
        <v>6.4357707400000002E-7</v>
      </c>
      <c r="AN1501" s="10">
        <v>106.002628</v>
      </c>
      <c r="AO1501" s="10">
        <v>156.59132099999999</v>
      </c>
    </row>
    <row r="1502" spans="37:41">
      <c r="AK1502" s="10">
        <v>1511.5198499999999</v>
      </c>
      <c r="AL1502" s="10">
        <v>4.3573899300000001E-7</v>
      </c>
      <c r="AM1502" s="10">
        <v>6.4369106999999998E-7</v>
      </c>
      <c r="AN1502" s="10">
        <v>106.054248</v>
      </c>
      <c r="AO1502" s="10">
        <v>156.66757699999999</v>
      </c>
    </row>
    <row r="1503" spans="37:41">
      <c r="AK1503" s="10">
        <v>1512.8909900000001</v>
      </c>
      <c r="AL1503" s="10">
        <v>4.35801088E-7</v>
      </c>
      <c r="AM1503" s="10">
        <v>6.4378279899999995E-7</v>
      </c>
      <c r="AN1503" s="10">
        <v>106.10587599999999</v>
      </c>
      <c r="AO1503" s="10">
        <v>156.743844</v>
      </c>
    </row>
    <row r="1504" spans="37:41">
      <c r="AK1504" s="10">
        <v>1515.63327</v>
      </c>
      <c r="AL1504" s="10">
        <v>4.3590538300000002E-7</v>
      </c>
      <c r="AM1504" s="10">
        <v>6.43936867E-7</v>
      </c>
      <c r="AN1504" s="10">
        <v>106.20915599999999</v>
      </c>
      <c r="AO1504" s="10">
        <v>156.896413</v>
      </c>
    </row>
    <row r="1505" spans="37:41">
      <c r="AK1505" s="10">
        <v>1518.37554</v>
      </c>
      <c r="AL1505" s="10">
        <v>4.3599798499999998E-7</v>
      </c>
      <c r="AM1505" s="10">
        <v>6.4407366299999997E-7</v>
      </c>
      <c r="AN1505" s="10">
        <v>106.31245800000001</v>
      </c>
      <c r="AO1505" s="10">
        <v>157.049015</v>
      </c>
    </row>
    <row r="1506" spans="37:41">
      <c r="AK1506" s="10">
        <v>1521.11781</v>
      </c>
      <c r="AL1506" s="10">
        <v>4.3607577700000001E-7</v>
      </c>
      <c r="AM1506" s="10">
        <v>6.4418858099999999E-7</v>
      </c>
      <c r="AN1506" s="10">
        <v>106.415778</v>
      </c>
      <c r="AO1506" s="10">
        <v>157.20164399999999</v>
      </c>
    </row>
    <row r="1507" spans="37:41">
      <c r="AK1507" s="10">
        <v>1523.8600899999999</v>
      </c>
      <c r="AL1507" s="10">
        <v>4.3613924099999999E-7</v>
      </c>
      <c r="AM1507" s="10">
        <v>6.4428233199999999E-7</v>
      </c>
      <c r="AN1507" s="10">
        <v>106.519114</v>
      </c>
      <c r="AO1507" s="10">
        <v>157.35429600000001</v>
      </c>
    </row>
    <row r="1508" spans="37:41">
      <c r="AK1508" s="10">
        <v>1526.6023600000001</v>
      </c>
      <c r="AL1508" s="10">
        <v>4.3618887299999998E-7</v>
      </c>
      <c r="AM1508" s="10">
        <v>6.4435565099999998E-7</v>
      </c>
      <c r="AN1508" s="10">
        <v>106.622461</v>
      </c>
      <c r="AO1508" s="10">
        <v>157.50696500000001</v>
      </c>
    </row>
    <row r="1509" spans="37:41">
      <c r="AK1509" s="10">
        <v>1529.34464</v>
      </c>
      <c r="AL1509" s="10">
        <v>4.36225117E-7</v>
      </c>
      <c r="AM1509" s="10">
        <v>6.4440919200000002E-7</v>
      </c>
      <c r="AN1509" s="10">
        <v>106.72581700000001</v>
      </c>
      <c r="AO1509" s="10">
        <v>157.65964600000001</v>
      </c>
    </row>
    <row r="1510" spans="37:41">
      <c r="AK1510" s="10">
        <v>1532.08691</v>
      </c>
      <c r="AL1510" s="10">
        <v>4.3624838899999998E-7</v>
      </c>
      <c r="AM1510" s="10">
        <v>6.44443571E-7</v>
      </c>
      <c r="AN1510" s="10">
        <v>106.829179</v>
      </c>
      <c r="AO1510" s="10">
        <v>157.81233599999999</v>
      </c>
    </row>
    <row r="1511" spans="37:41">
      <c r="AK1511" s="10">
        <v>1534.8291899999999</v>
      </c>
      <c r="AL1511" s="10">
        <v>4.36259119E-7</v>
      </c>
      <c r="AM1511" s="10">
        <v>6.4445942100000001E-7</v>
      </c>
      <c r="AN1511" s="10">
        <v>106.932543</v>
      </c>
      <c r="AO1511" s="10">
        <v>157.96502899999999</v>
      </c>
    </row>
    <row r="1512" spans="37:41">
      <c r="AK1512" s="10">
        <v>1537.5714599999999</v>
      </c>
      <c r="AL1512" s="10">
        <v>4.36257646E-7</v>
      </c>
      <c r="AM1512" s="10">
        <v>6.4445724499999995E-7</v>
      </c>
      <c r="AN1512" s="10">
        <v>107.035906</v>
      </c>
      <c r="AO1512" s="10">
        <v>158.11772199999999</v>
      </c>
    </row>
    <row r="1513" spans="37:41">
      <c r="AK1513" s="10">
        <v>1540.3137300000001</v>
      </c>
      <c r="AL1513" s="10">
        <v>4.36244409E-7</v>
      </c>
      <c r="AM1513" s="10">
        <v>6.4443769099999995E-7</v>
      </c>
      <c r="AN1513" s="10">
        <v>107.139267</v>
      </c>
      <c r="AO1513" s="10">
        <v>158.27041</v>
      </c>
    </row>
    <row r="1514" spans="37:41">
      <c r="AK1514" s="10">
        <v>1540.9992999999999</v>
      </c>
      <c r="AL1514" s="10">
        <v>4.3624621199999998E-7</v>
      </c>
      <c r="AM1514" s="10">
        <v>6.4444035399999998E-7</v>
      </c>
      <c r="AN1514" s="10">
        <v>107.16510700000001</v>
      </c>
      <c r="AO1514" s="10">
        <v>158.308582</v>
      </c>
    </row>
    <row r="1515" spans="37:41">
      <c r="AK1515" s="10">
        <v>1541.68487</v>
      </c>
      <c r="AL1515" s="10">
        <v>4.3624151200000003E-7</v>
      </c>
      <c r="AM1515" s="10">
        <v>6.44433412E-7</v>
      </c>
      <c r="AN1515" s="10">
        <v>107.19094699999999</v>
      </c>
      <c r="AO1515" s="10">
        <v>158.346754</v>
      </c>
    </row>
    <row r="1516" spans="37:41">
      <c r="AK1516" s="10">
        <v>1543.05601</v>
      </c>
      <c r="AL1516" s="10">
        <v>4.3622739900000002E-7</v>
      </c>
      <c r="AM1516" s="10">
        <v>6.4441256299999996E-7</v>
      </c>
      <c r="AN1516" s="10">
        <v>107.242625</v>
      </c>
      <c r="AO1516" s="10">
        <v>158.42309499999999</v>
      </c>
    </row>
    <row r="1517" spans="37:41">
      <c r="AK1517" s="10">
        <v>1545.79828</v>
      </c>
      <c r="AL1517" s="10">
        <v>4.3618760100000002E-7</v>
      </c>
      <c r="AM1517" s="10">
        <v>6.4435377200000005E-7</v>
      </c>
      <c r="AN1517" s="10">
        <v>107.345972</v>
      </c>
      <c r="AO1517" s="10">
        <v>158.57576399999999</v>
      </c>
    </row>
    <row r="1518" spans="37:41">
      <c r="AK1518" s="10">
        <v>1548.5405599999999</v>
      </c>
      <c r="AL1518" s="10">
        <v>4.36140894E-7</v>
      </c>
      <c r="AM1518" s="10">
        <v>6.4428477399999995E-7</v>
      </c>
      <c r="AN1518" s="10">
        <v>107.449308</v>
      </c>
      <c r="AO1518" s="10">
        <v>158.72841600000001</v>
      </c>
    </row>
    <row r="1519" spans="37:41">
      <c r="AK1519" s="10">
        <v>1549.9116899999999</v>
      </c>
      <c r="AL1519" s="10">
        <v>4.3611889100000002E-7</v>
      </c>
      <c r="AM1519" s="10">
        <v>6.4425226999999999E-7</v>
      </c>
      <c r="AN1519" s="10">
        <v>107.500973</v>
      </c>
      <c r="AO1519" s="10">
        <v>158.80473799999999</v>
      </c>
    </row>
    <row r="1520" spans="37:41">
      <c r="AK1520" s="10">
        <v>1552.6539700000001</v>
      </c>
      <c r="AL1520" s="10">
        <v>4.3605269000000001E-7</v>
      </c>
      <c r="AM1520" s="10">
        <v>6.4415447500000004E-7</v>
      </c>
      <c r="AN1520" s="10">
        <v>107.604288</v>
      </c>
      <c r="AO1520" s="10">
        <v>158.957359</v>
      </c>
    </row>
    <row r="1521" spans="37:41">
      <c r="AK1521" s="10">
        <v>1555.39624</v>
      </c>
      <c r="AL1521" s="10">
        <v>4.3598036500000002E-7</v>
      </c>
      <c r="AM1521" s="10">
        <v>6.4404763399999999E-7</v>
      </c>
      <c r="AN1521" s="10">
        <v>107.70758600000001</v>
      </c>
      <c r="AO1521" s="10">
        <v>159.10995500000001</v>
      </c>
    </row>
    <row r="1522" spans="37:41">
      <c r="AK1522" s="10">
        <v>1558.13852</v>
      </c>
      <c r="AL1522" s="10">
        <v>4.3589830799999998E-7</v>
      </c>
      <c r="AM1522" s="10">
        <v>6.4392641599999999E-7</v>
      </c>
      <c r="AN1522" s="10">
        <v>107.81086500000001</v>
      </c>
      <c r="AO1522" s="10">
        <v>159.26252199999999</v>
      </c>
    </row>
    <row r="1523" spans="37:41">
      <c r="AK1523" s="10">
        <v>1560.8807899999999</v>
      </c>
      <c r="AL1523" s="10">
        <v>4.3580681599999997E-7</v>
      </c>
      <c r="AM1523" s="10">
        <v>6.4379126100000004E-7</v>
      </c>
      <c r="AN1523" s="10">
        <v>107.91412200000001</v>
      </c>
      <c r="AO1523" s="10">
        <v>159.41505699999999</v>
      </c>
    </row>
    <row r="1524" spans="37:41">
      <c r="AK1524" s="10">
        <v>1563.6230700000001</v>
      </c>
      <c r="AL1524" s="10">
        <v>4.3570611500000002E-7</v>
      </c>
      <c r="AM1524" s="10">
        <v>6.4364250099999998E-7</v>
      </c>
      <c r="AN1524" s="10">
        <v>108.01735499999999</v>
      </c>
      <c r="AO1524" s="10">
        <v>159.56755699999999</v>
      </c>
    </row>
    <row r="1525" spans="37:41">
      <c r="AK1525" s="10">
        <v>1566.3653400000001</v>
      </c>
      <c r="AL1525" s="10">
        <v>4.3559649299999999E-7</v>
      </c>
      <c r="AM1525" s="10">
        <v>6.4348056299999997E-7</v>
      </c>
      <c r="AN1525" s="10">
        <v>108.12056200000001</v>
      </c>
      <c r="AO1525" s="10">
        <v>159.72001800000001</v>
      </c>
    </row>
    <row r="1526" spans="37:41">
      <c r="AK1526" s="10">
        <v>1569.10761</v>
      </c>
      <c r="AL1526" s="10">
        <v>4.35478151E-7</v>
      </c>
      <c r="AM1526" s="10">
        <v>6.4330574400000003E-7</v>
      </c>
      <c r="AN1526" s="10">
        <v>108.22374000000001</v>
      </c>
      <c r="AO1526" s="10">
        <v>159.87243799999999</v>
      </c>
    </row>
    <row r="1527" spans="37:41">
      <c r="AK1527" s="10">
        <v>1571.84989</v>
      </c>
      <c r="AL1527" s="10">
        <v>4.3535134700000001E-7</v>
      </c>
      <c r="AM1527" s="10">
        <v>6.4311842399999995E-7</v>
      </c>
      <c r="AN1527" s="10">
        <v>108.32688899999999</v>
      </c>
      <c r="AO1527" s="10">
        <v>160.02481399999999</v>
      </c>
    </row>
    <row r="1528" spans="37:41">
      <c r="AK1528" s="10">
        <v>1572.5354600000001</v>
      </c>
      <c r="AL1528" s="10">
        <v>4.3532517399999998E-7</v>
      </c>
      <c r="AM1528" s="10">
        <v>6.4307976099999999E-7</v>
      </c>
      <c r="AN1528" s="10">
        <v>108.352675</v>
      </c>
      <c r="AO1528" s="10">
        <v>160.062906</v>
      </c>
    </row>
    <row r="1529" spans="37:41">
      <c r="AK1529" s="10">
        <v>1573.9065900000001</v>
      </c>
      <c r="AL1529" s="10">
        <v>4.3525679700000002E-7</v>
      </c>
      <c r="AM1529" s="10">
        <v>6.4297875100000003E-7</v>
      </c>
      <c r="AN1529" s="10">
        <v>108.40423800000001</v>
      </c>
      <c r="AO1529" s="10">
        <v>160.13907699999999</v>
      </c>
    </row>
    <row r="1530" spans="37:41">
      <c r="AK1530" s="10">
        <v>1575.27773</v>
      </c>
      <c r="AL1530" s="10">
        <v>4.35188346E-7</v>
      </c>
      <c r="AM1530" s="10">
        <v>6.4287763299999999E-7</v>
      </c>
      <c r="AN1530" s="10">
        <v>108.455793</v>
      </c>
      <c r="AO1530" s="10">
        <v>160.215236</v>
      </c>
    </row>
    <row r="1531" spans="37:41">
      <c r="AK1531" s="10">
        <v>1576.64887</v>
      </c>
      <c r="AL1531" s="10">
        <v>4.3511786599999998E-7</v>
      </c>
      <c r="AM1531" s="10">
        <v>6.4277351599999997E-7</v>
      </c>
      <c r="AN1531" s="10">
        <v>108.50734</v>
      </c>
      <c r="AO1531" s="10">
        <v>160.291383</v>
      </c>
    </row>
    <row r="1532" spans="37:41">
      <c r="AK1532" s="10">
        <v>1579.39114</v>
      </c>
      <c r="AL1532" s="10">
        <v>4.3496472999999998E-7</v>
      </c>
      <c r="AM1532" s="10">
        <v>6.4254729800000004E-7</v>
      </c>
      <c r="AN1532" s="10">
        <v>108.61039700000001</v>
      </c>
      <c r="AO1532" s="10">
        <v>160.443624</v>
      </c>
    </row>
    <row r="1533" spans="37:41">
      <c r="AK1533" s="10">
        <v>1582.1334199999999</v>
      </c>
      <c r="AL1533" s="10">
        <v>4.3480791799999998E-7</v>
      </c>
      <c r="AM1533" s="10">
        <v>6.4231564899999999E-7</v>
      </c>
      <c r="AN1533" s="10">
        <v>108.713418</v>
      </c>
      <c r="AO1533" s="10">
        <v>160.595809</v>
      </c>
    </row>
    <row r="1534" spans="37:41">
      <c r="AK1534" s="10">
        <v>1582.81899</v>
      </c>
      <c r="AL1534" s="10">
        <v>4.3477437800000002E-7</v>
      </c>
      <c r="AM1534" s="10">
        <v>6.4226610200000004E-7</v>
      </c>
      <c r="AN1534" s="10">
        <v>108.739171</v>
      </c>
      <c r="AO1534" s="10">
        <v>160.63385199999999</v>
      </c>
    </row>
    <row r="1535" spans="37:41">
      <c r="AK1535" s="10">
        <v>1583.5045500000001</v>
      </c>
      <c r="AL1535" s="10">
        <v>4.3473433399999997E-7</v>
      </c>
      <c r="AM1535" s="10">
        <v>6.4220694799999997E-7</v>
      </c>
      <c r="AN1535" s="10">
        <v>108.764921</v>
      </c>
      <c r="AO1535" s="10">
        <v>160.67189200000001</v>
      </c>
    </row>
    <row r="1536" spans="37:41">
      <c r="AK1536" s="10">
        <v>1584.8756900000001</v>
      </c>
      <c r="AL1536" s="10">
        <v>4.34650293E-7</v>
      </c>
      <c r="AM1536" s="10">
        <v>6.4208279900000003E-7</v>
      </c>
      <c r="AN1536" s="10">
        <v>108.816413</v>
      </c>
      <c r="AO1536" s="10">
        <v>160.74795700000001</v>
      </c>
    </row>
    <row r="1537" spans="37:41">
      <c r="AK1537" s="10">
        <v>1586.24683</v>
      </c>
      <c r="AL1537" s="10">
        <v>4.3456638699999998E-7</v>
      </c>
      <c r="AM1537" s="10">
        <v>6.4195884899999997E-7</v>
      </c>
      <c r="AN1537" s="10">
        <v>108.86789400000001</v>
      </c>
      <c r="AO1537" s="10">
        <v>160.82400799999999</v>
      </c>
    </row>
    <row r="1538" spans="37:41">
      <c r="AK1538" s="10">
        <v>1587.61797</v>
      </c>
      <c r="AL1538" s="10">
        <v>4.3448067200000001E-7</v>
      </c>
      <c r="AM1538" s="10">
        <v>6.4183222899999996E-7</v>
      </c>
      <c r="AN1538" s="10">
        <v>108.919365</v>
      </c>
      <c r="AO1538" s="10">
        <v>160.90004300000001</v>
      </c>
    </row>
    <row r="1539" spans="37:41">
      <c r="AK1539" s="10">
        <v>1588.9891</v>
      </c>
      <c r="AL1539" s="10">
        <v>4.3439315400000002E-7</v>
      </c>
      <c r="AM1539" s="10">
        <v>6.4170294200000001E-7</v>
      </c>
      <c r="AN1539" s="10">
        <v>108.970826</v>
      </c>
      <c r="AO1539" s="10">
        <v>160.97606400000001</v>
      </c>
    </row>
    <row r="1540" spans="37:41">
      <c r="AK1540" s="10">
        <v>1590.36024</v>
      </c>
      <c r="AL1540" s="10">
        <v>4.34303833E-7</v>
      </c>
      <c r="AM1540" s="10">
        <v>6.4157099400000005E-7</v>
      </c>
      <c r="AN1540" s="10">
        <v>109.022277</v>
      </c>
      <c r="AO1540" s="10">
        <v>161.05206799999999</v>
      </c>
    </row>
    <row r="1541" spans="37:41">
      <c r="AK1541" s="10">
        <v>1591.7313799999999</v>
      </c>
      <c r="AL1541" s="10">
        <v>4.3421276199999998E-7</v>
      </c>
      <c r="AM1541" s="10">
        <v>6.4143646100000003E-7</v>
      </c>
      <c r="AN1541" s="10">
        <v>109.073716</v>
      </c>
      <c r="AO1541" s="10">
        <v>161.12805700000001</v>
      </c>
    </row>
    <row r="1542" spans="37:41">
      <c r="AK1542" s="10">
        <v>1593.1025099999999</v>
      </c>
      <c r="AL1542" s="10">
        <v>4.34119949E-7</v>
      </c>
      <c r="AM1542" s="10">
        <v>6.4129935399999999E-7</v>
      </c>
      <c r="AN1542" s="10">
        <v>109.125145</v>
      </c>
      <c r="AO1542" s="10">
        <v>161.20402899999999</v>
      </c>
    </row>
    <row r="1543" spans="37:41">
      <c r="AK1543" s="10">
        <v>1593.78808</v>
      </c>
      <c r="AL1543" s="10">
        <v>4.3407522899999998E-7</v>
      </c>
      <c r="AM1543" s="10">
        <v>6.4123329099999995E-7</v>
      </c>
      <c r="AN1543" s="10">
        <v>109.150856</v>
      </c>
      <c r="AO1543" s="10">
        <v>161.24201099999999</v>
      </c>
    </row>
    <row r="1544" spans="37:41">
      <c r="AK1544" s="10">
        <v>1594.4736499999999</v>
      </c>
      <c r="AL1544" s="10">
        <v>4.3402795E-7</v>
      </c>
      <c r="AM1544" s="10">
        <v>6.4116344899999997E-7</v>
      </c>
      <c r="AN1544" s="10">
        <v>109.176565</v>
      </c>
      <c r="AO1544" s="10">
        <v>161.279989</v>
      </c>
    </row>
    <row r="1545" spans="37:41">
      <c r="AK1545" s="10">
        <v>1595.15922</v>
      </c>
      <c r="AL1545" s="10">
        <v>4.3398030200000001E-7</v>
      </c>
      <c r="AM1545" s="10">
        <v>6.4109306100000002E-7</v>
      </c>
      <c r="AN1545" s="10">
        <v>109.202271</v>
      </c>
      <c r="AO1545" s="10">
        <v>161.31796299999999</v>
      </c>
    </row>
    <row r="1546" spans="37:41">
      <c r="AK1546" s="10">
        <v>1596.53036</v>
      </c>
      <c r="AL1546" s="10">
        <v>4.3388121699999999E-7</v>
      </c>
      <c r="AM1546" s="10">
        <v>6.4094669000000004E-7</v>
      </c>
      <c r="AN1546" s="10">
        <v>109.25367199999999</v>
      </c>
      <c r="AO1546" s="10">
        <v>161.39389399999999</v>
      </c>
    </row>
    <row r="1547" spans="37:41">
      <c r="AK1547" s="10">
        <v>1597.90149</v>
      </c>
      <c r="AL1547" s="10">
        <v>4.3378247000000002E-7</v>
      </c>
      <c r="AM1547" s="10">
        <v>6.4080081599999996E-7</v>
      </c>
      <c r="AN1547" s="10">
        <v>109.30506</v>
      </c>
      <c r="AO1547" s="10">
        <v>161.469807</v>
      </c>
    </row>
    <row r="1548" spans="37:41">
      <c r="AK1548" s="10">
        <v>1599.2726299999999</v>
      </c>
      <c r="AL1548" s="10">
        <v>4.3368211800000001E-7</v>
      </c>
      <c r="AM1548" s="10">
        <v>6.4065257199999997E-7</v>
      </c>
      <c r="AN1548" s="10">
        <v>109.356437</v>
      </c>
      <c r="AO1548" s="10">
        <v>161.545703</v>
      </c>
    </row>
    <row r="1549" spans="37:41">
      <c r="AK1549" s="10">
        <v>1600.6437699999999</v>
      </c>
      <c r="AL1549" s="10">
        <v>4.33580133E-7</v>
      </c>
      <c r="AM1549" s="10">
        <v>6.4050191500000001E-7</v>
      </c>
      <c r="AN1549" s="10">
        <v>109.40780100000001</v>
      </c>
      <c r="AO1549" s="10">
        <v>161.62158099999999</v>
      </c>
    </row>
    <row r="1550" spans="37:41">
      <c r="AK1550" s="10">
        <v>1603.3860400000001</v>
      </c>
      <c r="AL1550" s="10">
        <v>4.3336548700000001E-7</v>
      </c>
      <c r="AM1550" s="10">
        <v>6.4018483199999996E-7</v>
      </c>
      <c r="AN1550" s="10">
        <v>109.51048</v>
      </c>
      <c r="AO1550" s="10">
        <v>161.77326099999999</v>
      </c>
    </row>
    <row r="1551" spans="37:41">
      <c r="AK1551" s="10">
        <v>1606.12832</v>
      </c>
      <c r="AL1551" s="10">
        <v>4.3314883499999999E-7</v>
      </c>
      <c r="AM1551" s="10">
        <v>6.3986478499999995E-7</v>
      </c>
      <c r="AN1551" s="10">
        <v>109.613107</v>
      </c>
      <c r="AO1551" s="10">
        <v>161.92486600000001</v>
      </c>
    </row>
    <row r="1552" spans="37:41">
      <c r="AK1552" s="10">
        <v>1606.8138899999999</v>
      </c>
      <c r="AL1552" s="10">
        <v>4.3310059300000001E-7</v>
      </c>
      <c r="AM1552" s="10">
        <v>6.39793521E-7</v>
      </c>
      <c r="AN1552" s="10">
        <v>109.638761</v>
      </c>
      <c r="AO1552" s="10">
        <v>161.962763</v>
      </c>
    </row>
    <row r="1553" spans="37:41">
      <c r="AK1553" s="10">
        <v>1608.1850199999999</v>
      </c>
      <c r="AL1553" s="10">
        <v>4.3298806399999998E-7</v>
      </c>
      <c r="AM1553" s="10">
        <v>6.3962728699999997E-7</v>
      </c>
      <c r="AN1553" s="10">
        <v>109.690055</v>
      </c>
      <c r="AO1553" s="10">
        <v>162.03853699999999</v>
      </c>
    </row>
    <row r="1554" spans="37:41">
      <c r="AK1554" s="10">
        <v>1609.5561600000001</v>
      </c>
      <c r="AL1554" s="10">
        <v>4.3287609899999998E-7</v>
      </c>
      <c r="AM1554" s="10">
        <v>6.3946188900000001E-7</v>
      </c>
      <c r="AN1554" s="10">
        <v>109.741336</v>
      </c>
      <c r="AO1554" s="10">
        <v>162.11429200000001</v>
      </c>
    </row>
    <row r="1555" spans="37:41">
      <c r="AK1555" s="10">
        <v>1610.9273000000001</v>
      </c>
      <c r="AL1555" s="10">
        <v>4.3276263499999999E-7</v>
      </c>
      <c r="AM1555" s="10">
        <v>6.3929427500000005E-7</v>
      </c>
      <c r="AN1555" s="10">
        <v>109.792604</v>
      </c>
      <c r="AO1555" s="10">
        <v>162.19002699999999</v>
      </c>
    </row>
    <row r="1556" spans="37:41">
      <c r="AK1556" s="10">
        <v>1612.2984300000001</v>
      </c>
      <c r="AL1556" s="10">
        <v>4.3264771300000002E-7</v>
      </c>
      <c r="AM1556" s="10">
        <v>6.3912450700000001E-7</v>
      </c>
      <c r="AN1556" s="10">
        <v>109.843858</v>
      </c>
      <c r="AO1556" s="10">
        <v>162.26574099999999</v>
      </c>
    </row>
    <row r="1557" spans="37:41">
      <c r="AK1557" s="10">
        <v>1613.66957</v>
      </c>
      <c r="AL1557" s="10">
        <v>4.3253134599999998E-7</v>
      </c>
      <c r="AM1557" s="10">
        <v>6.3895260499999996E-7</v>
      </c>
      <c r="AN1557" s="10">
        <v>109.895099</v>
      </c>
      <c r="AO1557" s="10">
        <v>162.34143599999999</v>
      </c>
    </row>
    <row r="1558" spans="37:41">
      <c r="AK1558" s="10">
        <v>1615.04071</v>
      </c>
      <c r="AL1558" s="10">
        <v>4.3241355000000001E-7</v>
      </c>
      <c r="AM1558" s="10">
        <v>6.3877859299999998E-7</v>
      </c>
      <c r="AN1558" s="10">
        <v>109.946325</v>
      </c>
      <c r="AO1558" s="10">
        <v>162.41710900000001</v>
      </c>
    </row>
    <row r="1559" spans="37:41">
      <c r="AK1559" s="10">
        <v>1615.7262800000001</v>
      </c>
      <c r="AL1559" s="10">
        <v>4.32356385E-7</v>
      </c>
      <c r="AM1559" s="10">
        <v>6.3869414599999996E-7</v>
      </c>
      <c r="AN1559" s="10">
        <v>109.971935</v>
      </c>
      <c r="AO1559" s="10">
        <v>162.45494099999999</v>
      </c>
    </row>
    <row r="1560" spans="37:41">
      <c r="AK1560" s="10">
        <v>1617.0974100000001</v>
      </c>
      <c r="AL1560" s="10">
        <v>4.3223438500000002E-7</v>
      </c>
      <c r="AM1560" s="10">
        <v>6.3851392400000001E-7</v>
      </c>
      <c r="AN1560" s="10">
        <v>110.02314</v>
      </c>
      <c r="AO1560" s="10">
        <v>162.530584</v>
      </c>
    </row>
    <row r="1561" spans="37:41">
      <c r="AK1561" s="10">
        <v>1618.4685500000001</v>
      </c>
      <c r="AL1561" s="10">
        <v>4.3211305399999998E-7</v>
      </c>
      <c r="AM1561" s="10">
        <v>6.3833468800000004E-7</v>
      </c>
      <c r="AN1561" s="10">
        <v>110.074331</v>
      </c>
      <c r="AO1561" s="10">
        <v>162.60620499999999</v>
      </c>
    </row>
    <row r="1562" spans="37:41">
      <c r="AK1562" s="10">
        <v>1619.83969</v>
      </c>
      <c r="AL1562" s="10">
        <v>4.3199037499999998E-7</v>
      </c>
      <c r="AM1562" s="10">
        <v>6.3815346100000004E-7</v>
      </c>
      <c r="AN1562" s="10">
        <v>110.125507</v>
      </c>
      <c r="AO1562" s="10">
        <v>162.681804</v>
      </c>
    </row>
    <row r="1563" spans="37:41">
      <c r="AK1563" s="10">
        <v>1621.21083</v>
      </c>
      <c r="AL1563" s="10">
        <v>4.3186632300000002E-7</v>
      </c>
      <c r="AM1563" s="10">
        <v>6.37970207E-7</v>
      </c>
      <c r="AN1563" s="10">
        <v>110.176669</v>
      </c>
      <c r="AO1563" s="10">
        <v>162.75738200000001</v>
      </c>
    </row>
    <row r="1564" spans="37:41">
      <c r="AK1564" s="10">
        <v>1622.58196</v>
      </c>
      <c r="AL1564" s="10">
        <v>4.3174093499999998E-7</v>
      </c>
      <c r="AM1564" s="10">
        <v>6.3778497799999999E-7</v>
      </c>
      <c r="AN1564" s="10">
        <v>110.227816</v>
      </c>
      <c r="AO1564" s="10">
        <v>162.83293800000001</v>
      </c>
    </row>
    <row r="1565" spans="37:41">
      <c r="AK1565" s="10">
        <v>1623.9530999999999</v>
      </c>
      <c r="AL1565" s="10">
        <v>4.31614223E-7</v>
      </c>
      <c r="AM1565" s="10">
        <v>6.3759779499999999E-7</v>
      </c>
      <c r="AN1565" s="10">
        <v>110.278947</v>
      </c>
      <c r="AO1565" s="10">
        <v>162.90847199999999</v>
      </c>
    </row>
    <row r="1566" spans="37:41">
      <c r="AK1566" s="10">
        <v>1626.6953699999999</v>
      </c>
      <c r="AL1566" s="10">
        <v>4.31351152E-7</v>
      </c>
      <c r="AM1566" s="10">
        <v>6.3720917500000005E-7</v>
      </c>
      <c r="AN1566" s="10">
        <v>110.381148</v>
      </c>
      <c r="AO1566" s="10">
        <v>163.059448</v>
      </c>
    </row>
    <row r="1567" spans="37:41">
      <c r="AK1567" s="10">
        <v>1627.38094</v>
      </c>
      <c r="AL1567" s="10">
        <v>4.3129259799999999E-7</v>
      </c>
      <c r="AM1567" s="10">
        <v>6.37122678E-7</v>
      </c>
      <c r="AN1567" s="10">
        <v>110.406695</v>
      </c>
      <c r="AO1567" s="10">
        <v>163.09718599999999</v>
      </c>
    </row>
    <row r="1568" spans="37:41">
      <c r="AK1568" s="10">
        <v>1628.0665100000001</v>
      </c>
      <c r="AL1568" s="10">
        <v>4.3122734299999997E-7</v>
      </c>
      <c r="AM1568" s="10">
        <v>6.3702628000000004E-7</v>
      </c>
      <c r="AN1568" s="10">
        <v>110.432238</v>
      </c>
      <c r="AO1568" s="10">
        <v>163.134919</v>
      </c>
    </row>
    <row r="1569" spans="37:41">
      <c r="AK1569" s="10">
        <v>1628.75208</v>
      </c>
      <c r="AL1569" s="10">
        <v>4.3116175400000001E-7</v>
      </c>
      <c r="AM1569" s="10">
        <v>6.3692938999999998E-7</v>
      </c>
      <c r="AN1569" s="10">
        <v>110.45777699999999</v>
      </c>
      <c r="AO1569" s="10">
        <v>163.17264700000001</v>
      </c>
    </row>
    <row r="1570" spans="37:41">
      <c r="AK1570" s="10">
        <v>1630.1232199999999</v>
      </c>
      <c r="AL1570" s="10">
        <v>4.3102716600000001E-7</v>
      </c>
      <c r="AM1570" s="10">
        <v>6.3673057100000002E-7</v>
      </c>
      <c r="AN1570" s="10">
        <v>110.50883899999999</v>
      </c>
      <c r="AO1570" s="10">
        <v>163.24807799999999</v>
      </c>
    </row>
    <row r="1571" spans="37:41">
      <c r="AK1571" s="10">
        <v>1630.4659999999999</v>
      </c>
      <c r="AL1571" s="10">
        <v>4.3099707500000001E-7</v>
      </c>
      <c r="AM1571" s="10">
        <v>6.3668612000000003E-7</v>
      </c>
      <c r="AN1571" s="10">
        <v>110.521604</v>
      </c>
      <c r="AO1571" s="10">
        <v>163.26693399999999</v>
      </c>
    </row>
    <row r="1572" spans="37:41">
      <c r="AK1572" s="10">
        <v>1631.15157</v>
      </c>
      <c r="AL1572" s="10">
        <v>4.30929472E-7</v>
      </c>
      <c r="AM1572" s="10">
        <v>6.3658625299999997E-7</v>
      </c>
      <c r="AN1572" s="10">
        <v>110.547129</v>
      </c>
      <c r="AO1572" s="10">
        <v>163.304641</v>
      </c>
    </row>
    <row r="1573" spans="37:41">
      <c r="AK1573" s="10">
        <v>1631.8371400000001</v>
      </c>
      <c r="AL1573" s="10">
        <v>4.3086245900000001E-7</v>
      </c>
      <c r="AM1573" s="10">
        <v>6.3648725900000001E-7</v>
      </c>
      <c r="AN1573" s="10">
        <v>110.57265099999999</v>
      </c>
      <c r="AO1573" s="10">
        <v>163.342342</v>
      </c>
    </row>
    <row r="1574" spans="37:41">
      <c r="AK1574" s="10">
        <v>1633.2082800000001</v>
      </c>
      <c r="AL1574" s="10">
        <v>4.30725024E-7</v>
      </c>
      <c r="AM1574" s="10">
        <v>6.3628423500000004E-7</v>
      </c>
      <c r="AN1574" s="10">
        <v>110.623677</v>
      </c>
      <c r="AO1574" s="10">
        <v>163.417721</v>
      </c>
    </row>
    <row r="1575" spans="37:41">
      <c r="AK1575" s="10">
        <v>1634.5794100000001</v>
      </c>
      <c r="AL1575" s="10">
        <v>4.3058851900000002E-7</v>
      </c>
      <c r="AM1575" s="10">
        <v>6.3608258299999996E-7</v>
      </c>
      <c r="AN1575" s="10">
        <v>110.67468700000001</v>
      </c>
      <c r="AO1575" s="10">
        <v>163.493075</v>
      </c>
    </row>
    <row r="1576" spans="37:41">
      <c r="AK1576" s="10">
        <v>1634.9222</v>
      </c>
      <c r="AL1576" s="10">
        <v>4.3055751099999998E-7</v>
      </c>
      <c r="AM1576" s="10">
        <v>6.3603677700000003E-7</v>
      </c>
      <c r="AN1576" s="10">
        <v>110.687439</v>
      </c>
      <c r="AO1576" s="10">
        <v>163.511912</v>
      </c>
    </row>
    <row r="1577" spans="37:41">
      <c r="AK1577" s="10">
        <v>1635.6077700000001</v>
      </c>
      <c r="AL1577" s="10">
        <v>4.3048780899999998E-7</v>
      </c>
      <c r="AM1577" s="10">
        <v>6.3593381099999996E-7</v>
      </c>
      <c r="AN1577" s="10">
        <v>110.71293799999999</v>
      </c>
      <c r="AO1577" s="10">
        <v>163.54958099999999</v>
      </c>
    </row>
    <row r="1578" spans="37:41">
      <c r="AK1578" s="10">
        <v>1636.29333</v>
      </c>
      <c r="AL1578" s="10">
        <v>4.3041882699999999E-7</v>
      </c>
      <c r="AM1578" s="10">
        <v>6.3583190900000004E-7</v>
      </c>
      <c r="AN1578" s="10">
        <v>110.738433</v>
      </c>
      <c r="AO1578" s="10">
        <v>163.587243</v>
      </c>
    </row>
    <row r="1579" spans="37:41">
      <c r="AK1579" s="10">
        <v>1636.9789000000001</v>
      </c>
      <c r="AL1579" s="10">
        <v>4.3034955700000002E-7</v>
      </c>
      <c r="AM1579" s="10">
        <v>6.3572957900000005E-7</v>
      </c>
      <c r="AN1579" s="10">
        <v>110.763924</v>
      </c>
      <c r="AO1579" s="10">
        <v>163.624899</v>
      </c>
    </row>
    <row r="1580" spans="37:41">
      <c r="AK1580" s="10">
        <v>1637.6644699999999</v>
      </c>
      <c r="AL1580" s="10">
        <v>4.3027998800000002E-7</v>
      </c>
      <c r="AM1580" s="10">
        <v>6.3562680900000005E-7</v>
      </c>
      <c r="AN1580" s="10">
        <v>110.789411</v>
      </c>
      <c r="AO1580" s="10">
        <v>163.66254900000001</v>
      </c>
    </row>
    <row r="1581" spans="37:41">
      <c r="AK1581" s="10">
        <v>1638.35004</v>
      </c>
      <c r="AL1581" s="10">
        <v>4.3021007299999999E-7</v>
      </c>
      <c r="AM1581" s="10">
        <v>6.35523528E-7</v>
      </c>
      <c r="AN1581" s="10">
        <v>110.814894</v>
      </c>
      <c r="AO1581" s="10">
        <v>163.70019300000001</v>
      </c>
    </row>
    <row r="1582" spans="37:41">
      <c r="AK1582" s="10">
        <v>1639.0356099999999</v>
      </c>
      <c r="AL1582" s="10">
        <v>4.3013995700000002E-7</v>
      </c>
      <c r="AM1582" s="10">
        <v>6.3541995000000004E-7</v>
      </c>
      <c r="AN1582" s="10">
        <v>110.840372</v>
      </c>
      <c r="AO1582" s="10">
        <v>163.737831</v>
      </c>
    </row>
    <row r="1583" spans="37:41">
      <c r="AK1583" s="10">
        <v>1640.4067500000001</v>
      </c>
      <c r="AL1583" s="10">
        <v>4.2999623300000001E-7</v>
      </c>
      <c r="AM1583" s="10">
        <v>6.3520763500000003E-7</v>
      </c>
      <c r="AN1583" s="10">
        <v>110.891312</v>
      </c>
      <c r="AO1583" s="10">
        <v>163.81308200000001</v>
      </c>
    </row>
    <row r="1584" spans="37:41">
      <c r="AK1584" s="10">
        <v>1643.1490200000001</v>
      </c>
      <c r="AL1584" s="10">
        <v>4.2970402499999998E-7</v>
      </c>
      <c r="AM1584" s="10">
        <v>6.3477597300000003E-7</v>
      </c>
      <c r="AN1584" s="10">
        <v>110.993123</v>
      </c>
      <c r="AO1584" s="10">
        <v>163.963481</v>
      </c>
    </row>
    <row r="1585" spans="37:41">
      <c r="AK1585" s="10">
        <v>1643.8345899999999</v>
      </c>
      <c r="AL1585" s="10">
        <v>4.2963837800000002E-7</v>
      </c>
      <c r="AM1585" s="10">
        <v>6.3467899799999998E-7</v>
      </c>
      <c r="AN1585" s="10">
        <v>111.01857200000001</v>
      </c>
      <c r="AO1585" s="10">
        <v>164.00107499999999</v>
      </c>
    </row>
    <row r="1586" spans="37:41">
      <c r="AK1586" s="10">
        <v>1644.52016</v>
      </c>
      <c r="AL1586" s="10">
        <v>4.2956593100000001E-7</v>
      </c>
      <c r="AM1586" s="10">
        <v>6.3457197600000002E-7</v>
      </c>
      <c r="AN1586" s="10">
        <v>111.044016</v>
      </c>
      <c r="AO1586" s="10">
        <v>164.03866300000001</v>
      </c>
    </row>
    <row r="1587" spans="37:41">
      <c r="AK1587" s="10">
        <v>1645.2057299999999</v>
      </c>
      <c r="AL1587" s="10">
        <v>4.2949328200000001E-7</v>
      </c>
      <c r="AM1587" s="10">
        <v>6.3446465500000003E-7</v>
      </c>
      <c r="AN1587" s="10">
        <v>111.069457</v>
      </c>
      <c r="AO1587" s="10">
        <v>164.076244</v>
      </c>
    </row>
    <row r="1588" spans="37:41">
      <c r="AK1588" s="10">
        <v>1645.8913</v>
      </c>
      <c r="AL1588" s="10">
        <v>4.2942024499999998E-7</v>
      </c>
      <c r="AM1588" s="10">
        <v>6.3435676299999998E-7</v>
      </c>
      <c r="AN1588" s="10">
        <v>111.094892</v>
      </c>
      <c r="AO1588" s="10">
        <v>164.11381900000001</v>
      </c>
    </row>
    <row r="1589" spans="37:41">
      <c r="AK1589" s="10">
        <v>1647.26243</v>
      </c>
      <c r="AL1589" s="10">
        <v>4.2927090599999998E-7</v>
      </c>
      <c r="AM1589" s="10">
        <v>6.3413615299999995E-7</v>
      </c>
      <c r="AN1589" s="10">
        <v>111.145747</v>
      </c>
      <c r="AO1589" s="10">
        <v>164.18894299999999</v>
      </c>
    </row>
    <row r="1590" spans="37:41">
      <c r="AK1590" s="10">
        <v>1648.63357</v>
      </c>
      <c r="AL1590" s="10">
        <v>4.2912268200000001E-7</v>
      </c>
      <c r="AM1590" s="10">
        <v>6.3391718999999997E-7</v>
      </c>
      <c r="AN1590" s="10">
        <v>111.196583</v>
      </c>
      <c r="AO1590" s="10">
        <v>164.26403999999999</v>
      </c>
    </row>
    <row r="1591" spans="37:41">
      <c r="AK1591" s="10">
        <v>1651.3758399999999</v>
      </c>
      <c r="AL1591" s="10">
        <v>4.2881732799999999E-7</v>
      </c>
      <c r="AM1591" s="10">
        <v>6.3346611000000004E-7</v>
      </c>
      <c r="AN1591" s="10">
        <v>111.29818400000001</v>
      </c>
      <c r="AO1591" s="10">
        <v>164.414129</v>
      </c>
    </row>
    <row r="1592" spans="37:41">
      <c r="AK1592" s="10">
        <v>1652.06141</v>
      </c>
      <c r="AL1592" s="10">
        <v>4.2874853900000002E-7</v>
      </c>
      <c r="AM1592" s="10">
        <v>6.3336449099999999E-7</v>
      </c>
      <c r="AN1592" s="10">
        <v>111.32358000000001</v>
      </c>
      <c r="AO1592" s="10">
        <v>164.45164500000001</v>
      </c>
    </row>
    <row r="1593" spans="37:41">
      <c r="AK1593" s="10">
        <v>1653.43255</v>
      </c>
      <c r="AL1593" s="10">
        <v>4.2859436900000002E-7</v>
      </c>
      <c r="AM1593" s="10">
        <v>6.3313674600000002E-7</v>
      </c>
      <c r="AN1593" s="10">
        <v>111.374354</v>
      </c>
      <c r="AO1593" s="10">
        <v>164.52665099999999</v>
      </c>
    </row>
    <row r="1594" spans="37:41">
      <c r="AK1594" s="10">
        <v>1654.80369</v>
      </c>
      <c r="AL1594" s="10">
        <v>4.2844140099999999E-7</v>
      </c>
      <c r="AM1594" s="10">
        <v>6.3291077500000003E-7</v>
      </c>
      <c r="AN1594" s="10">
        <v>111.42511</v>
      </c>
      <c r="AO1594" s="10">
        <v>164.601629</v>
      </c>
    </row>
    <row r="1595" spans="37:41">
      <c r="AK1595" s="10">
        <v>1656.17482</v>
      </c>
      <c r="AL1595" s="10">
        <v>4.2828737399999998E-7</v>
      </c>
      <c r="AM1595" s="10">
        <v>6.3268323999999997E-7</v>
      </c>
      <c r="AN1595" s="10">
        <v>111.475847</v>
      </c>
      <c r="AO1595" s="10">
        <v>164.676581</v>
      </c>
    </row>
    <row r="1596" spans="37:41">
      <c r="AK1596" s="10">
        <v>1657.5459599999999</v>
      </c>
      <c r="AL1596" s="10">
        <v>4.2813234299999999E-7</v>
      </c>
      <c r="AM1596" s="10">
        <v>6.3245422200000004E-7</v>
      </c>
      <c r="AN1596" s="10">
        <v>111.526567</v>
      </c>
      <c r="AO1596" s="10">
        <v>164.75150500000001</v>
      </c>
    </row>
    <row r="1597" spans="37:41">
      <c r="AK1597" s="10">
        <v>1657.8887500000001</v>
      </c>
      <c r="AL1597" s="10">
        <v>4.2809684200000001E-7</v>
      </c>
      <c r="AM1597" s="10">
        <v>6.3240177799999996E-7</v>
      </c>
      <c r="AN1597" s="10">
        <v>111.53924499999999</v>
      </c>
      <c r="AO1597" s="10">
        <v>164.77023500000001</v>
      </c>
    </row>
    <row r="1598" spans="37:41">
      <c r="AK1598" s="10">
        <v>1658.23153</v>
      </c>
      <c r="AL1598" s="10">
        <v>4.2805807000000002E-7</v>
      </c>
      <c r="AM1598" s="10">
        <v>6.3234450300000004E-7</v>
      </c>
      <c r="AN1598" s="10">
        <v>111.551923</v>
      </c>
      <c r="AO1598" s="10">
        <v>164.788963</v>
      </c>
    </row>
    <row r="1599" spans="37:41">
      <c r="AK1599" s="10">
        <v>1658.9170999999999</v>
      </c>
      <c r="AL1599" s="10">
        <v>4.2797888799999999E-7</v>
      </c>
      <c r="AM1599" s="10">
        <v>6.3222753299999999E-7</v>
      </c>
      <c r="AN1599" s="10">
        <v>111.577274</v>
      </c>
      <c r="AO1599" s="10">
        <v>164.826412</v>
      </c>
    </row>
    <row r="1600" spans="37:41">
      <c r="AK1600" s="10">
        <v>1659.60267</v>
      </c>
      <c r="AL1600" s="10">
        <v>4.2790066599999999E-7</v>
      </c>
      <c r="AM1600" s="10">
        <v>6.3211197899999999E-7</v>
      </c>
      <c r="AN1600" s="10">
        <v>111.602619</v>
      </c>
      <c r="AO1600" s="10">
        <v>164.863854</v>
      </c>
    </row>
    <row r="1601" spans="37:41">
      <c r="AK1601" s="10">
        <v>1660.2882400000001</v>
      </c>
      <c r="AL1601" s="10">
        <v>4.2782212099999999E-7</v>
      </c>
      <c r="AM1601" s="10">
        <v>6.3199594999999997E-7</v>
      </c>
      <c r="AN1601" s="10">
        <v>111.627961</v>
      </c>
      <c r="AO1601" s="10">
        <v>164.90128899999999</v>
      </c>
    </row>
    <row r="1602" spans="37:41">
      <c r="AK1602" s="10">
        <v>1661.6593700000001</v>
      </c>
      <c r="AL1602" s="10">
        <v>4.2766184499999998E-7</v>
      </c>
      <c r="AM1602" s="10">
        <v>6.3175918399999999E-7</v>
      </c>
      <c r="AN1602" s="10">
        <v>111.678624</v>
      </c>
      <c r="AO1602" s="10">
        <v>164.97613100000001</v>
      </c>
    </row>
    <row r="1603" spans="37:41">
      <c r="AK1603" s="10">
        <v>1664.40165</v>
      </c>
      <c r="AL1603" s="10">
        <v>4.2733719900000002E-7</v>
      </c>
      <c r="AM1603" s="10">
        <v>6.3127960300000001E-7</v>
      </c>
      <c r="AN1603" s="10">
        <v>111.77987400000001</v>
      </c>
      <c r="AO1603" s="10">
        <v>165.12570099999999</v>
      </c>
    </row>
    <row r="1604" spans="37:41">
      <c r="AK1604" s="10">
        <v>1665.0872199999999</v>
      </c>
      <c r="AL1604" s="10">
        <v>4.2726371600000001E-7</v>
      </c>
      <c r="AM1604" s="10">
        <v>6.3117105200000001E-7</v>
      </c>
      <c r="AN1604" s="10">
        <v>111.805182</v>
      </c>
      <c r="AO1604" s="10">
        <v>165.16308799999999</v>
      </c>
    </row>
    <row r="1605" spans="37:41">
      <c r="AK1605" s="10">
        <v>1665.77278</v>
      </c>
      <c r="AL1605" s="10">
        <v>4.2718327300000001E-7</v>
      </c>
      <c r="AM1605" s="10">
        <v>6.3105221899999998E-7</v>
      </c>
      <c r="AN1605" s="10">
        <v>111.83048599999999</v>
      </c>
      <c r="AO1605" s="10">
        <v>165.200467</v>
      </c>
    </row>
    <row r="1606" spans="37:41">
      <c r="AK1606" s="10">
        <v>1666.4583500000001</v>
      </c>
      <c r="AL1606" s="10">
        <v>4.2710260699999999E-7</v>
      </c>
      <c r="AM1606" s="10">
        <v>6.3093305600000002E-7</v>
      </c>
      <c r="AN1606" s="10">
        <v>111.855784</v>
      </c>
      <c r="AO1606" s="10">
        <v>165.23783900000001</v>
      </c>
    </row>
    <row r="1607" spans="37:41">
      <c r="AK1607" s="10">
        <v>1667.8294900000001</v>
      </c>
      <c r="AL1607" s="10">
        <v>4.2693799799999997E-7</v>
      </c>
      <c r="AM1607" s="10">
        <v>6.3068988800000001E-7</v>
      </c>
      <c r="AN1607" s="10">
        <v>111.906362</v>
      </c>
      <c r="AO1607" s="10">
        <v>165.31255400000001</v>
      </c>
    </row>
    <row r="1608" spans="37:41">
      <c r="AK1608" s="10">
        <v>1669.20063</v>
      </c>
      <c r="AL1608" s="10">
        <v>4.2677468900000002E-7</v>
      </c>
      <c r="AM1608" s="10">
        <v>6.3044864199999998E-7</v>
      </c>
      <c r="AN1608" s="10">
        <v>111.95692099999999</v>
      </c>
      <c r="AO1608" s="10">
        <v>165.38724099999999</v>
      </c>
    </row>
    <row r="1609" spans="37:41">
      <c r="AK1609" s="10">
        <v>1669.54341</v>
      </c>
      <c r="AL1609" s="10">
        <v>4.2673720199999998E-7</v>
      </c>
      <c r="AM1609" s="10">
        <v>6.3039326399999995E-7</v>
      </c>
      <c r="AN1609" s="10">
        <v>111.969559</v>
      </c>
      <c r="AO1609" s="10">
        <v>165.405911</v>
      </c>
    </row>
    <row r="1610" spans="37:41">
      <c r="AK1610" s="10">
        <v>1669.8861999999999</v>
      </c>
      <c r="AL1610" s="10">
        <v>4.2669629299999998E-7</v>
      </c>
      <c r="AM1610" s="10">
        <v>6.3033283200000001E-7</v>
      </c>
      <c r="AN1610" s="10">
        <v>111.982196</v>
      </c>
      <c r="AO1610" s="10">
        <v>165.42457999999999</v>
      </c>
    </row>
    <row r="1611" spans="37:41">
      <c r="AK1611" s="10">
        <v>1670.57176</v>
      </c>
      <c r="AL1611" s="10">
        <v>4.26613056E-7</v>
      </c>
      <c r="AM1611" s="10">
        <v>6.3020987100000004E-7</v>
      </c>
      <c r="AN1611" s="10">
        <v>112.00746599999999</v>
      </c>
      <c r="AO1611" s="10">
        <v>165.46190899999999</v>
      </c>
    </row>
    <row r="1612" spans="37:41">
      <c r="AK1612" s="10">
        <v>1671.2573299999999</v>
      </c>
      <c r="AL1612" s="10">
        <v>4.2653072399999997E-7</v>
      </c>
      <c r="AM1612" s="10">
        <v>6.3008824700000005E-7</v>
      </c>
      <c r="AN1612" s="10">
        <v>112.032731</v>
      </c>
      <c r="AO1612" s="10">
        <v>165.49923100000001</v>
      </c>
    </row>
    <row r="1613" spans="37:41">
      <c r="AK1613" s="10">
        <v>1671.9429</v>
      </c>
      <c r="AL1613" s="10">
        <v>4.2644818299999998E-7</v>
      </c>
      <c r="AM1613" s="10">
        <v>6.2996631399999999E-7</v>
      </c>
      <c r="AN1613" s="10">
        <v>112.057991</v>
      </c>
      <c r="AO1613" s="10">
        <v>165.53654599999999</v>
      </c>
    </row>
    <row r="1614" spans="37:41">
      <c r="AK1614" s="10">
        <v>1672.6284700000001</v>
      </c>
      <c r="AL1614" s="10">
        <v>4.26365367E-7</v>
      </c>
      <c r="AM1614" s="10">
        <v>6.2984397499999995E-7</v>
      </c>
      <c r="AN1614" s="10">
        <v>112.083246</v>
      </c>
      <c r="AO1614" s="10">
        <v>165.57385400000001</v>
      </c>
    </row>
    <row r="1615" spans="37:41">
      <c r="AK1615" s="10">
        <v>1673.31404</v>
      </c>
      <c r="AL1615" s="10">
        <v>4.2628238800000001E-7</v>
      </c>
      <c r="AM1615" s="10">
        <v>6.2972139499999998E-7</v>
      </c>
      <c r="AN1615" s="10">
        <v>112.108496</v>
      </c>
      <c r="AO1615" s="10">
        <v>165.611154</v>
      </c>
    </row>
    <row r="1616" spans="37:41">
      <c r="AK1616" s="10">
        <v>1673.9996100000001</v>
      </c>
      <c r="AL1616" s="10">
        <v>4.2619910100000001E-7</v>
      </c>
      <c r="AM1616" s="10">
        <v>6.2959836099999996E-7</v>
      </c>
      <c r="AN1616" s="10">
        <v>112.133741</v>
      </c>
      <c r="AO1616" s="10">
        <v>165.648447</v>
      </c>
    </row>
    <row r="1617" spans="37:41">
      <c r="AK1617" s="10">
        <v>1674.6851799999999</v>
      </c>
      <c r="AL1617" s="10">
        <v>4.2611565E-7</v>
      </c>
      <c r="AM1617" s="10">
        <v>6.29475083E-7</v>
      </c>
      <c r="AN1617" s="10">
        <v>112.158981</v>
      </c>
      <c r="AO1617" s="10">
        <v>165.685733</v>
      </c>
    </row>
    <row r="1618" spans="37:41">
      <c r="AK1618" s="10">
        <v>1675.3707400000001</v>
      </c>
      <c r="AL1618" s="10">
        <v>4.2603191400000002E-7</v>
      </c>
      <c r="AM1618" s="10">
        <v>6.29351384E-7</v>
      </c>
      <c r="AN1618" s="10">
        <v>112.18421600000001</v>
      </c>
      <c r="AO1618" s="10">
        <v>165.72301100000001</v>
      </c>
    </row>
    <row r="1619" spans="37:41">
      <c r="AK1619" s="10">
        <v>1676.0563099999999</v>
      </c>
      <c r="AL1619" s="10">
        <v>4.2594798999999999E-7</v>
      </c>
      <c r="AM1619" s="10">
        <v>6.2922740899999995E-7</v>
      </c>
      <c r="AN1619" s="10">
        <v>112.209446</v>
      </c>
      <c r="AO1619" s="10">
        <v>165.76028199999999</v>
      </c>
    </row>
    <row r="1620" spans="37:41">
      <c r="AK1620" s="10">
        <v>1676.74188</v>
      </c>
      <c r="AL1620" s="10">
        <v>4.2586386600000002E-7</v>
      </c>
      <c r="AM1620" s="10">
        <v>6.2910313699999999E-7</v>
      </c>
      <c r="AN1620" s="10">
        <v>112.23467100000001</v>
      </c>
      <c r="AO1620" s="10">
        <v>165.79754600000001</v>
      </c>
    </row>
    <row r="1621" spans="37:41">
      <c r="AK1621" s="10">
        <v>1677.4274499999999</v>
      </c>
      <c r="AL1621" s="10">
        <v>4.2577946700000002E-7</v>
      </c>
      <c r="AM1621" s="10">
        <v>6.2897845900000003E-7</v>
      </c>
      <c r="AN1621" s="10">
        <v>112.25989199999999</v>
      </c>
      <c r="AO1621" s="10">
        <v>165.834802</v>
      </c>
    </row>
    <row r="1622" spans="37:41">
      <c r="AK1622" s="10">
        <v>1677.7702300000001</v>
      </c>
      <c r="AL1622" s="10">
        <v>4.2573845800000002E-7</v>
      </c>
      <c r="AM1622" s="10">
        <v>6.2891787999999998E-7</v>
      </c>
      <c r="AN1622" s="10">
        <v>112.27250100000001</v>
      </c>
      <c r="AO1622" s="10">
        <v>165.85342900000001</v>
      </c>
    </row>
    <row r="1623" spans="37:41">
      <c r="AK1623" s="10">
        <v>1678.11302</v>
      </c>
      <c r="AL1623" s="10">
        <v>4.2569611399999999E-7</v>
      </c>
      <c r="AM1623" s="10">
        <v>6.2885532799999997E-7</v>
      </c>
      <c r="AN1623" s="10">
        <v>112.28510799999999</v>
      </c>
      <c r="AO1623" s="10">
        <v>165.87205299999999</v>
      </c>
    </row>
    <row r="1624" spans="37:41">
      <c r="AK1624" s="10">
        <v>1678.4558</v>
      </c>
      <c r="AL1624" s="10">
        <v>4.2565369300000001E-7</v>
      </c>
      <c r="AM1624" s="10">
        <v>6.2879266199999998E-7</v>
      </c>
      <c r="AN1624" s="10">
        <v>112.297715</v>
      </c>
      <c r="AO1624" s="10">
        <v>165.89067600000001</v>
      </c>
    </row>
    <row r="1625" spans="37:41">
      <c r="AK1625" s="10">
        <v>1678.7985900000001</v>
      </c>
      <c r="AL1625" s="10">
        <v>4.2561133599999999E-7</v>
      </c>
      <c r="AM1625" s="10">
        <v>6.2873009100000001E-7</v>
      </c>
      <c r="AN1625" s="10">
        <v>112.31032</v>
      </c>
      <c r="AO1625" s="10">
        <v>165.90929700000001</v>
      </c>
    </row>
    <row r="1626" spans="37:41">
      <c r="AK1626" s="10">
        <v>1679.48416</v>
      </c>
      <c r="AL1626" s="10">
        <v>4.2552519300000001E-7</v>
      </c>
      <c r="AM1626" s="10">
        <v>6.2860283600000002E-7</v>
      </c>
      <c r="AN1626" s="10">
        <v>112.335525</v>
      </c>
      <c r="AO1626" s="10">
        <v>165.94653099999999</v>
      </c>
    </row>
    <row r="1627" spans="37:41">
      <c r="AK1627" s="10">
        <v>1680.1697200000001</v>
      </c>
      <c r="AL1627" s="10">
        <v>4.25439947E-7</v>
      </c>
      <c r="AM1627" s="10">
        <v>6.2847690699999998E-7</v>
      </c>
      <c r="AN1627" s="10">
        <v>112.360725</v>
      </c>
      <c r="AO1627" s="10">
        <v>165.98375799999999</v>
      </c>
    </row>
    <row r="1628" spans="37:41">
      <c r="AK1628" s="10">
        <v>1680.85529</v>
      </c>
      <c r="AL1628" s="10">
        <v>4.2535444500000001E-7</v>
      </c>
      <c r="AM1628" s="10">
        <v>6.2835060000000004E-7</v>
      </c>
      <c r="AN1628" s="10">
        <v>112.38592</v>
      </c>
      <c r="AO1628" s="10">
        <v>166.02097699999999</v>
      </c>
    </row>
    <row r="1629" spans="37:41">
      <c r="AK1629" s="10">
        <v>1681.5408600000001</v>
      </c>
      <c r="AL1629" s="10">
        <v>4.2526878799999999E-7</v>
      </c>
      <c r="AM1629" s="10">
        <v>6.2822406400000002E-7</v>
      </c>
      <c r="AN1629" s="10">
        <v>112.41110999999999</v>
      </c>
      <c r="AO1629" s="10">
        <v>166.058188</v>
      </c>
    </row>
    <row r="1630" spans="37:41">
      <c r="AK1630" s="10">
        <v>1682.2264299999999</v>
      </c>
      <c r="AL1630" s="10">
        <v>4.2518287099999999E-7</v>
      </c>
      <c r="AM1630" s="10">
        <v>6.2809714499999999E-7</v>
      </c>
      <c r="AN1630" s="10">
        <v>112.436295</v>
      </c>
      <c r="AO1630" s="10">
        <v>166.095393</v>
      </c>
    </row>
    <row r="1631" spans="37:41">
      <c r="AK1631" s="10">
        <v>1682.912</v>
      </c>
      <c r="AL1631" s="10">
        <v>4.2509675299999999E-7</v>
      </c>
      <c r="AM1631" s="10">
        <v>6.2796992800000003E-7</v>
      </c>
      <c r="AN1631" s="10">
        <v>112.46147499999999</v>
      </c>
      <c r="AO1631" s="10">
        <v>166.132589</v>
      </c>
    </row>
    <row r="1632" spans="37:41">
      <c r="AK1632" s="10">
        <v>1683.5975699999999</v>
      </c>
      <c r="AL1632" s="10">
        <v>4.2501045799999999E-7</v>
      </c>
      <c r="AM1632" s="10">
        <v>6.2784244899999998E-7</v>
      </c>
      <c r="AN1632" s="10">
        <v>112.48665</v>
      </c>
      <c r="AO1632" s="10">
        <v>166.16977800000001</v>
      </c>
    </row>
    <row r="1633" spans="37:41">
      <c r="AK1633" s="10">
        <v>1684.28314</v>
      </c>
      <c r="AL1633" s="10">
        <v>4.2492389999999998E-7</v>
      </c>
      <c r="AM1633" s="10">
        <v>6.27714582E-7</v>
      </c>
      <c r="AN1633" s="10">
        <v>112.511819</v>
      </c>
      <c r="AO1633" s="10">
        <v>166.20696000000001</v>
      </c>
    </row>
    <row r="1634" spans="37:41">
      <c r="AK1634" s="10">
        <v>1684.9686999999999</v>
      </c>
      <c r="AL1634" s="10">
        <v>4.24837159E-7</v>
      </c>
      <c r="AM1634" s="10">
        <v>6.2758644399999999E-7</v>
      </c>
      <c r="AN1634" s="10">
        <v>112.536984</v>
      </c>
      <c r="AO1634" s="10">
        <v>166.244134</v>
      </c>
    </row>
    <row r="1635" spans="37:41">
      <c r="AK1635" s="10">
        <v>1685.31149</v>
      </c>
      <c r="AL1635" s="10">
        <v>4.24794953E-7</v>
      </c>
      <c r="AM1635" s="10">
        <v>6.2752409599999998E-7</v>
      </c>
      <c r="AN1635" s="10">
        <v>112.549565</v>
      </c>
      <c r="AO1635" s="10">
        <v>166.262719</v>
      </c>
    </row>
    <row r="1636" spans="37:41">
      <c r="AK1636" s="10">
        <v>1685.9970599999999</v>
      </c>
      <c r="AL1636" s="10">
        <v>4.2470667099999999E-7</v>
      </c>
      <c r="AM1636" s="10">
        <v>6.2739368299999997E-7</v>
      </c>
      <c r="AN1636" s="10">
        <v>112.574721</v>
      </c>
      <c r="AO1636" s="10">
        <v>166.299881</v>
      </c>
    </row>
    <row r="1637" spans="37:41">
      <c r="AK1637" s="10">
        <v>1686.68263</v>
      </c>
      <c r="AL1637" s="10">
        <v>4.2461940999999998E-7</v>
      </c>
      <c r="AM1637" s="10">
        <v>6.2726477700000004E-7</v>
      </c>
      <c r="AN1637" s="10">
        <v>112.599873</v>
      </c>
      <c r="AO1637" s="10">
        <v>166.33703600000001</v>
      </c>
    </row>
    <row r="1638" spans="37:41">
      <c r="AK1638" s="10">
        <v>1687.3681899999999</v>
      </c>
      <c r="AL1638" s="10">
        <v>4.2453198199999999E-7</v>
      </c>
      <c r="AM1638" s="10">
        <v>6.2713562499999995E-7</v>
      </c>
      <c r="AN1638" s="10">
        <v>112.62501899999999</v>
      </c>
      <c r="AO1638" s="10">
        <v>166.37418299999999</v>
      </c>
    </row>
    <row r="1639" spans="37:41">
      <c r="AK1639" s="10">
        <v>1688.05376</v>
      </c>
      <c r="AL1639" s="10">
        <v>4.2444426699999997E-7</v>
      </c>
      <c r="AM1639" s="10">
        <v>6.2700604900000002E-7</v>
      </c>
      <c r="AN1639" s="10">
        <v>112.65016</v>
      </c>
      <c r="AO1639" s="10">
        <v>166.41132300000001</v>
      </c>
    </row>
    <row r="1640" spans="37:41">
      <c r="AK1640" s="10">
        <v>1688.7393300000001</v>
      </c>
      <c r="AL1640" s="10">
        <v>4.2435638199999997E-7</v>
      </c>
      <c r="AM1640" s="10">
        <v>6.2687622100000002E-7</v>
      </c>
      <c r="AN1640" s="10">
        <v>112.675296</v>
      </c>
      <c r="AO1640" s="10">
        <v>166.448455</v>
      </c>
    </row>
    <row r="1641" spans="37:41">
      <c r="AK1641" s="10">
        <v>1690.1104700000001</v>
      </c>
      <c r="AL1641" s="10">
        <v>4.2417742700000001E-7</v>
      </c>
      <c r="AM1641" s="10">
        <v>6.26611862E-7</v>
      </c>
      <c r="AN1641" s="10">
        <v>112.72554700000001</v>
      </c>
      <c r="AO1641" s="10">
        <v>166.52268699999999</v>
      </c>
    </row>
    <row r="1642" spans="37:41">
      <c r="AK1642" s="10">
        <v>1690.7960399999999</v>
      </c>
      <c r="AL1642" s="10">
        <v>4.2409128599999999E-7</v>
      </c>
      <c r="AM1642" s="10">
        <v>6.2648461100000003E-7</v>
      </c>
      <c r="AN1642" s="10">
        <v>112.75066700000001</v>
      </c>
      <c r="AO1642" s="10">
        <v>166.55979600000001</v>
      </c>
    </row>
    <row r="1643" spans="37:41">
      <c r="AK1643" s="10">
        <v>1691.48161</v>
      </c>
      <c r="AL1643" s="10">
        <v>4.24002586E-7</v>
      </c>
      <c r="AM1643" s="10">
        <v>6.2635358100000001E-7</v>
      </c>
      <c r="AN1643" s="10">
        <v>112.77578200000001</v>
      </c>
      <c r="AO1643" s="10">
        <v>166.59689700000001</v>
      </c>
    </row>
    <row r="1644" spans="37:41">
      <c r="AK1644" s="10">
        <v>1692.85274</v>
      </c>
      <c r="AL1644" s="10">
        <v>4.2382202499999998E-7</v>
      </c>
      <c r="AM1644" s="10">
        <v>6.2608684799999996E-7</v>
      </c>
      <c r="AN1644" s="10">
        <v>112.825991</v>
      </c>
      <c r="AO1644" s="10">
        <v>166.67106699999999</v>
      </c>
    </row>
    <row r="1645" spans="37:41">
      <c r="AK1645" s="10">
        <v>1694.22388</v>
      </c>
      <c r="AL1645" s="10">
        <v>4.2364302600000002E-7</v>
      </c>
      <c r="AM1645" s="10">
        <v>6.2582242400000003E-7</v>
      </c>
      <c r="AN1645" s="10">
        <v>112.876178</v>
      </c>
      <c r="AO1645" s="10">
        <v>166.745206</v>
      </c>
    </row>
    <row r="1646" spans="37:41">
      <c r="AK1646" s="10">
        <v>1694.56666</v>
      </c>
      <c r="AL1646" s="10">
        <v>4.23601779E-7</v>
      </c>
      <c r="AM1646" s="10">
        <v>6.2576149199999997E-7</v>
      </c>
      <c r="AN1646" s="10">
        <v>112.888724</v>
      </c>
      <c r="AO1646" s="10">
        <v>166.76373899999999</v>
      </c>
    </row>
    <row r="1647" spans="37:41">
      <c r="AK1647" s="10">
        <v>1694.9094500000001</v>
      </c>
      <c r="AL1647" s="10">
        <v>4.23556975E-7</v>
      </c>
      <c r="AM1647" s="10">
        <v>6.2569530600000002E-7</v>
      </c>
      <c r="AN1647" s="10">
        <v>112.901268</v>
      </c>
      <c r="AO1647" s="10">
        <v>166.78226900000001</v>
      </c>
    </row>
    <row r="1648" spans="37:41">
      <c r="AK1648" s="10">
        <v>1695.2522300000001</v>
      </c>
      <c r="AL1648" s="10">
        <v>4.2351204799999998E-7</v>
      </c>
      <c r="AM1648" s="10">
        <v>6.2562893800000004E-7</v>
      </c>
      <c r="AN1648" s="10">
        <v>112.913811</v>
      </c>
      <c r="AO1648" s="10">
        <v>166.80079799999999</v>
      </c>
    </row>
    <row r="1649" spans="37:41">
      <c r="AK1649" s="10">
        <v>1695.9377999999999</v>
      </c>
      <c r="AL1649" s="10">
        <v>4.2342094700000001E-7</v>
      </c>
      <c r="AM1649" s="10">
        <v>6.2549435899999995E-7</v>
      </c>
      <c r="AN1649" s="10">
        <v>112.938892</v>
      </c>
      <c r="AO1649" s="10">
        <v>166.83784800000001</v>
      </c>
    </row>
    <row r="1650" spans="37:41">
      <c r="AK1650" s="10">
        <v>1697.3089399999999</v>
      </c>
      <c r="AL1650" s="10">
        <v>4.2323778299999997E-7</v>
      </c>
      <c r="AM1650" s="10">
        <v>6.2522378300000005E-7</v>
      </c>
      <c r="AN1650" s="10">
        <v>112.989031</v>
      </c>
      <c r="AO1650" s="10">
        <v>166.91191599999999</v>
      </c>
    </row>
    <row r="1651" spans="37:41">
      <c r="AK1651" s="10">
        <v>1698.6800800000001</v>
      </c>
      <c r="AL1651" s="10">
        <v>4.2305627600000002E-7</v>
      </c>
      <c r="AM1651" s="10">
        <v>6.2495565300000001E-7</v>
      </c>
      <c r="AN1651" s="10">
        <v>113.03914899999999</v>
      </c>
      <c r="AO1651" s="10">
        <v>166.98595299999999</v>
      </c>
    </row>
    <row r="1652" spans="37:41">
      <c r="AK1652" s="10">
        <v>1699.02286</v>
      </c>
      <c r="AL1652" s="10">
        <v>4.2301443E-7</v>
      </c>
      <c r="AM1652" s="10">
        <v>6.2489383700000003E-7</v>
      </c>
      <c r="AN1652" s="10">
        <v>113.051677</v>
      </c>
      <c r="AO1652" s="10">
        <v>167.00445999999999</v>
      </c>
    </row>
    <row r="1653" spans="37:41">
      <c r="AK1653" s="10">
        <v>1699.36564</v>
      </c>
      <c r="AL1653" s="10">
        <v>4.22968984E-7</v>
      </c>
      <c r="AM1653" s="10">
        <v>6.2482670200000002E-7</v>
      </c>
      <c r="AN1653" s="10">
        <v>113.064204</v>
      </c>
      <c r="AO1653" s="10">
        <v>167.022965</v>
      </c>
    </row>
    <row r="1654" spans="37:41">
      <c r="AK1654" s="10">
        <v>1699.7084299999999</v>
      </c>
      <c r="AL1654" s="10">
        <v>4.2292345999999998E-7</v>
      </c>
      <c r="AM1654" s="10">
        <v>6.2475945100000001E-7</v>
      </c>
      <c r="AN1654" s="10">
        <v>113.07673</v>
      </c>
      <c r="AO1654" s="10">
        <v>167.04146800000001</v>
      </c>
    </row>
    <row r="1655" spans="37:41">
      <c r="AK1655" s="10">
        <v>1700.0512100000001</v>
      </c>
      <c r="AL1655" s="10">
        <v>4.2287787500000001E-7</v>
      </c>
      <c r="AM1655" s="10">
        <v>6.24692112E-7</v>
      </c>
      <c r="AN1655" s="10">
        <v>113.089254</v>
      </c>
      <c r="AO1655" s="10">
        <v>167.059969</v>
      </c>
    </row>
    <row r="1656" spans="37:41">
      <c r="AK1656" s="10">
        <v>1700.73678</v>
      </c>
      <c r="AL1656" s="10">
        <v>4.2278542200000001E-7</v>
      </c>
      <c r="AM1656" s="10">
        <v>6.2455553699999999E-7</v>
      </c>
      <c r="AN1656" s="10">
        <v>113.11429699999999</v>
      </c>
      <c r="AO1656" s="10">
        <v>167.09696400000001</v>
      </c>
    </row>
    <row r="1657" spans="37:41">
      <c r="AK1657" s="10">
        <v>1702.1079199999999</v>
      </c>
      <c r="AL1657" s="10">
        <v>4.22599566E-7</v>
      </c>
      <c r="AM1657" s="10">
        <v>6.2428098300000005E-7</v>
      </c>
      <c r="AN1657" s="10">
        <v>113.164361</v>
      </c>
      <c r="AO1657" s="10">
        <v>167.17092</v>
      </c>
    </row>
    <row r="1658" spans="37:41">
      <c r="AK1658" s="10">
        <v>1703.4790599999999</v>
      </c>
      <c r="AL1658" s="10">
        <v>4.2241540199999999E-7</v>
      </c>
      <c r="AM1658" s="10">
        <v>6.2400892799999996E-7</v>
      </c>
      <c r="AN1658" s="10">
        <v>113.214403</v>
      </c>
      <c r="AO1658" s="10">
        <v>167.244844</v>
      </c>
    </row>
    <row r="1659" spans="37:41">
      <c r="AK1659" s="10">
        <v>1704.8501900000001</v>
      </c>
      <c r="AL1659" s="10">
        <v>4.2223050400000002E-7</v>
      </c>
      <c r="AM1659" s="10">
        <v>6.2373578999999997E-7</v>
      </c>
      <c r="AN1659" s="10">
        <v>113.26442299999999</v>
      </c>
      <c r="AO1659" s="10">
        <v>167.318736</v>
      </c>
    </row>
    <row r="1660" spans="37:41">
      <c r="AK1660" s="10">
        <v>1706.2213300000001</v>
      </c>
      <c r="AL1660" s="10">
        <v>4.2204485699999998E-7</v>
      </c>
      <c r="AM1660" s="10">
        <v>6.2346154399999999E-7</v>
      </c>
      <c r="AN1660" s="10">
        <v>113.314421</v>
      </c>
      <c r="AO1660" s="10">
        <v>167.392595</v>
      </c>
    </row>
    <row r="1661" spans="37:41">
      <c r="AK1661" s="10">
        <v>1706.9069</v>
      </c>
      <c r="AL1661" s="10">
        <v>4.2195430099999997E-7</v>
      </c>
      <c r="AM1661" s="10">
        <v>6.2332777199999998E-7</v>
      </c>
      <c r="AN1661" s="10">
        <v>113.339414</v>
      </c>
      <c r="AO1661" s="10">
        <v>167.42951600000001</v>
      </c>
    </row>
    <row r="1662" spans="37:41">
      <c r="AK1662" s="10">
        <v>1707.59247</v>
      </c>
      <c r="AL1662" s="10">
        <v>4.2186113399999998E-7</v>
      </c>
      <c r="AM1662" s="10">
        <v>6.2319014200000005E-7</v>
      </c>
      <c r="AN1662" s="10">
        <v>113.364402</v>
      </c>
      <c r="AO1662" s="10">
        <v>167.46643</v>
      </c>
    </row>
    <row r="1663" spans="37:41">
      <c r="AK1663" s="10">
        <v>1708.2780399999999</v>
      </c>
      <c r="AL1663" s="10">
        <v>4.2176778600000001E-7</v>
      </c>
      <c r="AM1663" s="10">
        <v>6.23052244E-7</v>
      </c>
      <c r="AN1663" s="10">
        <v>113.389385</v>
      </c>
      <c r="AO1663" s="10">
        <v>167.50333499999999</v>
      </c>
    </row>
    <row r="1664" spans="37:41">
      <c r="AK1664" s="10">
        <v>1708.6208200000001</v>
      </c>
      <c r="AL1664" s="10">
        <v>4.21722265E-7</v>
      </c>
      <c r="AM1664" s="10">
        <v>6.2298499900000001E-7</v>
      </c>
      <c r="AN1664" s="10">
        <v>113.401875</v>
      </c>
      <c r="AO1664" s="10">
        <v>167.52178599999999</v>
      </c>
    </row>
    <row r="1665" spans="37:41">
      <c r="AK1665" s="10">
        <v>1708.9636</v>
      </c>
      <c r="AL1665" s="10">
        <v>4.2167554599999999E-7</v>
      </c>
      <c r="AM1665" s="10">
        <v>6.2291598399999996E-7</v>
      </c>
      <c r="AN1665" s="10">
        <v>113.41436400000001</v>
      </c>
      <c r="AO1665" s="10">
        <v>167.540235</v>
      </c>
    </row>
    <row r="1666" spans="37:41">
      <c r="AK1666" s="10">
        <v>1709.6491699999999</v>
      </c>
      <c r="AL1666" s="10">
        <v>4.21580616E-7</v>
      </c>
      <c r="AM1666" s="10">
        <v>6.2277574900000001E-7</v>
      </c>
      <c r="AN1666" s="10">
        <v>113.439335</v>
      </c>
      <c r="AO1666" s="10">
        <v>167.577124</v>
      </c>
    </row>
    <row r="1667" spans="37:41">
      <c r="AK1667" s="10">
        <v>1711.0203100000001</v>
      </c>
      <c r="AL1667" s="10">
        <v>4.2138998399999999E-7</v>
      </c>
      <c r="AM1667" s="10">
        <v>6.2249413999999999E-7</v>
      </c>
      <c r="AN1667" s="10">
        <v>113.489256</v>
      </c>
      <c r="AO1667" s="10">
        <v>167.650868</v>
      </c>
    </row>
    <row r="1668" spans="37:41">
      <c r="AK1668" s="10">
        <v>1711.3630900000001</v>
      </c>
      <c r="AL1668" s="10">
        <v>4.2134663799999998E-7</v>
      </c>
      <c r="AM1668" s="10">
        <v>6.2243010800000002E-7</v>
      </c>
      <c r="AN1668" s="10">
        <v>113.501735</v>
      </c>
      <c r="AO1668" s="10">
        <v>167.66930199999999</v>
      </c>
    </row>
    <row r="1669" spans="37:41">
      <c r="AK1669" s="10">
        <v>1712.0486599999999</v>
      </c>
      <c r="AL1669" s="10">
        <v>4.2125094699999998E-7</v>
      </c>
      <c r="AM1669" s="10">
        <v>6.2228874900000001E-7</v>
      </c>
      <c r="AN1669" s="10">
        <v>113.526687</v>
      </c>
      <c r="AO1669" s="10">
        <v>167.70616200000001</v>
      </c>
    </row>
    <row r="1670" spans="37:41">
      <c r="AK1670" s="10">
        <v>1713.4197999999999</v>
      </c>
      <c r="AL1670" s="10">
        <v>4.2105915499999999E-7</v>
      </c>
      <c r="AM1670" s="10">
        <v>6.2200542700000003E-7</v>
      </c>
      <c r="AN1670" s="10">
        <v>113.57656799999999</v>
      </c>
      <c r="AO1670" s="10">
        <v>167.77984900000001</v>
      </c>
    </row>
    <row r="1671" spans="37:41">
      <c r="AK1671" s="10">
        <v>1714.7909400000001</v>
      </c>
      <c r="AL1671" s="10">
        <v>4.20869028E-7</v>
      </c>
      <c r="AM1671" s="10">
        <v>6.2172456299999997E-7</v>
      </c>
      <c r="AN1671" s="10">
        <v>113.62642700000001</v>
      </c>
      <c r="AO1671" s="10">
        <v>167.85350199999999</v>
      </c>
    </row>
    <row r="1672" spans="37:41">
      <c r="AK1672" s="10">
        <v>1715.47651</v>
      </c>
      <c r="AL1672" s="10">
        <v>4.2077629399999999E-7</v>
      </c>
      <c r="AM1672" s="10">
        <v>6.2158757200000003E-7</v>
      </c>
      <c r="AN1672" s="10">
        <v>113.65135100000001</v>
      </c>
      <c r="AO1672" s="10">
        <v>167.890321</v>
      </c>
    </row>
    <row r="1673" spans="37:41">
      <c r="AK1673" s="10">
        <v>1716.1620700000001</v>
      </c>
      <c r="AL1673" s="10">
        <v>4.2068085500000001E-7</v>
      </c>
      <c r="AM1673" s="10">
        <v>6.21446587E-7</v>
      </c>
      <c r="AN1673" s="10">
        <v>113.676269</v>
      </c>
      <c r="AO1673" s="10">
        <v>167.927131</v>
      </c>
    </row>
    <row r="1674" spans="37:41">
      <c r="AK1674" s="10">
        <v>1716.33347</v>
      </c>
      <c r="AL1674" s="10">
        <v>4.2065898000000002E-7</v>
      </c>
      <c r="AM1674" s="10">
        <v>6.2141427099999999E-7</v>
      </c>
      <c r="AN1674" s="10">
        <v>113.682498</v>
      </c>
      <c r="AO1674" s="10">
        <v>167.93633299999999</v>
      </c>
    </row>
    <row r="1675" spans="37:41">
      <c r="AK1675" s="10">
        <v>1716.67625</v>
      </c>
      <c r="AL1675" s="10">
        <v>4.2061048999999998E-7</v>
      </c>
      <c r="AM1675" s="10">
        <v>6.2134263999999997E-7</v>
      </c>
      <c r="AN1675" s="10">
        <v>113.69495499999999</v>
      </c>
      <c r="AO1675" s="10">
        <v>167.954735</v>
      </c>
    </row>
    <row r="1676" spans="37:41">
      <c r="AK1676" s="10">
        <v>1717.0190299999999</v>
      </c>
      <c r="AL1676" s="10">
        <v>4.20562743E-7</v>
      </c>
      <c r="AM1676" s="10">
        <v>6.2127210600000002E-7</v>
      </c>
      <c r="AN1676" s="10">
        <v>113.70741099999999</v>
      </c>
      <c r="AO1676" s="10">
        <v>167.97313500000001</v>
      </c>
    </row>
    <row r="1677" spans="37:41">
      <c r="AK1677" s="10">
        <v>1717.7046</v>
      </c>
      <c r="AL1677" s="10">
        <v>4.2046568699999998E-7</v>
      </c>
      <c r="AM1677" s="10">
        <v>6.2112873100000001E-7</v>
      </c>
      <c r="AN1677" s="10">
        <v>113.732316</v>
      </c>
      <c r="AO1677" s="10">
        <v>168.009927</v>
      </c>
    </row>
    <row r="1678" spans="37:41">
      <c r="AK1678" s="10">
        <v>1718.3901699999999</v>
      </c>
      <c r="AL1678" s="10">
        <v>4.2036978700000002E-7</v>
      </c>
      <c r="AM1678" s="10">
        <v>6.2098706300000004E-7</v>
      </c>
      <c r="AN1678" s="10">
        <v>113.757216</v>
      </c>
      <c r="AO1678" s="10">
        <v>168.04670999999999</v>
      </c>
    </row>
    <row r="1679" spans="37:41">
      <c r="AK1679" s="10">
        <v>1719.07574</v>
      </c>
      <c r="AL1679" s="10">
        <v>4.2027361000000001E-7</v>
      </c>
      <c r="AM1679" s="10">
        <v>6.2084498799999998E-7</v>
      </c>
      <c r="AN1679" s="10">
        <v>113.78211</v>
      </c>
      <c r="AO1679" s="10">
        <v>168.083484</v>
      </c>
    </row>
    <row r="1680" spans="37:41">
      <c r="AK1680" s="10">
        <v>1719.7613100000001</v>
      </c>
      <c r="AL1680" s="10">
        <v>4.20177332E-7</v>
      </c>
      <c r="AM1680" s="10">
        <v>6.2070276200000001E-7</v>
      </c>
      <c r="AN1680" s="10">
        <v>113.80699799999999</v>
      </c>
      <c r="AO1680" s="10">
        <v>168.12025</v>
      </c>
    </row>
    <row r="1681" spans="37:41">
      <c r="AK1681" s="10">
        <v>1720.44688</v>
      </c>
      <c r="AL1681" s="10">
        <v>4.2008085600000002E-7</v>
      </c>
      <c r="AM1681" s="10">
        <v>6.2056024300000003E-7</v>
      </c>
      <c r="AN1681" s="10">
        <v>113.831881</v>
      </c>
      <c r="AO1681" s="10">
        <v>168.15700799999999</v>
      </c>
    </row>
    <row r="1682" spans="37:41">
      <c r="AK1682" s="10">
        <v>1721.1324500000001</v>
      </c>
      <c r="AL1682" s="10">
        <v>4.1998421500000002E-7</v>
      </c>
      <c r="AM1682" s="10">
        <v>6.2041748200000002E-7</v>
      </c>
      <c r="AN1682" s="10">
        <v>113.856758</v>
      </c>
      <c r="AO1682" s="10">
        <v>168.19375700000001</v>
      </c>
    </row>
    <row r="1683" spans="37:41">
      <c r="AK1683" s="10">
        <v>1721.81801</v>
      </c>
      <c r="AL1683" s="10">
        <v>4.19887406E-7</v>
      </c>
      <c r="AM1683" s="10">
        <v>6.2027447199999995E-7</v>
      </c>
      <c r="AN1683" s="10">
        <v>113.881629</v>
      </c>
      <c r="AO1683" s="10">
        <v>168.23049800000001</v>
      </c>
    </row>
    <row r="1684" spans="37:41">
      <c r="AK1684" s="10">
        <v>1722.5035800000001</v>
      </c>
      <c r="AL1684" s="10">
        <v>4.1979039599999998E-7</v>
      </c>
      <c r="AM1684" s="10">
        <v>6.2013116399999997E-7</v>
      </c>
      <c r="AN1684" s="10">
        <v>113.90649500000001</v>
      </c>
      <c r="AO1684" s="10">
        <v>168.26723100000001</v>
      </c>
    </row>
    <row r="1685" spans="37:41">
      <c r="AK1685" s="10">
        <v>1723.87472</v>
      </c>
      <c r="AL1685" s="10">
        <v>4.19593264E-7</v>
      </c>
      <c r="AM1685" s="10">
        <v>6.1983995399999996E-7</v>
      </c>
      <c r="AN1685" s="10">
        <v>113.956203</v>
      </c>
      <c r="AO1685" s="10">
        <v>168.34066100000001</v>
      </c>
    </row>
    <row r="1686" spans="37:41">
      <c r="AK1686" s="10">
        <v>1725.24586</v>
      </c>
      <c r="AL1686" s="10">
        <v>4.1939794300000001E-7</v>
      </c>
      <c r="AM1686" s="10">
        <v>6.1955141700000002E-7</v>
      </c>
      <c r="AN1686" s="10">
        <v>114.005887</v>
      </c>
      <c r="AO1686" s="10">
        <v>168.41405700000001</v>
      </c>
    </row>
    <row r="1687" spans="37:41">
      <c r="AK1687" s="10">
        <v>1726.61699</v>
      </c>
      <c r="AL1687" s="10">
        <v>4.1920199100000002E-7</v>
      </c>
      <c r="AM1687" s="10">
        <v>6.1926194899999998E-7</v>
      </c>
      <c r="AN1687" s="10">
        <v>114.055548</v>
      </c>
      <c r="AO1687" s="10">
        <v>168.48741799999999</v>
      </c>
    </row>
    <row r="1688" spans="37:41">
      <c r="AK1688" s="10">
        <v>1727.98813</v>
      </c>
      <c r="AL1688" s="10">
        <v>4.1900536800000002E-7</v>
      </c>
      <c r="AM1688" s="10">
        <v>6.1897149000000005E-7</v>
      </c>
      <c r="AN1688" s="10">
        <v>114.105186</v>
      </c>
      <c r="AO1688" s="10">
        <v>168.560745</v>
      </c>
    </row>
    <row r="1689" spans="37:41">
      <c r="AK1689" s="10">
        <v>1728.3309200000001</v>
      </c>
      <c r="AL1689" s="10">
        <v>4.1895996200000001E-7</v>
      </c>
      <c r="AM1689" s="10">
        <v>6.1890441400000004E-7</v>
      </c>
      <c r="AN1689" s="10">
        <v>114.117594</v>
      </c>
      <c r="AO1689" s="10">
        <v>168.57907499999999</v>
      </c>
    </row>
    <row r="1690" spans="37:41">
      <c r="AK1690" s="10">
        <v>1729.01648</v>
      </c>
      <c r="AL1690" s="10">
        <v>4.18860195E-7</v>
      </c>
      <c r="AM1690" s="10">
        <v>6.18757034E-7</v>
      </c>
      <c r="AN1690" s="10">
        <v>114.142405</v>
      </c>
      <c r="AO1690" s="10">
        <v>168.615726</v>
      </c>
    </row>
    <row r="1691" spans="37:41">
      <c r="AK1691" s="10">
        <v>1729.7020500000001</v>
      </c>
      <c r="AL1691" s="10">
        <v>4.1876153100000002E-7</v>
      </c>
      <c r="AM1691" s="10">
        <v>6.1861128499999995E-7</v>
      </c>
      <c r="AN1691" s="10">
        <v>114.167209</v>
      </c>
      <c r="AO1691" s="10">
        <v>168.652368</v>
      </c>
    </row>
    <row r="1692" spans="37:41">
      <c r="AK1692" s="10">
        <v>1730.38762</v>
      </c>
      <c r="AL1692" s="10">
        <v>4.1866263800000001E-7</v>
      </c>
      <c r="AM1692" s="10">
        <v>6.1846519500000005E-7</v>
      </c>
      <c r="AN1692" s="10">
        <v>114.192008</v>
      </c>
      <c r="AO1692" s="10">
        <v>168.68900199999999</v>
      </c>
    </row>
    <row r="1693" spans="37:41">
      <c r="AK1693" s="10">
        <v>1731.0731900000001</v>
      </c>
      <c r="AL1693" s="10">
        <v>4.1856363400000001E-7</v>
      </c>
      <c r="AM1693" s="10">
        <v>6.1831894199999997E-7</v>
      </c>
      <c r="AN1693" s="10">
        <v>114.216801</v>
      </c>
      <c r="AO1693" s="10">
        <v>168.725627</v>
      </c>
    </row>
    <row r="1694" spans="37:41">
      <c r="AK1694" s="10">
        <v>1731.7587599999999</v>
      </c>
      <c r="AL1694" s="10">
        <v>4.1846442400000001E-7</v>
      </c>
      <c r="AM1694" s="10">
        <v>6.1817238599999996E-7</v>
      </c>
      <c r="AN1694" s="10">
        <v>114.24158799999999</v>
      </c>
      <c r="AO1694" s="10">
        <v>168.76224300000001</v>
      </c>
    </row>
    <row r="1695" spans="37:41">
      <c r="AK1695" s="10">
        <v>1732.44433</v>
      </c>
      <c r="AL1695" s="10">
        <v>4.1836507699999999E-7</v>
      </c>
      <c r="AM1695" s="10">
        <v>6.1802562699999995E-7</v>
      </c>
      <c r="AN1695" s="10">
        <v>114.266369</v>
      </c>
      <c r="AO1695" s="10">
        <v>168.79885100000001</v>
      </c>
    </row>
    <row r="1696" spans="37:41">
      <c r="AK1696" s="10">
        <v>1733.1298999999999</v>
      </c>
      <c r="AL1696" s="10">
        <v>4.1826559600000001E-7</v>
      </c>
      <c r="AM1696" s="10">
        <v>6.1787866899999996E-7</v>
      </c>
      <c r="AN1696" s="10">
        <v>114.291144</v>
      </c>
      <c r="AO1696" s="10">
        <v>168.83545000000001</v>
      </c>
    </row>
    <row r="1697" spans="37:41">
      <c r="AK1697" s="10">
        <v>1733.81546</v>
      </c>
      <c r="AL1697" s="10">
        <v>4.1816587800000002E-7</v>
      </c>
      <c r="AM1697" s="10">
        <v>6.1773136199999998E-7</v>
      </c>
      <c r="AN1697" s="10">
        <v>114.31591299999999</v>
      </c>
      <c r="AO1697" s="10">
        <v>168.87204</v>
      </c>
    </row>
    <row r="1698" spans="37:41">
      <c r="AK1698" s="10">
        <v>1733.98686</v>
      </c>
      <c r="AL1698" s="10">
        <v>4.1814295499999998E-7</v>
      </c>
      <c r="AM1698" s="10">
        <v>6.1769749799999996E-7</v>
      </c>
      <c r="AN1698" s="10">
        <v>114.32210499999999</v>
      </c>
      <c r="AO1698" s="10">
        <v>168.88118700000001</v>
      </c>
    </row>
    <row r="1699" spans="37:41">
      <c r="AK1699" s="10">
        <v>1734.15825</v>
      </c>
      <c r="AL1699" s="10">
        <v>4.1811791800000001E-7</v>
      </c>
      <c r="AM1699" s="10">
        <v>6.1766051400000005E-7</v>
      </c>
      <c r="AN1699" s="10">
        <v>114.32829700000001</v>
      </c>
      <c r="AO1699" s="10">
        <v>168.890334</v>
      </c>
    </row>
    <row r="1700" spans="37:41">
      <c r="AK1700" s="10">
        <v>1734.5010299999999</v>
      </c>
      <c r="AL1700" s="10">
        <v>4.1806741499999998E-7</v>
      </c>
      <c r="AM1700" s="10">
        <v>6.1758590800000005E-7</v>
      </c>
      <c r="AN1700" s="10">
        <v>114.34067899999999</v>
      </c>
      <c r="AO1700" s="10">
        <v>168.908624</v>
      </c>
    </row>
    <row r="1701" spans="37:41">
      <c r="AK1701" s="10">
        <v>1734.6724300000001</v>
      </c>
      <c r="AL1701" s="10">
        <v>4.1804312400000001E-7</v>
      </c>
      <c r="AM1701" s="10">
        <v>6.1755002500000001E-7</v>
      </c>
      <c r="AN1701" s="10">
        <v>114.346869</v>
      </c>
      <c r="AO1701" s="10">
        <v>168.91776899999999</v>
      </c>
    </row>
    <row r="1702" spans="37:41">
      <c r="AK1702" s="10">
        <v>1735.01521</v>
      </c>
      <c r="AL1702" s="10">
        <v>4.1799244400000002E-7</v>
      </c>
      <c r="AM1702" s="10">
        <v>6.1747515800000001E-7</v>
      </c>
      <c r="AN1702" s="10">
        <v>114.35924900000001</v>
      </c>
      <c r="AO1702" s="10">
        <v>168.93605700000001</v>
      </c>
    </row>
    <row r="1703" spans="37:41">
      <c r="AK1703" s="10">
        <v>1735.35799</v>
      </c>
      <c r="AL1703" s="10">
        <v>4.1794243299999998E-7</v>
      </c>
      <c r="AM1703" s="10">
        <v>6.1740127999999999E-7</v>
      </c>
      <c r="AN1703" s="10">
        <v>114.371627</v>
      </c>
      <c r="AO1703" s="10">
        <v>168.954342</v>
      </c>
    </row>
    <row r="1704" spans="37:41">
      <c r="AK1704" s="10">
        <v>1736.0435600000001</v>
      </c>
      <c r="AL1704" s="10">
        <v>4.1784097399999997E-7</v>
      </c>
      <c r="AM1704" s="10">
        <v>6.17251401E-7</v>
      </c>
      <c r="AN1704" s="10">
        <v>114.396377</v>
      </c>
      <c r="AO1704" s="10">
        <v>168.990904</v>
      </c>
    </row>
    <row r="1705" spans="37:41">
      <c r="AK1705" s="10">
        <v>1736.7291299999999</v>
      </c>
      <c r="AL1705" s="10">
        <v>4.1774060199999999E-7</v>
      </c>
      <c r="AM1705" s="10">
        <v>6.17103127E-7</v>
      </c>
      <c r="AN1705" s="10">
        <v>114.421121</v>
      </c>
      <c r="AO1705" s="10">
        <v>169.027457</v>
      </c>
    </row>
    <row r="1706" spans="37:41">
      <c r="AK1706" s="10">
        <v>1736.9005199999999</v>
      </c>
      <c r="AL1706" s="10">
        <v>4.1771746899999999E-7</v>
      </c>
      <c r="AM1706" s="10">
        <v>6.1706895400000002E-7</v>
      </c>
      <c r="AN1706" s="10">
        <v>114.427307</v>
      </c>
      <c r="AO1706" s="10">
        <v>169.03659400000001</v>
      </c>
    </row>
    <row r="1707" spans="37:41">
      <c r="AK1707" s="10">
        <v>1737.0719200000001</v>
      </c>
      <c r="AL1707" s="10">
        <v>4.1769236699999999E-7</v>
      </c>
      <c r="AM1707" s="10">
        <v>6.1703187199999997E-7</v>
      </c>
      <c r="AN1707" s="10">
        <v>114.433492</v>
      </c>
      <c r="AO1707" s="10">
        <v>169.04573199999999</v>
      </c>
    </row>
    <row r="1708" spans="37:41">
      <c r="AK1708" s="10">
        <v>1737.2433100000001</v>
      </c>
      <c r="AL1708" s="10">
        <v>4.17667224E-7</v>
      </c>
      <c r="AM1708" s="10">
        <v>6.1699473000000003E-7</v>
      </c>
      <c r="AN1708" s="10">
        <v>114.439677</v>
      </c>
      <c r="AO1708" s="10">
        <v>169.054868</v>
      </c>
    </row>
    <row r="1709" spans="37:41">
      <c r="AK1709" s="10">
        <v>1737.4147</v>
      </c>
      <c r="AL1709" s="10">
        <v>4.1764207100000002E-7</v>
      </c>
      <c r="AM1709" s="10">
        <v>6.1695757300000002E-7</v>
      </c>
      <c r="AN1709" s="10">
        <v>114.44586099999999</v>
      </c>
      <c r="AO1709" s="10">
        <v>169.06400400000001</v>
      </c>
    </row>
    <row r="1710" spans="37:41">
      <c r="AK1710" s="10">
        <v>1737.75748</v>
      </c>
      <c r="AL1710" s="10">
        <v>4.1759115000000001E-7</v>
      </c>
      <c r="AM1710" s="10">
        <v>6.1688235100000001E-7</v>
      </c>
      <c r="AN1710" s="10">
        <v>114.458229</v>
      </c>
      <c r="AO1710" s="10">
        <v>169.08227400000001</v>
      </c>
    </row>
    <row r="1711" spans="37:41">
      <c r="AK1711" s="10">
        <v>1738.4430500000001</v>
      </c>
      <c r="AL1711" s="10">
        <v>4.1748911499999998E-7</v>
      </c>
      <c r="AM1711" s="10">
        <v>6.1673161999999999E-7</v>
      </c>
      <c r="AN1711" s="10">
        <v>114.482958</v>
      </c>
      <c r="AO1711" s="10">
        <v>169.11880500000001</v>
      </c>
    </row>
    <row r="1712" spans="37:41">
      <c r="AK1712" s="10">
        <v>1739.12862</v>
      </c>
      <c r="AL1712" s="10">
        <v>4.1738819899999999E-7</v>
      </c>
      <c r="AM1712" s="10">
        <v>6.1658254400000005E-7</v>
      </c>
      <c r="AN1712" s="10">
        <v>114.50768100000001</v>
      </c>
      <c r="AO1712" s="10">
        <v>169.155327</v>
      </c>
    </row>
    <row r="1713" spans="37:41">
      <c r="AK1713" s="10">
        <v>1739.8141900000001</v>
      </c>
      <c r="AL1713" s="10">
        <v>4.1728710699999999E-7</v>
      </c>
      <c r="AM1713" s="10">
        <v>6.16433206E-7</v>
      </c>
      <c r="AN1713" s="10">
        <v>114.532399</v>
      </c>
      <c r="AO1713" s="10">
        <v>169.19184000000001</v>
      </c>
    </row>
    <row r="1714" spans="37:41">
      <c r="AK1714" s="10">
        <v>1739.98558</v>
      </c>
      <c r="AL1714" s="10">
        <v>4.1726385300000002E-7</v>
      </c>
      <c r="AM1714" s="10">
        <v>6.1639885400000001E-7</v>
      </c>
      <c r="AN1714" s="10">
        <v>114.538578</v>
      </c>
      <c r="AO1714" s="10">
        <v>169.20096799999999</v>
      </c>
    </row>
    <row r="1715" spans="37:41">
      <c r="AK1715" s="10">
        <v>1740.3283699999999</v>
      </c>
      <c r="AL1715" s="10">
        <v>4.1721259500000001E-7</v>
      </c>
      <c r="AM1715" s="10">
        <v>6.1632313399999999E-7</v>
      </c>
      <c r="AN1715" s="10">
        <v>114.550934</v>
      </c>
      <c r="AO1715" s="10">
        <v>169.219222</v>
      </c>
    </row>
    <row r="1716" spans="37:41">
      <c r="AK1716" s="10">
        <v>1740.6711499999999</v>
      </c>
      <c r="AL1716" s="10">
        <v>4.1716198800000002E-7</v>
      </c>
      <c r="AM1716" s="10">
        <v>6.1624837499999996E-7</v>
      </c>
      <c r="AN1716" s="10">
        <v>114.563289</v>
      </c>
      <c r="AO1716" s="10">
        <v>169.23747299999999</v>
      </c>
    </row>
    <row r="1717" spans="37:41">
      <c r="AK1717" s="10">
        <v>1741.01394</v>
      </c>
      <c r="AL1717" s="10">
        <v>4.1711122600000001E-7</v>
      </c>
      <c r="AM1717" s="10">
        <v>6.1617338800000005E-7</v>
      </c>
      <c r="AN1717" s="10">
        <v>114.575642</v>
      </c>
      <c r="AO1717" s="10">
        <v>169.25572199999999</v>
      </c>
    </row>
    <row r="1718" spans="37:41">
      <c r="AK1718" s="10">
        <v>1741.35672</v>
      </c>
      <c r="AL1718" s="10">
        <v>4.1706058800000002E-7</v>
      </c>
      <c r="AM1718" s="10">
        <v>6.1609858299999996E-7</v>
      </c>
      <c r="AN1718" s="10">
        <v>114.58799399999999</v>
      </c>
      <c r="AO1718" s="10">
        <v>169.273968</v>
      </c>
    </row>
    <row r="1719" spans="37:41">
      <c r="AK1719" s="10">
        <v>1741.6994999999999</v>
      </c>
      <c r="AL1719" s="10">
        <v>4.1700985099999999E-7</v>
      </c>
      <c r="AM1719" s="10">
        <v>6.1602363199999997E-7</v>
      </c>
      <c r="AN1719" s="10">
        <v>114.600345</v>
      </c>
      <c r="AO1719" s="10">
        <v>169.292213</v>
      </c>
    </row>
    <row r="1720" spans="37:41">
      <c r="AK1720" s="10">
        <v>1742.0422900000001</v>
      </c>
      <c r="AL1720" s="10">
        <v>4.1695900100000003E-7</v>
      </c>
      <c r="AM1720" s="10">
        <v>6.1594851400000002E-7</v>
      </c>
      <c r="AN1720" s="10">
        <v>114.61269299999999</v>
      </c>
      <c r="AO1720" s="10">
        <v>169.31045499999999</v>
      </c>
    </row>
    <row r="1721" spans="37:41">
      <c r="AK1721" s="10">
        <v>1742.38507</v>
      </c>
      <c r="AL1721" s="10">
        <v>4.1690825700000002E-7</v>
      </c>
      <c r="AM1721" s="10">
        <v>6.15873554E-7</v>
      </c>
      <c r="AN1721" s="10">
        <v>114.625041</v>
      </c>
      <c r="AO1721" s="10">
        <v>169.32869500000001</v>
      </c>
    </row>
    <row r="1722" spans="37:41">
      <c r="AK1722" s="10">
        <v>1742.72786</v>
      </c>
      <c r="AL1722" s="10">
        <v>4.1685732799999998E-7</v>
      </c>
      <c r="AM1722" s="10">
        <v>6.1579832000000004E-7</v>
      </c>
      <c r="AN1722" s="10">
        <v>114.637387</v>
      </c>
      <c r="AO1722" s="10">
        <v>169.34693300000001</v>
      </c>
    </row>
    <row r="1723" spans="37:41">
      <c r="AK1723" s="10">
        <v>1743.0706399999999</v>
      </c>
      <c r="AL1723" s="10">
        <v>4.1680647999999997E-7</v>
      </c>
      <c r="AM1723" s="10">
        <v>6.1572320499999999E-7</v>
      </c>
      <c r="AN1723" s="10">
        <v>114.649731</v>
      </c>
      <c r="AO1723" s="10">
        <v>169.36516900000001</v>
      </c>
    </row>
    <row r="1724" spans="37:41">
      <c r="AK1724" s="10">
        <v>1743.4134300000001</v>
      </c>
      <c r="AL1724" s="10">
        <v>4.1675554999999999E-7</v>
      </c>
      <c r="AM1724" s="10">
        <v>6.1564796900000003E-7</v>
      </c>
      <c r="AN1724" s="10">
        <v>114.662074</v>
      </c>
      <c r="AO1724" s="10">
        <v>169.38340199999999</v>
      </c>
    </row>
    <row r="1725" spans="37:41">
      <c r="AK1725" s="10">
        <v>1743.75621</v>
      </c>
      <c r="AL1725" s="10">
        <v>4.1670452500000002E-7</v>
      </c>
      <c r="AM1725" s="10">
        <v>6.1557259299999998E-7</v>
      </c>
      <c r="AN1725" s="10">
        <v>114.674415</v>
      </c>
      <c r="AO1725" s="10">
        <v>169.401633</v>
      </c>
    </row>
    <row r="1726" spans="37:41">
      <c r="AK1726" s="10">
        <v>1744.09899</v>
      </c>
      <c r="AL1726" s="10">
        <v>4.16653587E-7</v>
      </c>
      <c r="AM1726" s="10">
        <v>6.1549734399999997E-7</v>
      </c>
      <c r="AN1726" s="10">
        <v>114.68675500000001</v>
      </c>
      <c r="AO1726" s="10">
        <v>169.41986199999999</v>
      </c>
    </row>
    <row r="1727" spans="37:41">
      <c r="AK1727" s="10">
        <v>1744.4417800000001</v>
      </c>
      <c r="AL1727" s="10">
        <v>4.1660243800000001E-7</v>
      </c>
      <c r="AM1727" s="10">
        <v>6.15421785E-7</v>
      </c>
      <c r="AN1727" s="10">
        <v>114.699093</v>
      </c>
      <c r="AO1727" s="10">
        <v>169.43808899999999</v>
      </c>
    </row>
    <row r="1728" spans="37:41">
      <c r="AK1728" s="10">
        <v>1744.7845600000001</v>
      </c>
      <c r="AL1728" s="10">
        <v>4.1655136100000002E-7</v>
      </c>
      <c r="AM1728" s="10">
        <v>6.15346333E-7</v>
      </c>
      <c r="AN1728" s="10">
        <v>114.71143000000001</v>
      </c>
      <c r="AO1728" s="10">
        <v>169.45631299999999</v>
      </c>
    </row>
    <row r="1729" spans="37:41">
      <c r="AK1729" s="10">
        <v>1745.12735</v>
      </c>
      <c r="AL1729" s="10">
        <v>4.16500262E-7</v>
      </c>
      <c r="AM1729" s="10">
        <v>6.1527084699999998E-7</v>
      </c>
      <c r="AN1729" s="10">
        <v>114.723766</v>
      </c>
      <c r="AO1729" s="10">
        <v>169.474536</v>
      </c>
    </row>
    <row r="1730" spans="37:41">
      <c r="AK1730" s="10">
        <v>1745.4701299999999</v>
      </c>
      <c r="AL1730" s="10">
        <v>4.1644911400000002E-7</v>
      </c>
      <c r="AM1730" s="10">
        <v>6.1519529000000002E-7</v>
      </c>
      <c r="AN1730" s="10">
        <v>114.736099</v>
      </c>
      <c r="AO1730" s="10">
        <v>169.49275600000001</v>
      </c>
    </row>
    <row r="1731" spans="37:41">
      <c r="AK1731" s="10">
        <v>1745.8129200000001</v>
      </c>
      <c r="AL1731" s="10">
        <v>4.16397782E-7</v>
      </c>
      <c r="AM1731" s="10">
        <v>6.1511946000000002E-7</v>
      </c>
      <c r="AN1731" s="10">
        <v>114.74843199999999</v>
      </c>
      <c r="AO1731" s="10">
        <v>169.51097300000001</v>
      </c>
    </row>
    <row r="1732" spans="37:41">
      <c r="AK1732" s="10">
        <v>1746.49848</v>
      </c>
      <c r="AL1732" s="10">
        <v>4.1629396600000002E-7</v>
      </c>
      <c r="AM1732" s="10">
        <v>6.1496609799999999E-7</v>
      </c>
      <c r="AN1732" s="10">
        <v>114.77309</v>
      </c>
      <c r="AO1732" s="10">
        <v>169.54740000000001</v>
      </c>
    </row>
    <row r="1733" spans="37:41">
      <c r="AK1733" s="10">
        <v>1747.1840500000001</v>
      </c>
      <c r="AL1733" s="10">
        <v>4.16191189E-7</v>
      </c>
      <c r="AM1733" s="10">
        <v>6.1481427300000003E-7</v>
      </c>
      <c r="AN1733" s="10">
        <v>114.797742</v>
      </c>
      <c r="AO1733" s="10">
        <v>169.58381700000001</v>
      </c>
    </row>
    <row r="1734" spans="37:41">
      <c r="AK1734" s="10">
        <v>1747.8696199999999</v>
      </c>
      <c r="AL1734" s="10">
        <v>4.1608834199999998E-7</v>
      </c>
      <c r="AM1734" s="10">
        <v>6.14662343E-7</v>
      </c>
      <c r="AN1734" s="10">
        <v>114.822389</v>
      </c>
      <c r="AO1734" s="10">
        <v>169.620225</v>
      </c>
    </row>
    <row r="1735" spans="37:41">
      <c r="AK1735" s="10">
        <v>1748.55519</v>
      </c>
      <c r="AL1735" s="10">
        <v>4.1598529699999999E-7</v>
      </c>
      <c r="AM1735" s="10">
        <v>6.1451011999999997E-7</v>
      </c>
      <c r="AN1735" s="10">
        <v>114.84702900000001</v>
      </c>
      <c r="AO1735" s="10">
        <v>169.65662499999999</v>
      </c>
    </row>
    <row r="1736" spans="37:41">
      <c r="AK1736" s="10">
        <v>1749.2407599999999</v>
      </c>
      <c r="AL1736" s="10">
        <v>4.1588209999999998E-7</v>
      </c>
      <c r="AM1736" s="10">
        <v>6.1435767399999998E-7</v>
      </c>
      <c r="AN1736" s="10">
        <v>114.871663</v>
      </c>
      <c r="AO1736" s="10">
        <v>169.693015</v>
      </c>
    </row>
    <row r="1737" spans="37:41">
      <c r="AK1737" s="10">
        <v>1749.5835400000001</v>
      </c>
      <c r="AL1737" s="10">
        <v>4.1583184500000001E-7</v>
      </c>
      <c r="AM1737" s="10">
        <v>6.1428343500000004E-7</v>
      </c>
      <c r="AN1737" s="10">
        <v>114.883978</v>
      </c>
      <c r="AO1737" s="10">
        <v>169.711208</v>
      </c>
    </row>
    <row r="1738" spans="37:41">
      <c r="AK1738" s="10">
        <v>1750.26911</v>
      </c>
      <c r="AL1738" s="10">
        <v>4.1572706799999998E-7</v>
      </c>
      <c r="AM1738" s="10">
        <v>6.1412865400000005E-7</v>
      </c>
      <c r="AN1738" s="10">
        <v>114.908603</v>
      </c>
      <c r="AO1738" s="10">
        <v>169.74758499999999</v>
      </c>
    </row>
    <row r="1739" spans="37:41">
      <c r="AK1739" s="10">
        <v>1750.9546800000001</v>
      </c>
      <c r="AL1739" s="10">
        <v>4.1562348900000002E-7</v>
      </c>
      <c r="AM1739" s="10">
        <v>6.1397564300000002E-7</v>
      </c>
      <c r="AN1739" s="10">
        <v>114.933222</v>
      </c>
      <c r="AO1739" s="10">
        <v>169.783952</v>
      </c>
    </row>
    <row r="1740" spans="37:41">
      <c r="AK1740" s="10">
        <v>1751.6402499999999</v>
      </c>
      <c r="AL1740" s="10">
        <v>4.1551982199999999E-7</v>
      </c>
      <c r="AM1740" s="10">
        <v>6.1382250200000005E-7</v>
      </c>
      <c r="AN1740" s="10">
        <v>114.95783400000001</v>
      </c>
      <c r="AO1740" s="10">
        <v>169.820311</v>
      </c>
    </row>
    <row r="1741" spans="37:41">
      <c r="AK1741" s="10">
        <v>1751.8116399999999</v>
      </c>
      <c r="AL1741" s="10">
        <v>4.1549592799999998E-7</v>
      </c>
      <c r="AM1741" s="10">
        <v>6.1378720500000002E-7</v>
      </c>
      <c r="AN1741" s="10">
        <v>114.963987</v>
      </c>
      <c r="AO1741" s="10">
        <v>169.82939999999999</v>
      </c>
    </row>
    <row r="1742" spans="37:41">
      <c r="AK1742" s="10">
        <v>1751.9830300000001</v>
      </c>
      <c r="AL1742" s="10">
        <v>4.1546996499999998E-7</v>
      </c>
      <c r="AM1742" s="10">
        <v>6.1374885100000001E-7</v>
      </c>
      <c r="AN1742" s="10">
        <v>114.970139</v>
      </c>
      <c r="AO1742" s="10">
        <v>169.83848900000001</v>
      </c>
    </row>
    <row r="1743" spans="37:41">
      <c r="AK1743" s="10">
        <v>1752.32582</v>
      </c>
      <c r="AL1743" s="10">
        <v>4.1541730400000001E-7</v>
      </c>
      <c r="AM1743" s="10">
        <v>6.1367105799999999E-7</v>
      </c>
      <c r="AN1743" s="10">
        <v>114.982443</v>
      </c>
      <c r="AO1743" s="10">
        <v>169.85666399999999</v>
      </c>
    </row>
    <row r="1744" spans="37:41">
      <c r="AK1744" s="10">
        <v>1753.0113899999999</v>
      </c>
      <c r="AL1744" s="10">
        <v>4.1531199899999998E-7</v>
      </c>
      <c r="AM1744" s="10">
        <v>6.1351549700000003E-7</v>
      </c>
      <c r="AN1744" s="10">
        <v>115.007043</v>
      </c>
      <c r="AO1744" s="10">
        <v>169.89300399999999</v>
      </c>
    </row>
    <row r="1745" spans="37:41">
      <c r="AK1745" s="10">
        <v>1753.69695</v>
      </c>
      <c r="AL1745" s="10">
        <v>4.15207804E-7</v>
      </c>
      <c r="AM1745" s="10">
        <v>6.1336157699999998E-7</v>
      </c>
      <c r="AN1745" s="10">
        <v>115.031637</v>
      </c>
      <c r="AO1745" s="10">
        <v>169.92933500000001</v>
      </c>
    </row>
    <row r="1746" spans="37:41">
      <c r="AK1746" s="10">
        <v>1754.3825200000001</v>
      </c>
      <c r="AL1746" s="10">
        <v>4.1510349599999998E-7</v>
      </c>
      <c r="AM1746" s="10">
        <v>6.1320748899999997E-7</v>
      </c>
      <c r="AN1746" s="10">
        <v>115.056225</v>
      </c>
      <c r="AO1746" s="10">
        <v>169.96565799999999</v>
      </c>
    </row>
    <row r="1747" spans="37:41">
      <c r="AK1747" s="10">
        <v>1754.5539100000001</v>
      </c>
      <c r="AL1747" s="10">
        <v>4.1507954500000003E-7</v>
      </c>
      <c r="AM1747" s="10">
        <v>6.1317210799999995E-7</v>
      </c>
      <c r="AN1747" s="10">
        <v>115.062371</v>
      </c>
      <c r="AO1747" s="10">
        <v>169.974738</v>
      </c>
    </row>
    <row r="1748" spans="37:41">
      <c r="AK1748" s="10">
        <v>1754.8967</v>
      </c>
      <c r="AL1748" s="10">
        <v>4.1502657399999999E-7</v>
      </c>
      <c r="AM1748" s="10">
        <v>6.1309385599999995E-7</v>
      </c>
      <c r="AN1748" s="10">
        <v>115.074663</v>
      </c>
      <c r="AO1748" s="10">
        <v>169.992895</v>
      </c>
    </row>
    <row r="1749" spans="37:41">
      <c r="AK1749" s="10">
        <v>1755.5822700000001</v>
      </c>
      <c r="AL1749" s="10">
        <v>4.1492062700000001E-7</v>
      </c>
      <c r="AM1749" s="10">
        <v>6.1293734800000005E-7</v>
      </c>
      <c r="AN1749" s="10">
        <v>115.09923999999999</v>
      </c>
      <c r="AO1749" s="10">
        <v>170.029201</v>
      </c>
    </row>
    <row r="1750" spans="37:41">
      <c r="AK1750" s="10">
        <v>1756.26784</v>
      </c>
      <c r="AL1750" s="10">
        <v>4.1481589000000002E-7</v>
      </c>
      <c r="AM1750" s="10">
        <v>6.1278262499999995E-7</v>
      </c>
      <c r="AN1750" s="10">
        <v>115.123811</v>
      </c>
      <c r="AO1750" s="10">
        <v>170.06549899999999</v>
      </c>
    </row>
    <row r="1751" spans="37:41">
      <c r="AK1751" s="10">
        <v>1756.43923</v>
      </c>
      <c r="AL1751" s="10">
        <v>4.14791803E-7</v>
      </c>
      <c r="AM1751" s="10">
        <v>6.1274704300000005E-7</v>
      </c>
      <c r="AN1751" s="10">
        <v>115.129953</v>
      </c>
      <c r="AO1751" s="10">
        <v>170.07457199999999</v>
      </c>
    </row>
    <row r="1752" spans="37:41">
      <c r="AK1752" s="10">
        <v>1756.7820099999999</v>
      </c>
      <c r="AL1752" s="10">
        <v>4.1473865900000003E-7</v>
      </c>
      <c r="AM1752" s="10">
        <v>6.1266853699999998E-7</v>
      </c>
      <c r="AN1752" s="10">
        <v>115.142236</v>
      </c>
      <c r="AO1752" s="10">
        <v>170.09271699999999</v>
      </c>
    </row>
    <row r="1753" spans="37:41">
      <c r="AK1753" s="10">
        <v>1756.86771</v>
      </c>
      <c r="AL1753" s="10">
        <v>4.1472507599999999E-7</v>
      </c>
      <c r="AM1753" s="10">
        <v>6.1264847100000004E-7</v>
      </c>
      <c r="AN1753" s="10">
        <v>115.145307</v>
      </c>
      <c r="AO1753" s="10">
        <v>170.09725399999999</v>
      </c>
    </row>
    <row r="1754" spans="37:41">
      <c r="AK1754" s="10">
        <v>1757.0391</v>
      </c>
      <c r="AL1754" s="10">
        <v>4.1470063700000001E-7</v>
      </c>
      <c r="AM1754" s="10">
        <v>6.1261236900000005E-7</v>
      </c>
      <c r="AN1754" s="10">
        <v>115.151448</v>
      </c>
      <c r="AO1754" s="10">
        <v>170.106325</v>
      </c>
    </row>
    <row r="1755" spans="37:41">
      <c r="AK1755" s="10">
        <v>1757.3818799999999</v>
      </c>
      <c r="AL1755" s="10">
        <v>4.1464686599999998E-7</v>
      </c>
      <c r="AM1755" s="10">
        <v>6.12532936E-7</v>
      </c>
      <c r="AN1755" s="10">
        <v>115.163729</v>
      </c>
      <c r="AO1755" s="10">
        <v>170.12446600000001</v>
      </c>
    </row>
    <row r="1756" spans="37:41">
      <c r="AK1756" s="10">
        <v>1758.06745</v>
      </c>
      <c r="AL1756" s="10">
        <v>4.1454039099999999E-7</v>
      </c>
      <c r="AM1756" s="10">
        <v>6.1237564800000002E-7</v>
      </c>
      <c r="AN1756" s="10">
        <v>115.188283</v>
      </c>
      <c r="AO1756" s="10">
        <v>170.16073900000001</v>
      </c>
    </row>
    <row r="1757" spans="37:41">
      <c r="AK1757" s="10">
        <v>1758.23885</v>
      </c>
      <c r="AL1757" s="10">
        <v>4.1451600900000001E-7</v>
      </c>
      <c r="AM1757" s="10">
        <v>6.1233963000000002E-7</v>
      </c>
      <c r="AN1757" s="10">
        <v>115.19442100000001</v>
      </c>
      <c r="AO1757" s="10">
        <v>170.16980699999999</v>
      </c>
    </row>
    <row r="1758" spans="37:41">
      <c r="AK1758" s="10">
        <v>1758.5816299999999</v>
      </c>
      <c r="AL1758" s="10">
        <v>4.1446282399999999E-7</v>
      </c>
      <c r="AM1758" s="10">
        <v>6.1226106200000005E-7</v>
      </c>
      <c r="AN1758" s="10">
        <v>115.20669599999999</v>
      </c>
      <c r="AO1758" s="10">
        <v>170.18794</v>
      </c>
    </row>
    <row r="1759" spans="37:41">
      <c r="AK1759" s="10">
        <v>1758.9244100000001</v>
      </c>
      <c r="AL1759" s="10">
        <v>4.14410228E-7</v>
      </c>
      <c r="AM1759" s="10">
        <v>6.1218336500000005E-7</v>
      </c>
      <c r="AN1759" s="10">
        <v>115.21897</v>
      </c>
      <c r="AO1759" s="10">
        <v>170.20607100000001</v>
      </c>
    </row>
    <row r="1760" spans="37:41">
      <c r="AK1760" s="10">
        <v>1759.2672</v>
      </c>
      <c r="AL1760" s="10">
        <v>4.1435747600000002E-7</v>
      </c>
      <c r="AM1760" s="10">
        <v>6.1210543799999996E-7</v>
      </c>
      <c r="AN1760" s="10">
        <v>115.23124199999999</v>
      </c>
      <c r="AO1760" s="10">
        <v>170.224199</v>
      </c>
    </row>
    <row r="1761" spans="37:41">
      <c r="AK1761" s="10">
        <v>1759.9527700000001</v>
      </c>
      <c r="AL1761" s="10">
        <v>4.1425058399999999E-7</v>
      </c>
      <c r="AM1761" s="10">
        <v>6.1194753299999997E-7</v>
      </c>
      <c r="AN1761" s="10">
        <v>115.255779</v>
      </c>
      <c r="AO1761" s="10">
        <v>170.260447</v>
      </c>
    </row>
    <row r="1762" spans="37:41">
      <c r="AK1762" s="10">
        <v>1760.29555</v>
      </c>
      <c r="AL1762" s="10">
        <v>4.1419921700000001E-7</v>
      </c>
      <c r="AM1762" s="10">
        <v>6.1187165099999999E-7</v>
      </c>
      <c r="AN1762" s="10">
        <v>115.268046</v>
      </c>
      <c r="AO1762" s="10">
        <v>170.27856800000001</v>
      </c>
    </row>
    <row r="1763" spans="37:41">
      <c r="AK1763" s="10">
        <v>1760.63834</v>
      </c>
      <c r="AL1763" s="10">
        <v>4.1414634800000003E-7</v>
      </c>
      <c r="AM1763" s="10">
        <v>6.1179355100000002E-7</v>
      </c>
      <c r="AN1763" s="10">
        <v>115.280312</v>
      </c>
      <c r="AO1763" s="10">
        <v>170.29668799999999</v>
      </c>
    </row>
    <row r="1764" spans="37:41">
      <c r="AK1764" s="10">
        <v>1760.9811199999999</v>
      </c>
      <c r="AL1764" s="10">
        <v>4.14093407E-7</v>
      </c>
      <c r="AM1764" s="10">
        <v>6.1171534399999997E-7</v>
      </c>
      <c r="AN1764" s="10">
        <v>115.292576</v>
      </c>
      <c r="AO1764" s="10">
        <v>170.31480500000001</v>
      </c>
    </row>
    <row r="1765" spans="37:41">
      <c r="AK1765" s="10">
        <v>1761.1525099999999</v>
      </c>
      <c r="AL1765" s="10">
        <v>4.1406791500000001E-7</v>
      </c>
      <c r="AM1765" s="10">
        <v>6.1167768699999996E-7</v>
      </c>
      <c r="AN1765" s="10">
        <v>115.29870699999999</v>
      </c>
      <c r="AO1765" s="10">
        <v>170.32386199999999</v>
      </c>
    </row>
    <row r="1766" spans="37:41">
      <c r="AK1766" s="10">
        <v>1761.4953</v>
      </c>
      <c r="AL1766" s="10">
        <v>4.1401402000000001E-7</v>
      </c>
      <c r="AM1766" s="10">
        <v>6.1159806999999998E-7</v>
      </c>
      <c r="AN1766" s="10">
        <v>115.310969</v>
      </c>
      <c r="AO1766" s="10">
        <v>170.34197599999999</v>
      </c>
    </row>
    <row r="1767" spans="37:41">
      <c r="AK1767" s="10">
        <v>1761.83808</v>
      </c>
      <c r="AL1767" s="10">
        <v>4.1396106699999999E-7</v>
      </c>
      <c r="AM1767" s="10">
        <v>6.1151984599999998E-7</v>
      </c>
      <c r="AN1767" s="10">
        <v>115.323229</v>
      </c>
      <c r="AO1767" s="10">
        <v>170.36008699999999</v>
      </c>
    </row>
    <row r="1768" spans="37:41">
      <c r="AK1768" s="10">
        <v>1762.5236500000001</v>
      </c>
      <c r="AL1768" s="10">
        <v>4.1385360600000002E-7</v>
      </c>
      <c r="AM1768" s="10">
        <v>6.1136110100000001E-7</v>
      </c>
      <c r="AN1768" s="10">
        <v>115.34774299999999</v>
      </c>
      <c r="AO1768" s="10">
        <v>170.3963</v>
      </c>
    </row>
    <row r="1769" spans="37:41">
      <c r="AK1769" s="10">
        <v>1763.20922</v>
      </c>
      <c r="AL1769" s="10">
        <v>4.1374736300000003E-7</v>
      </c>
      <c r="AM1769" s="10">
        <v>6.11204154E-7</v>
      </c>
      <c r="AN1769" s="10">
        <v>115.37224999999999</v>
      </c>
      <c r="AO1769" s="10">
        <v>170.432503</v>
      </c>
    </row>
    <row r="1770" spans="37:41">
      <c r="AK1770" s="10">
        <v>1763.8947900000001</v>
      </c>
      <c r="AL1770" s="10">
        <v>4.13640967E-7</v>
      </c>
      <c r="AM1770" s="10">
        <v>6.1104698300000002E-7</v>
      </c>
      <c r="AN1770" s="10">
        <v>115.39675200000001</v>
      </c>
      <c r="AO1770" s="10">
        <v>170.46869799999999</v>
      </c>
    </row>
    <row r="1771" spans="37:41">
      <c r="AK1771" s="10">
        <v>1764.58035</v>
      </c>
      <c r="AL1771" s="10">
        <v>4.1353443500000002E-7</v>
      </c>
      <c r="AM1771" s="10">
        <v>6.1088960800000005E-7</v>
      </c>
      <c r="AN1771" s="10">
        <v>115.42124699999999</v>
      </c>
      <c r="AO1771" s="10">
        <v>170.50488200000001</v>
      </c>
    </row>
    <row r="1772" spans="37:41">
      <c r="AK1772" s="10">
        <v>1764.9231400000001</v>
      </c>
      <c r="AL1772" s="10">
        <v>4.1348247099999998E-7</v>
      </c>
      <c r="AM1772" s="10">
        <v>6.1081284500000005E-7</v>
      </c>
      <c r="AN1772" s="10">
        <v>115.433493</v>
      </c>
      <c r="AO1772" s="10">
        <v>170.52297300000001</v>
      </c>
    </row>
    <row r="1773" spans="37:41">
      <c r="AK1773" s="10">
        <v>1765.2659200000001</v>
      </c>
      <c r="AL1773" s="10">
        <v>4.1342921499999998E-7</v>
      </c>
      <c r="AM1773" s="10">
        <v>6.1073417400000002E-7</v>
      </c>
      <c r="AN1773" s="10">
        <v>115.44573699999999</v>
      </c>
      <c r="AO1773" s="10">
        <v>170.54105999999999</v>
      </c>
    </row>
    <row r="1774" spans="37:41">
      <c r="AK1774" s="10">
        <v>1765.9514899999999</v>
      </c>
      <c r="AL1774" s="10">
        <v>4.1332092500000002E-7</v>
      </c>
      <c r="AM1774" s="10">
        <v>6.1057420300000005E-7</v>
      </c>
      <c r="AN1774" s="10">
        <v>115.470219</v>
      </c>
      <c r="AO1774" s="10">
        <v>170.57722699999999</v>
      </c>
    </row>
    <row r="1775" spans="37:41">
      <c r="AK1775" s="10">
        <v>1767.3226299999999</v>
      </c>
      <c r="AL1775" s="10">
        <v>4.1310383700000001E-7</v>
      </c>
      <c r="AM1775" s="10">
        <v>6.1025351200000004E-7</v>
      </c>
      <c r="AN1775" s="10">
        <v>115.519158</v>
      </c>
      <c r="AO1775" s="10">
        <v>170.64952099999999</v>
      </c>
    </row>
    <row r="1776" spans="37:41">
      <c r="AK1776" s="10">
        <v>1768.6937700000001</v>
      </c>
      <c r="AL1776" s="10">
        <v>4.1288899399999999E-7</v>
      </c>
      <c r="AM1776" s="10">
        <v>6.0993613699999998E-7</v>
      </c>
      <c r="AN1776" s="10">
        <v>115.568072</v>
      </c>
      <c r="AO1776" s="10">
        <v>170.721778</v>
      </c>
    </row>
    <row r="1777" spans="37:41">
      <c r="AK1777" s="10">
        <v>1769.03655</v>
      </c>
      <c r="AL1777" s="10">
        <v>4.1283957999999999E-7</v>
      </c>
      <c r="AM1777" s="10">
        <v>6.09863142E-7</v>
      </c>
      <c r="AN1777" s="10">
        <v>115.580298</v>
      </c>
      <c r="AO1777" s="10">
        <v>170.73983999999999</v>
      </c>
    </row>
    <row r="1778" spans="37:41">
      <c r="AK1778" s="10">
        <v>1769.7221199999999</v>
      </c>
      <c r="AL1778" s="10">
        <v>4.1273045400000002E-7</v>
      </c>
      <c r="AM1778" s="10">
        <v>6.0970193499999999E-7</v>
      </c>
      <c r="AN1778" s="10">
        <v>115.60474600000001</v>
      </c>
      <c r="AO1778" s="10">
        <v>170.77595500000001</v>
      </c>
    </row>
    <row r="1779" spans="37:41">
      <c r="AK1779" s="10">
        <v>1769.8935100000001</v>
      </c>
      <c r="AL1779" s="10">
        <v>4.1270569900000001E-7</v>
      </c>
      <c r="AM1779" s="10">
        <v>6.0966536700000001E-7</v>
      </c>
      <c r="AN1779" s="10">
        <v>115.610857</v>
      </c>
      <c r="AO1779" s="10">
        <v>170.78498300000001</v>
      </c>
    </row>
    <row r="1780" spans="37:41">
      <c r="AK1780" s="10">
        <v>1770.2363</v>
      </c>
      <c r="AL1780" s="10">
        <v>4.1265114600000001E-7</v>
      </c>
      <c r="AM1780" s="10">
        <v>6.0958477900000001E-7</v>
      </c>
      <c r="AN1780" s="10">
        <v>115.623079</v>
      </c>
      <c r="AO1780" s="10">
        <v>170.80303599999999</v>
      </c>
    </row>
    <row r="1781" spans="37:41">
      <c r="AK1781" s="10">
        <v>1770.40769</v>
      </c>
      <c r="AL1781" s="10">
        <v>4.1262495999999999E-7</v>
      </c>
      <c r="AM1781" s="10">
        <v>6.0954609699999998E-7</v>
      </c>
      <c r="AN1781" s="10">
        <v>115.629189</v>
      </c>
      <c r="AO1781" s="10">
        <v>170.81206299999999</v>
      </c>
    </row>
    <row r="1782" spans="37:41">
      <c r="AK1782" s="10">
        <v>1770.57908</v>
      </c>
      <c r="AL1782" s="10">
        <v>4.12597921E-7</v>
      </c>
      <c r="AM1782" s="10">
        <v>6.0950615200000003E-7</v>
      </c>
      <c r="AN1782" s="10">
        <v>115.635299</v>
      </c>
      <c r="AO1782" s="10">
        <v>170.821089</v>
      </c>
    </row>
    <row r="1783" spans="37:41">
      <c r="AK1783" s="10">
        <v>1770.75047</v>
      </c>
      <c r="AL1783" s="10">
        <v>4.1257103399999999E-7</v>
      </c>
      <c r="AM1783" s="10">
        <v>6.0946643400000005E-7</v>
      </c>
      <c r="AN1783" s="10">
        <v>115.641408</v>
      </c>
      <c r="AO1783" s="10">
        <v>170.83011400000001</v>
      </c>
    </row>
    <row r="1784" spans="37:41">
      <c r="AK1784" s="10">
        <v>1771.0932600000001</v>
      </c>
      <c r="AL1784" s="10">
        <v>4.12516325E-7</v>
      </c>
      <c r="AM1784" s="10">
        <v>6.0938561599999996E-7</v>
      </c>
      <c r="AN1784" s="10">
        <v>115.65362500000001</v>
      </c>
      <c r="AO1784" s="10">
        <v>170.848162</v>
      </c>
    </row>
    <row r="1785" spans="37:41">
      <c r="AK1785" s="10">
        <v>1771.43604</v>
      </c>
      <c r="AL1785" s="10">
        <v>4.1246224100000001E-7</v>
      </c>
      <c r="AM1785" s="10">
        <v>6.0930572000000003E-7</v>
      </c>
      <c r="AN1785" s="10">
        <v>115.665841</v>
      </c>
      <c r="AO1785" s="10">
        <v>170.866207</v>
      </c>
    </row>
    <row r="1786" spans="37:41">
      <c r="AK1786" s="10">
        <v>1771.77882</v>
      </c>
      <c r="AL1786" s="10">
        <v>4.1240833899999998E-7</v>
      </c>
      <c r="AM1786" s="10">
        <v>6.0922609500000003E-7</v>
      </c>
      <c r="AN1786" s="10">
        <v>115.678055</v>
      </c>
      <c r="AO1786" s="10">
        <v>170.88425000000001</v>
      </c>
    </row>
    <row r="1787" spans="37:41">
      <c r="AK1787" s="10">
        <v>1772.1216099999999</v>
      </c>
      <c r="AL1787" s="10">
        <v>4.1235414999999998E-7</v>
      </c>
      <c r="AM1787" s="10">
        <v>6.0914604399999997E-7</v>
      </c>
      <c r="AN1787" s="10">
        <v>115.690268</v>
      </c>
      <c r="AO1787" s="10">
        <v>170.90229099999999</v>
      </c>
    </row>
    <row r="1788" spans="37:41">
      <c r="AK1788" s="10">
        <v>1772.4643900000001</v>
      </c>
      <c r="AL1788" s="10">
        <v>4.1230003999999999E-7</v>
      </c>
      <c r="AM1788" s="10">
        <v>6.0906611100000001E-7</v>
      </c>
      <c r="AN1788" s="10">
        <v>115.702479</v>
      </c>
      <c r="AO1788" s="10">
        <v>170.92033000000001</v>
      </c>
    </row>
    <row r="1789" spans="37:41">
      <c r="AK1789" s="10">
        <v>1772.80718</v>
      </c>
      <c r="AL1789" s="10">
        <v>4.1224584300000001E-7</v>
      </c>
      <c r="AM1789" s="10">
        <v>6.0898605000000002E-7</v>
      </c>
      <c r="AN1789" s="10">
        <v>115.714688</v>
      </c>
      <c r="AO1789" s="10">
        <v>170.938366</v>
      </c>
    </row>
    <row r="1790" spans="37:41">
      <c r="AK1790" s="10">
        <v>1772.97857</v>
      </c>
      <c r="AL1790" s="10">
        <v>4.1221951999999997E-7</v>
      </c>
      <c r="AM1790" s="10">
        <v>6.0894716299999999E-7</v>
      </c>
      <c r="AN1790" s="10">
        <v>115.720792</v>
      </c>
      <c r="AO1790" s="10">
        <v>170.947383</v>
      </c>
    </row>
    <row r="1791" spans="37:41">
      <c r="AK1791" s="10">
        <v>1773.14996</v>
      </c>
      <c r="AL1791" s="10">
        <v>4.1219243399999998E-7</v>
      </c>
      <c r="AM1791" s="10">
        <v>6.0890715E-7</v>
      </c>
      <c r="AN1791" s="10">
        <v>115.726896</v>
      </c>
      <c r="AO1791" s="10">
        <v>170.9564</v>
      </c>
    </row>
    <row r="1792" spans="37:41">
      <c r="AK1792" s="10">
        <v>1773.3213499999999</v>
      </c>
      <c r="AL1792" s="10">
        <v>4.12165691E-7</v>
      </c>
      <c r="AM1792" s="10">
        <v>6.0886764499999995E-7</v>
      </c>
      <c r="AN1792" s="10">
        <v>115.733</v>
      </c>
      <c r="AO1792" s="10">
        <v>170.965416</v>
      </c>
    </row>
    <row r="1793" spans="37:41">
      <c r="AK1793" s="10">
        <v>1773.6641400000001</v>
      </c>
      <c r="AL1793" s="10">
        <v>4.1211014199999999E-7</v>
      </c>
      <c r="AM1793" s="10">
        <v>6.0878558600000002E-7</v>
      </c>
      <c r="AN1793" s="10">
        <v>115.745205</v>
      </c>
      <c r="AO1793" s="10">
        <v>170.98344599999999</v>
      </c>
    </row>
    <row r="1794" spans="37:41">
      <c r="AK1794" s="10">
        <v>1774.00692</v>
      </c>
      <c r="AL1794" s="10">
        <v>4.12055987E-7</v>
      </c>
      <c r="AM1794" s="10">
        <v>6.0870558600000003E-7</v>
      </c>
      <c r="AN1794" s="10">
        <v>115.757409</v>
      </c>
      <c r="AO1794" s="10">
        <v>171.001474</v>
      </c>
    </row>
    <row r="1795" spans="37:41">
      <c r="AK1795" s="10">
        <v>1774.34971</v>
      </c>
      <c r="AL1795" s="10">
        <v>4.12001667E-7</v>
      </c>
      <c r="AM1795" s="10">
        <v>6.0862534200000001E-7</v>
      </c>
      <c r="AN1795" s="10">
        <v>115.769611</v>
      </c>
      <c r="AO1795" s="10">
        <v>171.01949999999999</v>
      </c>
    </row>
    <row r="1796" spans="37:41">
      <c r="AK1796" s="10">
        <v>1774.6924899999999</v>
      </c>
      <c r="AL1796" s="10">
        <v>4.1194725000000001E-7</v>
      </c>
      <c r="AM1796" s="10">
        <v>6.08544955E-7</v>
      </c>
      <c r="AN1796" s="10">
        <v>115.781811</v>
      </c>
      <c r="AO1796" s="10">
        <v>171.03752299999999</v>
      </c>
    </row>
    <row r="1797" spans="37:41">
      <c r="AK1797" s="10">
        <v>1775.37806</v>
      </c>
      <c r="AL1797" s="10">
        <v>4.1183694399999999E-7</v>
      </c>
      <c r="AM1797" s="10">
        <v>6.0838200800000003E-7</v>
      </c>
      <c r="AN1797" s="10">
        <v>115.80620500000001</v>
      </c>
      <c r="AO1797" s="10">
        <v>171.07355899999999</v>
      </c>
    </row>
    <row r="1798" spans="37:41">
      <c r="AK1798" s="10">
        <v>1776.7492</v>
      </c>
      <c r="AL1798" s="10">
        <v>4.1161555299999999E-7</v>
      </c>
      <c r="AM1798" s="10">
        <v>6.0805496000000004E-7</v>
      </c>
      <c r="AN1798" s="10">
        <v>115.854968</v>
      </c>
      <c r="AO1798" s="10">
        <v>171.14559299999999</v>
      </c>
    </row>
    <row r="1799" spans="37:41">
      <c r="AK1799" s="10">
        <v>1777.4347700000001</v>
      </c>
      <c r="AL1799" s="10">
        <v>4.1150915700000002E-7</v>
      </c>
      <c r="AM1799" s="10">
        <v>6.0789778799999995E-7</v>
      </c>
      <c r="AN1799" s="10">
        <v>115.87934300000001</v>
      </c>
      <c r="AO1799" s="10">
        <v>171.181601</v>
      </c>
    </row>
    <row r="1800" spans="37:41">
      <c r="AK1800" s="10">
        <v>1778.12033</v>
      </c>
      <c r="AL1800" s="10">
        <v>4.1139968E-7</v>
      </c>
      <c r="AM1800" s="10">
        <v>6.0773606299999997E-7</v>
      </c>
      <c r="AN1800" s="10">
        <v>115.903711</v>
      </c>
      <c r="AO1800" s="10">
        <v>171.21759900000001</v>
      </c>
    </row>
    <row r="1801" spans="37:41">
      <c r="AK1801" s="10">
        <v>1778.8059000000001</v>
      </c>
      <c r="AL1801" s="10">
        <v>4.1129000000000003E-7</v>
      </c>
      <c r="AM1801" s="10">
        <v>6.0757403899999997E-7</v>
      </c>
      <c r="AN1801" s="10">
        <v>115.928073</v>
      </c>
      <c r="AO1801" s="10">
        <v>171.25358700000001</v>
      </c>
    </row>
    <row r="1802" spans="37:41">
      <c r="AK1802" s="10">
        <v>1779.4914699999999</v>
      </c>
      <c r="AL1802" s="10">
        <v>4.1118022699999998E-7</v>
      </c>
      <c r="AM1802" s="10">
        <v>6.07411879E-7</v>
      </c>
      <c r="AN1802" s="10">
        <v>115.952429</v>
      </c>
      <c r="AO1802" s="10">
        <v>171.28956600000001</v>
      </c>
    </row>
    <row r="1803" spans="37:41">
      <c r="AK1803" s="10">
        <v>1780.17704</v>
      </c>
      <c r="AL1803" s="10">
        <v>4.1107026199999999E-7</v>
      </c>
      <c r="AM1803" s="10">
        <v>6.0724943400000005E-7</v>
      </c>
      <c r="AN1803" s="10">
        <v>115.976778</v>
      </c>
      <c r="AO1803" s="10">
        <v>171.325535</v>
      </c>
    </row>
    <row r="1804" spans="37:41">
      <c r="AK1804" s="10">
        <v>1780.34843</v>
      </c>
      <c r="AL1804" s="10">
        <v>4.1104504000000003E-7</v>
      </c>
      <c r="AM1804" s="10">
        <v>6.07212175E-7</v>
      </c>
      <c r="AN1804" s="10">
        <v>115.982865</v>
      </c>
      <c r="AO1804" s="10">
        <v>171.33452700000001</v>
      </c>
    </row>
    <row r="1805" spans="37:41">
      <c r="AK1805" s="10">
        <v>1780.51982</v>
      </c>
      <c r="AL1805" s="10">
        <v>4.11017421E-7</v>
      </c>
      <c r="AM1805" s="10">
        <v>6.0717137400000001E-7</v>
      </c>
      <c r="AN1805" s="10">
        <v>115.988951</v>
      </c>
      <c r="AO1805" s="10">
        <v>171.34351799999999</v>
      </c>
    </row>
    <row r="1806" spans="37:41">
      <c r="AK1806" s="10">
        <v>1780.6912199999999</v>
      </c>
      <c r="AL1806" s="10">
        <v>4.1099000300000001E-7</v>
      </c>
      <c r="AM1806" s="10">
        <v>6.0713087200000005E-7</v>
      </c>
      <c r="AN1806" s="10">
        <v>115.995037</v>
      </c>
      <c r="AO1806" s="10">
        <v>171.352509</v>
      </c>
    </row>
    <row r="1807" spans="37:41">
      <c r="AK1807" s="10">
        <v>1781.0340000000001</v>
      </c>
      <c r="AL1807" s="10">
        <v>4.1093416900000002E-7</v>
      </c>
      <c r="AM1807" s="10">
        <v>6.0704839199999996E-7</v>
      </c>
      <c r="AN1807" s="10">
        <v>116.00720800000001</v>
      </c>
      <c r="AO1807" s="10">
        <v>171.37048799999999</v>
      </c>
    </row>
    <row r="1808" spans="37:41">
      <c r="AK1808" s="10">
        <v>1781.3767800000001</v>
      </c>
      <c r="AL1808" s="10">
        <v>4.1087904E-7</v>
      </c>
      <c r="AM1808" s="10">
        <v>6.0696695399999995E-7</v>
      </c>
      <c r="AN1808" s="10">
        <v>116.01937700000001</v>
      </c>
      <c r="AO1808" s="10">
        <v>171.388464</v>
      </c>
    </row>
    <row r="1809" spans="37:41">
      <c r="AK1809" s="10">
        <v>1781.71957</v>
      </c>
      <c r="AL1809" s="10">
        <v>4.1082386600000002E-7</v>
      </c>
      <c r="AM1809" s="10">
        <v>6.0688544800000001E-7</v>
      </c>
      <c r="AN1809" s="10">
        <v>116.031544</v>
      </c>
      <c r="AO1809" s="10">
        <v>171.40643800000001</v>
      </c>
    </row>
    <row r="1810" spans="37:41">
      <c r="AK1810" s="10">
        <v>1781.89096</v>
      </c>
      <c r="AL1810" s="10">
        <v>4.1079745200000002E-7</v>
      </c>
      <c r="AM1810" s="10">
        <v>6.0684642800000002E-7</v>
      </c>
      <c r="AN1810" s="10">
        <v>116.037627</v>
      </c>
      <c r="AO1810" s="10">
        <v>171.415424</v>
      </c>
    </row>
    <row r="1811" spans="37:41">
      <c r="AK1811" s="10">
        <v>1781.97666</v>
      </c>
      <c r="AL1811" s="10">
        <v>4.1078312000000002E-7</v>
      </c>
      <c r="AM1811" s="10">
        <v>6.0682525599999998E-7</v>
      </c>
      <c r="AN1811" s="10">
        <v>116.040668</v>
      </c>
      <c r="AO1811" s="10">
        <v>171.419917</v>
      </c>
    </row>
    <row r="1812" spans="37:41">
      <c r="AK1812" s="10">
        <v>1782.0623499999999</v>
      </c>
      <c r="AL1812" s="10">
        <v>4.1076978300000003E-7</v>
      </c>
      <c r="AM1812" s="10">
        <v>6.0680555499999999E-7</v>
      </c>
      <c r="AN1812" s="10">
        <v>116.04371</v>
      </c>
      <c r="AO1812" s="10">
        <v>171.42440999999999</v>
      </c>
    </row>
    <row r="1813" spans="37:41">
      <c r="AK1813" s="10">
        <v>1782.2337500000001</v>
      </c>
      <c r="AL1813" s="10">
        <v>4.1074185299999998E-7</v>
      </c>
      <c r="AM1813" s="10">
        <v>6.0676429400000003E-7</v>
      </c>
      <c r="AN1813" s="10">
        <v>116.049792</v>
      </c>
      <c r="AO1813" s="10">
        <v>171.43339499999999</v>
      </c>
    </row>
    <row r="1814" spans="37:41">
      <c r="AK1814" s="10">
        <v>1782.57653</v>
      </c>
      <c r="AL1814" s="10">
        <v>4.1068585300000002E-7</v>
      </c>
      <c r="AM1814" s="10">
        <v>6.06681569E-7</v>
      </c>
      <c r="AN1814" s="10">
        <v>116.061955</v>
      </c>
      <c r="AO1814" s="10">
        <v>171.45136299999999</v>
      </c>
    </row>
    <row r="1815" spans="37:41">
      <c r="AK1815" s="10">
        <v>1782.91931</v>
      </c>
      <c r="AL1815" s="10">
        <v>4.1063054799999999E-7</v>
      </c>
      <c r="AM1815" s="10">
        <v>6.06599871E-7</v>
      </c>
      <c r="AN1815" s="10">
        <v>116.074117</v>
      </c>
      <c r="AO1815" s="10">
        <v>171.46932799999999</v>
      </c>
    </row>
    <row r="1816" spans="37:41">
      <c r="AK1816" s="10">
        <v>1783.2620999999999</v>
      </c>
      <c r="AL1816" s="10">
        <v>4.1057516099999998E-7</v>
      </c>
      <c r="AM1816" s="10">
        <v>6.0651805099999998E-7</v>
      </c>
      <c r="AN1816" s="10">
        <v>116.086277</v>
      </c>
      <c r="AO1816" s="10">
        <v>171.487291</v>
      </c>
    </row>
    <row r="1817" spans="37:41">
      <c r="AK1817" s="10">
        <v>1783.6048800000001</v>
      </c>
      <c r="AL1817" s="10">
        <v>4.1051983200000003E-7</v>
      </c>
      <c r="AM1817" s="10">
        <v>6.0643631699999995E-7</v>
      </c>
      <c r="AN1817" s="10">
        <v>116.09843499999999</v>
      </c>
      <c r="AO1817" s="10">
        <v>171.50525200000001</v>
      </c>
    </row>
    <row r="1818" spans="37:41">
      <c r="AK1818" s="10">
        <v>1783.94767</v>
      </c>
      <c r="AL1818" s="10">
        <v>4.10464413E-7</v>
      </c>
      <c r="AM1818" s="10">
        <v>6.0635444899999997E-7</v>
      </c>
      <c r="AN1818" s="10">
        <v>116.110591</v>
      </c>
      <c r="AO1818" s="10">
        <v>171.52321000000001</v>
      </c>
    </row>
    <row r="1819" spans="37:41">
      <c r="AK1819" s="10">
        <v>1784.29045</v>
      </c>
      <c r="AL1819" s="10">
        <v>4.1040895600000001E-7</v>
      </c>
      <c r="AM1819" s="10">
        <v>6.0627252499999999E-7</v>
      </c>
      <c r="AN1819" s="10">
        <v>116.12274600000001</v>
      </c>
      <c r="AO1819" s="10">
        <v>171.541166</v>
      </c>
    </row>
    <row r="1820" spans="37:41">
      <c r="AK1820" s="10">
        <v>1784.6332399999999</v>
      </c>
      <c r="AL1820" s="10">
        <v>4.1035346199999998E-7</v>
      </c>
      <c r="AM1820" s="10">
        <v>6.0619054800000003E-7</v>
      </c>
      <c r="AN1820" s="10">
        <v>116.1349</v>
      </c>
      <c r="AO1820" s="10">
        <v>171.55911900000001</v>
      </c>
    </row>
    <row r="1821" spans="37:41">
      <c r="AK1821" s="10">
        <v>1784.9760200000001</v>
      </c>
      <c r="AL1821" s="10">
        <v>4.1029792099999999E-7</v>
      </c>
      <c r="AM1821" s="10">
        <v>6.0610850100000003E-7</v>
      </c>
      <c r="AN1821" s="10">
        <v>116.147051</v>
      </c>
      <c r="AO1821" s="10">
        <v>171.57706999999999</v>
      </c>
    </row>
    <row r="1822" spans="37:41">
      <c r="AK1822" s="10">
        <v>1785.3188</v>
      </c>
      <c r="AL1822" s="10">
        <v>4.10242305E-7</v>
      </c>
      <c r="AM1822" s="10">
        <v>6.0602634299999995E-7</v>
      </c>
      <c r="AN1822" s="10">
        <v>116.159201</v>
      </c>
      <c r="AO1822" s="10">
        <v>171.59501800000001</v>
      </c>
    </row>
    <row r="1823" spans="37:41">
      <c r="AK1823" s="10">
        <v>1785.6615899999999</v>
      </c>
      <c r="AL1823" s="10">
        <v>4.1018673600000001E-7</v>
      </c>
      <c r="AM1823" s="10">
        <v>6.0594425300000001E-7</v>
      </c>
      <c r="AN1823" s="10">
        <v>116.17134900000001</v>
      </c>
      <c r="AO1823" s="10">
        <v>171.61296400000001</v>
      </c>
    </row>
    <row r="1824" spans="37:41">
      <c r="AK1824" s="10">
        <v>1786.0043700000001</v>
      </c>
      <c r="AL1824" s="10">
        <v>4.1013104400000001E-7</v>
      </c>
      <c r="AM1824" s="10">
        <v>6.0586198300000005E-7</v>
      </c>
      <c r="AN1824" s="10">
        <v>116.18349600000001</v>
      </c>
      <c r="AO1824" s="10">
        <v>171.63090800000001</v>
      </c>
    </row>
    <row r="1825" spans="37:41">
      <c r="AK1825" s="10">
        <v>1786.68994</v>
      </c>
      <c r="AL1825" s="10">
        <v>4.1001802800000001E-7</v>
      </c>
      <c r="AM1825" s="10">
        <v>6.0569503099999995E-7</v>
      </c>
      <c r="AN1825" s="10">
        <v>116.20778300000001</v>
      </c>
      <c r="AO1825" s="10">
        <v>171.666785</v>
      </c>
    </row>
    <row r="1826" spans="37:41">
      <c r="AK1826" s="10">
        <v>1787.3755100000001</v>
      </c>
      <c r="AL1826" s="10">
        <v>4.0990638400000001E-7</v>
      </c>
      <c r="AM1826" s="10">
        <v>6.0553010700000001E-7</v>
      </c>
      <c r="AN1826" s="10">
        <v>116.232063</v>
      </c>
      <c r="AO1826" s="10">
        <v>171.702652</v>
      </c>
    </row>
    <row r="1827" spans="37:41">
      <c r="AK1827" s="10">
        <v>1788.0610799999999</v>
      </c>
      <c r="AL1827" s="10">
        <v>4.0979457599999999E-7</v>
      </c>
      <c r="AM1827" s="10">
        <v>6.0536494000000004E-7</v>
      </c>
      <c r="AN1827" s="10">
        <v>116.256336</v>
      </c>
      <c r="AO1827" s="10">
        <v>171.73850999999999</v>
      </c>
    </row>
    <row r="1828" spans="37:41">
      <c r="AK1828" s="10">
        <v>1788.74665</v>
      </c>
      <c r="AL1828" s="10">
        <v>4.0968266300000002E-7</v>
      </c>
      <c r="AM1828" s="10">
        <v>6.0519961700000003E-7</v>
      </c>
      <c r="AN1828" s="10">
        <v>116.280603</v>
      </c>
      <c r="AO1828" s="10">
        <v>171.77435800000001</v>
      </c>
    </row>
    <row r="1829" spans="37:41">
      <c r="AK1829" s="10">
        <v>1789.4322199999999</v>
      </c>
      <c r="AL1829" s="10">
        <v>4.0957050400000001E-7</v>
      </c>
      <c r="AM1829" s="10">
        <v>6.0503393099999998E-7</v>
      </c>
      <c r="AN1829" s="10">
        <v>116.304863</v>
      </c>
      <c r="AO1829" s="10">
        <v>171.81019599999999</v>
      </c>
    </row>
    <row r="1830" spans="37:41">
      <c r="AK1830" s="10">
        <v>1790.11778</v>
      </c>
      <c r="AL1830" s="10">
        <v>4.0945826699999998E-7</v>
      </c>
      <c r="AM1830" s="10">
        <v>6.0486813100000004E-7</v>
      </c>
      <c r="AN1830" s="10">
        <v>116.329117</v>
      </c>
      <c r="AO1830" s="10">
        <v>171.846024</v>
      </c>
    </row>
    <row r="1831" spans="37:41">
      <c r="AK1831" s="10">
        <v>1790.28918</v>
      </c>
      <c r="AL1831" s="10">
        <v>4.0943246699999998E-7</v>
      </c>
      <c r="AM1831" s="10">
        <v>6.0483001699999995E-7</v>
      </c>
      <c r="AN1831" s="10">
        <v>116.33517999999999</v>
      </c>
      <c r="AO1831" s="10">
        <v>171.85498100000001</v>
      </c>
    </row>
    <row r="1832" spans="37:41">
      <c r="AK1832" s="10">
        <v>1790.46057</v>
      </c>
      <c r="AL1832" s="10">
        <v>4.09404467E-7</v>
      </c>
      <c r="AM1832" s="10">
        <v>6.0478865500000005E-7</v>
      </c>
      <c r="AN1832" s="10">
        <v>116.34124199999999</v>
      </c>
      <c r="AO1832" s="10">
        <v>171.86393699999999</v>
      </c>
    </row>
    <row r="1833" spans="37:41">
      <c r="AK1833" s="10">
        <v>1790.6319599999999</v>
      </c>
      <c r="AL1833" s="10">
        <v>4.0937632100000003E-7</v>
      </c>
      <c r="AM1833" s="10">
        <v>6.0474707599999999E-7</v>
      </c>
      <c r="AN1833" s="10">
        <v>116.34730399999999</v>
      </c>
      <c r="AO1833" s="10">
        <v>171.87289200000001</v>
      </c>
    </row>
    <row r="1834" spans="37:41">
      <c r="AK1834" s="10">
        <v>1790.8033499999999</v>
      </c>
      <c r="AL1834" s="10">
        <v>4.0934813099999999E-7</v>
      </c>
      <c r="AM1834" s="10">
        <v>6.0470543300000002E-7</v>
      </c>
      <c r="AN1834" s="10">
        <v>116.35336599999999</v>
      </c>
      <c r="AO1834" s="10">
        <v>171.88184699999999</v>
      </c>
    </row>
    <row r="1835" spans="37:41">
      <c r="AK1835" s="10">
        <v>1791.1461400000001</v>
      </c>
      <c r="AL1835" s="10">
        <v>4.0929123999999998E-7</v>
      </c>
      <c r="AM1835" s="10">
        <v>6.0462139199999999E-7</v>
      </c>
      <c r="AN1835" s="10">
        <v>116.365488</v>
      </c>
      <c r="AO1835" s="10">
        <v>171.899753</v>
      </c>
    </row>
    <row r="1836" spans="37:41">
      <c r="AK1836" s="10">
        <v>1791.8317099999999</v>
      </c>
      <c r="AL1836" s="10">
        <v>4.0917689300000002E-7</v>
      </c>
      <c r="AM1836" s="10">
        <v>6.0445247299999996E-7</v>
      </c>
      <c r="AN1836" s="10">
        <v>116.389725</v>
      </c>
      <c r="AO1836" s="10">
        <v>171.93555699999999</v>
      </c>
    </row>
    <row r="1837" spans="37:41">
      <c r="AK1837" s="10">
        <v>1792.5172700000001</v>
      </c>
      <c r="AL1837" s="10">
        <v>4.09064033E-7</v>
      </c>
      <c r="AM1837" s="10">
        <v>6.0428575099999996E-7</v>
      </c>
      <c r="AN1837" s="10">
        <v>116.413955</v>
      </c>
      <c r="AO1837" s="10">
        <v>171.971351</v>
      </c>
    </row>
    <row r="1838" spans="37:41">
      <c r="AK1838" s="10">
        <v>1793.2028399999999</v>
      </c>
      <c r="AL1838" s="10">
        <v>4.0895099999999999E-7</v>
      </c>
      <c r="AM1838" s="10">
        <v>6.0411877499999999E-7</v>
      </c>
      <c r="AN1838" s="10">
        <v>116.43817799999999</v>
      </c>
      <c r="AO1838" s="10">
        <v>172.00713500000001</v>
      </c>
    </row>
    <row r="1839" spans="37:41">
      <c r="AK1839" s="10">
        <v>1793.88841</v>
      </c>
      <c r="AL1839" s="10">
        <v>4.0883782900000001E-7</v>
      </c>
      <c r="AM1839" s="10">
        <v>6.0395159400000002E-7</v>
      </c>
      <c r="AN1839" s="10">
        <v>116.462395</v>
      </c>
      <c r="AO1839" s="10">
        <v>172.04290800000001</v>
      </c>
    </row>
    <row r="1840" spans="37:41">
      <c r="AK1840" s="10">
        <v>1794.5739799999999</v>
      </c>
      <c r="AL1840" s="10">
        <v>4.0872438399999999E-7</v>
      </c>
      <c r="AM1840" s="10">
        <v>6.0378400899999996E-7</v>
      </c>
      <c r="AN1840" s="10">
        <v>116.486605</v>
      </c>
      <c r="AO1840" s="10">
        <v>172.07867300000001</v>
      </c>
    </row>
    <row r="1841" spans="37:41">
      <c r="AK1841" s="10">
        <v>1795.25955</v>
      </c>
      <c r="AL1841" s="10">
        <v>4.0861089600000002E-7</v>
      </c>
      <c r="AM1841" s="10">
        <v>6.0361635999999998E-7</v>
      </c>
      <c r="AN1841" s="10">
        <v>116.510808</v>
      </c>
      <c r="AO1841" s="10">
        <v>172.11442700000001</v>
      </c>
    </row>
    <row r="1842" spans="37:41">
      <c r="AK1842" s="10">
        <v>1795.43094</v>
      </c>
      <c r="AL1842" s="10">
        <v>4.0858499200000003E-7</v>
      </c>
      <c r="AM1842" s="10">
        <v>6.0357809399999998E-7</v>
      </c>
      <c r="AN1842" s="10">
        <v>116.516859</v>
      </c>
      <c r="AO1842" s="10">
        <v>172.12336500000001</v>
      </c>
    </row>
    <row r="1843" spans="37:41">
      <c r="AK1843" s="10">
        <v>1795.6023299999999</v>
      </c>
      <c r="AL1843" s="10">
        <v>4.0855643199999997E-7</v>
      </c>
      <c r="AM1843" s="10">
        <v>6.0353590300000003E-7</v>
      </c>
      <c r="AN1843" s="10">
        <v>116.522909</v>
      </c>
      <c r="AO1843" s="10">
        <v>172.13230200000001</v>
      </c>
    </row>
    <row r="1844" spans="37:41">
      <c r="AK1844" s="10">
        <v>1795.9451200000001</v>
      </c>
      <c r="AL1844" s="10">
        <v>4.0849882600000001E-7</v>
      </c>
      <c r="AM1844" s="10">
        <v>6.0345080599999998E-7</v>
      </c>
      <c r="AN1844" s="10">
        <v>116.53500699999999</v>
      </c>
      <c r="AO1844" s="10">
        <v>172.15017399999999</v>
      </c>
    </row>
    <row r="1845" spans="37:41">
      <c r="AK1845" s="10">
        <v>1796.1165100000001</v>
      </c>
      <c r="AL1845" s="10">
        <v>4.0847110599999999E-7</v>
      </c>
      <c r="AM1845" s="10">
        <v>6.0340985599999998E-7</v>
      </c>
      <c r="AN1845" s="10">
        <v>116.541056</v>
      </c>
      <c r="AO1845" s="10">
        <v>172.159109</v>
      </c>
    </row>
    <row r="1846" spans="37:41">
      <c r="AK1846" s="10">
        <v>1796.45929</v>
      </c>
      <c r="AL1846" s="10">
        <v>4.0841351699999999E-7</v>
      </c>
      <c r="AM1846" s="10">
        <v>6.0332478300000002E-7</v>
      </c>
      <c r="AN1846" s="10">
        <v>116.553152</v>
      </c>
      <c r="AO1846" s="10">
        <v>172.17697799999999</v>
      </c>
    </row>
    <row r="1847" spans="37:41">
      <c r="AK1847" s="10">
        <v>1796.8020799999999</v>
      </c>
      <c r="AL1847" s="10">
        <v>4.0835645299999998E-7</v>
      </c>
      <c r="AM1847" s="10">
        <v>6.0324048700000001E-7</v>
      </c>
      <c r="AN1847" s="10">
        <v>116.565246</v>
      </c>
      <c r="AO1847" s="10">
        <v>172.19484399999999</v>
      </c>
    </row>
    <row r="1848" spans="37:41">
      <c r="AK1848" s="10">
        <v>1796.9734699999999</v>
      </c>
      <c r="AL1848" s="10">
        <v>4.0832888499999998E-7</v>
      </c>
      <c r="AM1848" s="10">
        <v>6.0319976299999999E-7</v>
      </c>
      <c r="AN1848" s="10">
        <v>116.571293</v>
      </c>
      <c r="AO1848" s="10">
        <v>172.203776</v>
      </c>
    </row>
    <row r="1849" spans="37:41">
      <c r="AK1849" s="10">
        <v>1797.05917</v>
      </c>
      <c r="AL1849" s="10">
        <v>4.0831497100000001E-7</v>
      </c>
      <c r="AM1849" s="10">
        <v>6.0317920799999996E-7</v>
      </c>
      <c r="AN1849" s="10">
        <v>116.574316</v>
      </c>
      <c r="AO1849" s="10">
        <v>172.20824200000001</v>
      </c>
    </row>
    <row r="1850" spans="37:41">
      <c r="AK1850" s="10">
        <v>1797.23056</v>
      </c>
      <c r="AL1850" s="10">
        <v>4.0828607300000001E-7</v>
      </c>
      <c r="AM1850" s="10">
        <v>6.0313651800000001E-7</v>
      </c>
      <c r="AN1850" s="10">
        <v>116.58036199999999</v>
      </c>
      <c r="AO1850" s="10">
        <v>172.217174</v>
      </c>
    </row>
    <row r="1851" spans="37:41">
      <c r="AK1851" s="10">
        <v>1797.5733399999999</v>
      </c>
      <c r="AL1851" s="10">
        <v>4.08228104E-7</v>
      </c>
      <c r="AM1851" s="10">
        <v>6.0305088400000002E-7</v>
      </c>
      <c r="AN1851" s="10">
        <v>116.59245199999999</v>
      </c>
      <c r="AO1851" s="10">
        <v>172.23503400000001</v>
      </c>
    </row>
    <row r="1852" spans="37:41">
      <c r="AK1852" s="10">
        <v>1797.9161300000001</v>
      </c>
      <c r="AL1852" s="10">
        <v>4.08171041E-7</v>
      </c>
      <c r="AM1852" s="10">
        <v>6.0296658800000002E-7</v>
      </c>
      <c r="AN1852" s="10">
        <v>116.604541</v>
      </c>
      <c r="AO1852" s="10">
        <v>172.252892</v>
      </c>
    </row>
    <row r="1853" spans="37:41">
      <c r="AK1853" s="10">
        <v>1798.08752</v>
      </c>
      <c r="AL1853" s="10">
        <v>4.0814328700000001E-7</v>
      </c>
      <c r="AM1853" s="10">
        <v>6.0292558999999995E-7</v>
      </c>
      <c r="AN1853" s="10">
        <v>116.610585</v>
      </c>
      <c r="AO1853" s="10">
        <v>172.26182</v>
      </c>
    </row>
    <row r="1854" spans="37:41">
      <c r="AK1854" s="10">
        <v>1798.4303</v>
      </c>
      <c r="AL1854" s="10">
        <v>4.08085215E-7</v>
      </c>
      <c r="AM1854" s="10">
        <v>6.0283980300000004E-7</v>
      </c>
      <c r="AN1854" s="10">
        <v>116.622671</v>
      </c>
      <c r="AO1854" s="10">
        <v>172.279674</v>
      </c>
    </row>
    <row r="1855" spans="37:41">
      <c r="AK1855" s="10">
        <v>1798.7730899999999</v>
      </c>
      <c r="AL1855" s="10">
        <v>4.0802802200000001E-7</v>
      </c>
      <c r="AM1855" s="10">
        <v>6.0275531599999998E-7</v>
      </c>
      <c r="AN1855" s="10">
        <v>116.634755</v>
      </c>
      <c r="AO1855" s="10">
        <v>172.297526</v>
      </c>
    </row>
    <row r="1856" spans="37:41">
      <c r="AK1856" s="10">
        <v>1799.1158700000001</v>
      </c>
      <c r="AL1856" s="10">
        <v>4.0797069299999999E-7</v>
      </c>
      <c r="AM1856" s="10">
        <v>6.0267062700000003E-7</v>
      </c>
      <c r="AN1856" s="10">
        <v>116.646838</v>
      </c>
      <c r="AO1856" s="10">
        <v>172.31537499999999</v>
      </c>
    </row>
    <row r="1857" spans="37:41">
      <c r="AK1857" s="10">
        <v>1799.45866</v>
      </c>
      <c r="AL1857" s="10">
        <v>4.0791340799999998E-7</v>
      </c>
      <c r="AM1857" s="10">
        <v>6.02586002E-7</v>
      </c>
      <c r="AN1857" s="10">
        <v>116.658919</v>
      </c>
      <c r="AO1857" s="10">
        <v>172.33322100000001</v>
      </c>
    </row>
    <row r="1858" spans="37:41">
      <c r="AK1858" s="10">
        <v>1799.80144</v>
      </c>
      <c r="AL1858" s="10">
        <v>4.0785602599999998E-7</v>
      </c>
      <c r="AM1858" s="10">
        <v>6.0250123499999998E-7</v>
      </c>
      <c r="AN1858" s="10">
        <v>116.670998</v>
      </c>
      <c r="AO1858" s="10">
        <v>172.35106500000001</v>
      </c>
    </row>
    <row r="1859" spans="37:41">
      <c r="AK1859" s="10">
        <v>1800.1442199999999</v>
      </c>
      <c r="AL1859" s="10">
        <v>4.0779859100000001E-7</v>
      </c>
      <c r="AM1859" s="10">
        <v>6.02416391E-7</v>
      </c>
      <c r="AN1859" s="10">
        <v>116.683076</v>
      </c>
      <c r="AO1859" s="10">
        <v>172.36890700000001</v>
      </c>
    </row>
    <row r="1860" spans="37:41">
      <c r="AK1860" s="10">
        <v>1800.4870100000001</v>
      </c>
      <c r="AL1860" s="10">
        <v>4.0774106699999998E-7</v>
      </c>
      <c r="AM1860" s="10">
        <v>6.0233141399999996E-7</v>
      </c>
      <c r="AN1860" s="10">
        <v>116.69515199999999</v>
      </c>
      <c r="AO1860" s="10">
        <v>172.38674599999999</v>
      </c>
    </row>
    <row r="1861" spans="37:41">
      <c r="AK1861" s="10">
        <v>1800.82979</v>
      </c>
      <c r="AL1861" s="10">
        <v>4.0768357099999999E-7</v>
      </c>
      <c r="AM1861" s="10">
        <v>6.0224647799999997E-7</v>
      </c>
      <c r="AN1861" s="10">
        <v>116.70722600000001</v>
      </c>
      <c r="AO1861" s="10">
        <v>172.404582</v>
      </c>
    </row>
    <row r="1862" spans="37:41">
      <c r="AK1862" s="10">
        <v>1801.1725799999999</v>
      </c>
      <c r="AL1862" s="10">
        <v>4.0762599699999999E-7</v>
      </c>
      <c r="AM1862" s="10">
        <v>6.0216142699999998E-7</v>
      </c>
      <c r="AN1862" s="10">
        <v>116.71929799999999</v>
      </c>
      <c r="AO1862" s="10">
        <v>172.422416</v>
      </c>
    </row>
    <row r="1863" spans="37:41">
      <c r="AK1863" s="10">
        <v>1801.5153600000001</v>
      </c>
      <c r="AL1863" s="10">
        <v>4.07568412E-7</v>
      </c>
      <c r="AM1863" s="10">
        <v>6.0207636100000004E-7</v>
      </c>
      <c r="AN1863" s="10">
        <v>116.731369</v>
      </c>
      <c r="AO1863" s="10">
        <v>172.440247</v>
      </c>
    </row>
    <row r="1864" spans="37:41">
      <c r="AK1864" s="10">
        <v>1802.20093</v>
      </c>
      <c r="AL1864" s="10">
        <v>4.0745127499999998E-7</v>
      </c>
      <c r="AM1864" s="10">
        <v>6.0190332199999999E-7</v>
      </c>
      <c r="AN1864" s="10">
        <v>116.755504</v>
      </c>
      <c r="AO1864" s="10">
        <v>172.4759</v>
      </c>
    </row>
    <row r="1865" spans="37:41">
      <c r="AK1865" s="10">
        <v>1802.8865000000001</v>
      </c>
      <c r="AL1865" s="10">
        <v>4.0733566900000001E-7</v>
      </c>
      <c r="AM1865" s="10">
        <v>6.0173254299999999E-7</v>
      </c>
      <c r="AN1865" s="10">
        <v>116.77963099999999</v>
      </c>
      <c r="AO1865" s="10">
        <v>172.51154299999999</v>
      </c>
    </row>
    <row r="1866" spans="37:41">
      <c r="AK1866" s="10">
        <v>1803.05789</v>
      </c>
      <c r="AL1866" s="10">
        <v>4.0730930799999999E-7</v>
      </c>
      <c r="AM1866" s="10">
        <v>6.0169360199999997E-7</v>
      </c>
      <c r="AN1866" s="10">
        <v>116.785663</v>
      </c>
      <c r="AO1866" s="10">
        <v>172.520453</v>
      </c>
    </row>
    <row r="1867" spans="37:41">
      <c r="AK1867" s="10">
        <v>1803.40068</v>
      </c>
      <c r="AL1867" s="10">
        <v>4.0725054899999998E-7</v>
      </c>
      <c r="AM1867" s="10">
        <v>6.0160680099999999E-7</v>
      </c>
      <c r="AN1867" s="10">
        <v>116.797724</v>
      </c>
      <c r="AO1867" s="10">
        <v>172.53827000000001</v>
      </c>
    </row>
    <row r="1868" spans="37:41">
      <c r="AK1868" s="10">
        <v>1803.7434599999999</v>
      </c>
      <c r="AL1868" s="10">
        <v>4.0719267399999999E-7</v>
      </c>
      <c r="AM1868" s="10">
        <v>6.0152130599999998E-7</v>
      </c>
      <c r="AN1868" s="10">
        <v>116.80978399999999</v>
      </c>
      <c r="AO1868" s="10">
        <v>172.556085</v>
      </c>
    </row>
    <row r="1869" spans="37:41">
      <c r="AK1869" s="10">
        <v>1804.0862400000001</v>
      </c>
      <c r="AL1869" s="10">
        <v>4.0713464799999999E-7</v>
      </c>
      <c r="AM1869" s="10">
        <v>6.01435587E-7</v>
      </c>
      <c r="AN1869" s="10">
        <v>116.821842</v>
      </c>
      <c r="AO1869" s="10">
        <v>172.57389800000001</v>
      </c>
    </row>
    <row r="1870" spans="37:41">
      <c r="AK1870" s="10">
        <v>1804.42903</v>
      </c>
      <c r="AL1870" s="10">
        <v>4.0707667599999998E-7</v>
      </c>
      <c r="AM1870" s="10">
        <v>6.01349949E-7</v>
      </c>
      <c r="AN1870" s="10">
        <v>116.833898</v>
      </c>
      <c r="AO1870" s="10">
        <v>172.59170800000001</v>
      </c>
    </row>
    <row r="1871" spans="37:41">
      <c r="AK1871" s="10">
        <v>1804.77181</v>
      </c>
      <c r="AL1871" s="10">
        <v>4.0701849499999999E-7</v>
      </c>
      <c r="AM1871" s="10">
        <v>6.0126400100000003E-7</v>
      </c>
      <c r="AN1871" s="10">
        <v>116.84595299999999</v>
      </c>
      <c r="AO1871" s="10">
        <v>172.60951499999999</v>
      </c>
    </row>
    <row r="1872" spans="37:41">
      <c r="AK1872" s="10">
        <v>1804.9431999999999</v>
      </c>
      <c r="AL1872" s="10">
        <v>4.0699038399999998E-7</v>
      </c>
      <c r="AM1872" s="10">
        <v>6.0122247499999996E-7</v>
      </c>
      <c r="AN1872" s="10">
        <v>116.851979</v>
      </c>
      <c r="AO1872" s="10">
        <v>172.61841799999999</v>
      </c>
    </row>
    <row r="1873" spans="37:41">
      <c r="AK1873" s="10">
        <v>1805.1146000000001</v>
      </c>
      <c r="AL1873" s="10">
        <v>4.0696122599999999E-7</v>
      </c>
      <c r="AM1873" s="10">
        <v>6.0117940099999999E-7</v>
      </c>
      <c r="AN1873" s="10">
        <v>116.858006</v>
      </c>
      <c r="AO1873" s="10">
        <v>172.62732</v>
      </c>
    </row>
    <row r="1874" spans="37:41">
      <c r="AK1874" s="10">
        <v>1805.4573800000001</v>
      </c>
      <c r="AL1874" s="10">
        <v>4.06902256E-7</v>
      </c>
      <c r="AM1874" s="10">
        <v>6.0109228900000004E-7</v>
      </c>
      <c r="AN1874" s="10">
        <v>116.870057</v>
      </c>
      <c r="AO1874" s="10">
        <v>172.64512300000001</v>
      </c>
    </row>
    <row r="1875" spans="37:41">
      <c r="AK1875" s="10">
        <v>1805.80017</v>
      </c>
      <c r="AL1875" s="10">
        <v>4.0684402800000001E-7</v>
      </c>
      <c r="AM1875" s="10">
        <v>6.0100627200000004E-7</v>
      </c>
      <c r="AN1875" s="10">
        <v>116.88210599999999</v>
      </c>
      <c r="AO1875" s="10">
        <v>172.66292200000001</v>
      </c>
    </row>
    <row r="1876" spans="37:41">
      <c r="AK1876" s="10">
        <v>1806.1429499999999</v>
      </c>
      <c r="AL1876" s="10">
        <v>4.0678572600000001E-7</v>
      </c>
      <c r="AM1876" s="10">
        <v>6.0092014599999996E-7</v>
      </c>
      <c r="AN1876" s="10">
        <v>116.894154</v>
      </c>
      <c r="AO1876" s="10">
        <v>172.68072000000001</v>
      </c>
    </row>
    <row r="1877" spans="37:41">
      <c r="AK1877" s="10">
        <v>1806.4857300000001</v>
      </c>
      <c r="AL1877" s="10">
        <v>4.0672740199999999E-7</v>
      </c>
      <c r="AM1877" s="10">
        <v>6.0083398699999997E-7</v>
      </c>
      <c r="AN1877" s="10">
        <v>116.9062</v>
      </c>
      <c r="AO1877" s="10">
        <v>172.69851399999999</v>
      </c>
    </row>
    <row r="1878" spans="37:41">
      <c r="AK1878" s="10">
        <v>1806.82852</v>
      </c>
      <c r="AL1878" s="10">
        <v>4.0666894500000001E-7</v>
      </c>
      <c r="AM1878" s="10">
        <v>6.0074763300000002E-7</v>
      </c>
      <c r="AN1878" s="10">
        <v>116.918244</v>
      </c>
      <c r="AO1878" s="10">
        <v>172.716306</v>
      </c>
    </row>
    <row r="1879" spans="37:41">
      <c r="AK1879" s="10">
        <v>1807.1713</v>
      </c>
      <c r="AL1879" s="10">
        <v>4.0661057499999998E-7</v>
      </c>
      <c r="AM1879" s="10">
        <v>6.00661406E-7</v>
      </c>
      <c r="AN1879" s="10">
        <v>116.930286</v>
      </c>
      <c r="AO1879" s="10">
        <v>172.73409599999999</v>
      </c>
    </row>
    <row r="1880" spans="37:41">
      <c r="AK1880" s="10">
        <v>1807.5140899999999</v>
      </c>
      <c r="AL1880" s="10">
        <v>4.0655205299999998E-7</v>
      </c>
      <c r="AM1880" s="10">
        <v>6.0057495400000001E-7</v>
      </c>
      <c r="AN1880" s="10">
        <v>116.94232700000001</v>
      </c>
      <c r="AO1880" s="10">
        <v>172.75188299999999</v>
      </c>
    </row>
    <row r="1881" spans="37:41">
      <c r="AK1881" s="10">
        <v>1807.8568700000001</v>
      </c>
      <c r="AL1881" s="10">
        <v>4.0649339799999997E-7</v>
      </c>
      <c r="AM1881" s="10">
        <v>6.0048830799999995E-7</v>
      </c>
      <c r="AN1881" s="10">
        <v>116.95436599999999</v>
      </c>
      <c r="AO1881" s="10">
        <v>172.769667</v>
      </c>
    </row>
    <row r="1882" spans="37:41">
      <c r="AK1882" s="10">
        <v>1808.02826</v>
      </c>
      <c r="AL1882" s="10">
        <v>4.0646518799999997E-7</v>
      </c>
      <c r="AM1882" s="10">
        <v>6.0044663499999998E-7</v>
      </c>
      <c r="AN1882" s="10">
        <v>116.960385</v>
      </c>
      <c r="AO1882" s="10">
        <v>172.778559</v>
      </c>
    </row>
    <row r="1883" spans="37:41">
      <c r="AK1883" s="10">
        <v>1808.37105</v>
      </c>
      <c r="AL1883" s="10">
        <v>4.06405536E-7</v>
      </c>
      <c r="AM1883" s="10">
        <v>6.0035851399999997E-7</v>
      </c>
      <c r="AN1883" s="10">
        <v>116.972421</v>
      </c>
      <c r="AO1883" s="10">
        <v>172.79633899999999</v>
      </c>
    </row>
    <row r="1884" spans="37:41">
      <c r="AK1884" s="10">
        <v>1808.7138299999999</v>
      </c>
      <c r="AL1884" s="10">
        <v>4.0634690699999999E-7</v>
      </c>
      <c r="AM1884" s="10">
        <v>6.0027190600000005E-7</v>
      </c>
      <c r="AN1884" s="10">
        <v>116.98445599999999</v>
      </c>
      <c r="AO1884" s="10">
        <v>172.81411700000001</v>
      </c>
    </row>
    <row r="1885" spans="37:41">
      <c r="AK1885" s="10">
        <v>1809.0566200000001</v>
      </c>
      <c r="AL1885" s="10">
        <v>4.0628808500000001E-7</v>
      </c>
      <c r="AM1885" s="10">
        <v>6.0018501100000004E-7</v>
      </c>
      <c r="AN1885" s="10">
        <v>116.996489</v>
      </c>
      <c r="AO1885" s="10">
        <v>172.83189300000001</v>
      </c>
    </row>
    <row r="1886" spans="37:41">
      <c r="AK1886" s="10">
        <v>1809.3994</v>
      </c>
      <c r="AL1886" s="10">
        <v>4.0622930400000002E-7</v>
      </c>
      <c r="AM1886" s="10">
        <v>6.0009817700000004E-7</v>
      </c>
      <c r="AN1886" s="10">
        <v>117.00852</v>
      </c>
      <c r="AO1886" s="10">
        <v>172.84966600000001</v>
      </c>
    </row>
    <row r="1887" spans="37:41">
      <c r="AK1887" s="10">
        <v>1809.74218</v>
      </c>
      <c r="AL1887" s="10">
        <v>4.0617048099999999E-7</v>
      </c>
      <c r="AM1887" s="10">
        <v>6.0001128100000003E-7</v>
      </c>
      <c r="AN1887" s="10">
        <v>117.020549</v>
      </c>
      <c r="AO1887" s="10">
        <v>172.867436</v>
      </c>
    </row>
    <row r="1888" spans="37:41">
      <c r="AK1888" s="10">
        <v>1810.0849700000001</v>
      </c>
      <c r="AL1888" s="10">
        <v>4.0611155099999999E-7</v>
      </c>
      <c r="AM1888" s="10">
        <v>5.9992422699999997E-7</v>
      </c>
      <c r="AN1888" s="10">
        <v>117.032577</v>
      </c>
      <c r="AO1888" s="10">
        <v>172.88520399999999</v>
      </c>
    </row>
    <row r="1889" spans="37:41">
      <c r="AK1889" s="10">
        <v>1810.4277500000001</v>
      </c>
      <c r="AL1889" s="10">
        <v>4.06052579E-7</v>
      </c>
      <c r="AM1889" s="10">
        <v>5.9983711200000001E-7</v>
      </c>
      <c r="AN1889" s="10">
        <v>117.044603</v>
      </c>
      <c r="AO1889" s="10">
        <v>172.90296900000001</v>
      </c>
    </row>
    <row r="1890" spans="37:41">
      <c r="AK1890" s="10">
        <v>1810.77054</v>
      </c>
      <c r="AL1890" s="10">
        <v>4.0599348199999998E-7</v>
      </c>
      <c r="AM1890" s="10">
        <v>5.9974981200000001E-7</v>
      </c>
      <c r="AN1890" s="10">
        <v>117.05662700000001</v>
      </c>
      <c r="AO1890" s="10">
        <v>172.92073099999999</v>
      </c>
    </row>
    <row r="1891" spans="37:41">
      <c r="AK1891" s="10">
        <v>1810.94193</v>
      </c>
      <c r="AL1891" s="10">
        <v>4.0596494800000002E-7</v>
      </c>
      <c r="AM1891" s="10">
        <v>5.99707661E-7</v>
      </c>
      <c r="AN1891" s="10">
        <v>117.06263800000001</v>
      </c>
      <c r="AO1891" s="10">
        <v>172.92961199999999</v>
      </c>
    </row>
    <row r="1892" spans="37:41">
      <c r="AK1892" s="10">
        <v>1811.1133199999999</v>
      </c>
      <c r="AL1892" s="10">
        <v>4.0593528599999999E-7</v>
      </c>
      <c r="AM1892" s="10">
        <v>5.9966384199999997E-7</v>
      </c>
      <c r="AN1892" s="10">
        <v>117.06865000000001</v>
      </c>
      <c r="AO1892" s="10">
        <v>172.938492</v>
      </c>
    </row>
    <row r="1893" spans="37:41">
      <c r="AK1893" s="10">
        <v>1811.2847099999999</v>
      </c>
      <c r="AL1893" s="10">
        <v>4.05905881E-7</v>
      </c>
      <c r="AM1893" s="10">
        <v>5.9962040399999995E-7</v>
      </c>
      <c r="AN1893" s="10">
        <v>117.07465999999999</v>
      </c>
      <c r="AO1893" s="10">
        <v>172.947371</v>
      </c>
    </row>
    <row r="1894" spans="37:41">
      <c r="AK1894" s="10">
        <v>1811.4561100000001</v>
      </c>
      <c r="AL1894" s="10">
        <v>4.05876152E-7</v>
      </c>
      <c r="AM1894" s="10">
        <v>5.9957648599999998E-7</v>
      </c>
      <c r="AN1894" s="10">
        <v>117.080671</v>
      </c>
      <c r="AO1894" s="10">
        <v>172.95625000000001</v>
      </c>
    </row>
    <row r="1895" spans="37:41">
      <c r="AK1895" s="10">
        <v>1811.79889</v>
      </c>
      <c r="AL1895" s="10">
        <v>4.0581610600000003E-7</v>
      </c>
      <c r="AM1895" s="10">
        <v>5.9948778399999999E-7</v>
      </c>
      <c r="AN1895" s="10">
        <v>117.09269</v>
      </c>
      <c r="AO1895" s="10">
        <v>172.97400500000001</v>
      </c>
    </row>
    <row r="1896" spans="37:41">
      <c r="AK1896" s="10">
        <v>1812.4844599999999</v>
      </c>
      <c r="AL1896" s="10">
        <v>4.0569560699999999E-7</v>
      </c>
      <c r="AM1896" s="10">
        <v>5.9930977900000003E-7</v>
      </c>
      <c r="AN1896" s="10">
        <v>117.11672</v>
      </c>
      <c r="AO1896" s="10">
        <v>173.00950399999999</v>
      </c>
    </row>
    <row r="1897" spans="37:41">
      <c r="AK1897" s="10">
        <v>1813.17003</v>
      </c>
      <c r="AL1897" s="10">
        <v>4.0557674500000001E-7</v>
      </c>
      <c r="AM1897" s="10">
        <v>5.9913419000000005E-7</v>
      </c>
      <c r="AN1897" s="10">
        <v>117.140744</v>
      </c>
      <c r="AO1897" s="10">
        <v>173.04499200000001</v>
      </c>
    </row>
    <row r="1898" spans="37:41">
      <c r="AK1898" s="10">
        <v>1813.8556000000001</v>
      </c>
      <c r="AL1898" s="10">
        <v>4.05457611E-7</v>
      </c>
      <c r="AM1898" s="10">
        <v>5.98958202E-7</v>
      </c>
      <c r="AN1898" s="10">
        <v>117.16476</v>
      </c>
      <c r="AO1898" s="10">
        <v>173.08046999999999</v>
      </c>
    </row>
    <row r="1899" spans="37:41">
      <c r="AK1899" s="10">
        <v>1814.54116</v>
      </c>
      <c r="AL1899" s="10">
        <v>4.0533822300000001E-7</v>
      </c>
      <c r="AM1899" s="10">
        <v>5.9878183599999996E-7</v>
      </c>
      <c r="AN1899" s="10">
        <v>117.18877000000001</v>
      </c>
      <c r="AO1899" s="10">
        <v>173.115938</v>
      </c>
    </row>
    <row r="1900" spans="37:41">
      <c r="AK1900" s="10">
        <v>1815.2267300000001</v>
      </c>
      <c r="AL1900" s="10">
        <v>4.0521861699999998E-7</v>
      </c>
      <c r="AM1900" s="10">
        <v>5.9860515000000002E-7</v>
      </c>
      <c r="AN1900" s="10">
        <v>117.212772</v>
      </c>
      <c r="AO1900" s="10">
        <v>173.15139500000001</v>
      </c>
    </row>
    <row r="1901" spans="37:41">
      <c r="AK1901" s="10">
        <v>1815.39813</v>
      </c>
      <c r="AL1901" s="10">
        <v>4.0519134199999999E-7</v>
      </c>
      <c r="AM1901" s="10">
        <v>5.9856485799999997E-7</v>
      </c>
      <c r="AN1901" s="10">
        <v>117.218772</v>
      </c>
      <c r="AO1901" s="10">
        <v>173.160259</v>
      </c>
    </row>
    <row r="1902" spans="37:41">
      <c r="AK1902" s="10">
        <v>1815.56952</v>
      </c>
      <c r="AL1902" s="10">
        <v>4.0516176600000001E-7</v>
      </c>
      <c r="AM1902" s="10">
        <v>5.9852116699999999E-7</v>
      </c>
      <c r="AN1902" s="10">
        <v>117.224772</v>
      </c>
      <c r="AO1902" s="10">
        <v>173.16912199999999</v>
      </c>
    </row>
    <row r="1903" spans="37:41">
      <c r="AK1903" s="10">
        <v>1815.6552099999999</v>
      </c>
      <c r="AL1903" s="10">
        <v>4.0514679500000002E-7</v>
      </c>
      <c r="AM1903" s="10">
        <v>5.9849905100000002E-7</v>
      </c>
      <c r="AN1903" s="10">
        <v>117.227772</v>
      </c>
      <c r="AO1903" s="10">
        <v>173.173554</v>
      </c>
    </row>
    <row r="1904" spans="37:41">
      <c r="AK1904" s="10">
        <v>1815.8266100000001</v>
      </c>
      <c r="AL1904" s="10">
        <v>4.05116537E-7</v>
      </c>
      <c r="AM1904" s="10">
        <v>5.9845435299999998E-7</v>
      </c>
      <c r="AN1904" s="10">
        <v>117.233771</v>
      </c>
      <c r="AO1904" s="10">
        <v>173.18241599999999</v>
      </c>
    </row>
    <row r="1905" spans="37:41">
      <c r="AK1905" s="10">
        <v>1816.16939</v>
      </c>
      <c r="AL1905" s="10">
        <v>4.05055709E-7</v>
      </c>
      <c r="AM1905" s="10">
        <v>5.9836449500000002E-7</v>
      </c>
      <c r="AN1905" s="10">
        <v>117.245767</v>
      </c>
      <c r="AO1905" s="10">
        <v>173.20013700000001</v>
      </c>
    </row>
    <row r="1906" spans="37:41">
      <c r="AK1906" s="10">
        <v>1816.8549599999999</v>
      </c>
      <c r="AL1906" s="10">
        <v>4.0493351700000001E-7</v>
      </c>
      <c r="AM1906" s="10">
        <v>5.9818398899999999E-7</v>
      </c>
      <c r="AN1906" s="10">
        <v>117.26975299999999</v>
      </c>
      <c r="AO1906" s="10">
        <v>173.235569</v>
      </c>
    </row>
    <row r="1907" spans="37:41">
      <c r="AK1907" s="10">
        <v>1817.54053</v>
      </c>
      <c r="AL1907" s="10">
        <v>4.0481294300000002E-7</v>
      </c>
      <c r="AM1907" s="10">
        <v>5.9800587199999995E-7</v>
      </c>
      <c r="AN1907" s="10">
        <v>117.29373099999999</v>
      </c>
      <c r="AO1907" s="10">
        <v>173.27099100000001</v>
      </c>
    </row>
    <row r="1908" spans="37:41">
      <c r="AK1908" s="10">
        <v>1817.71192</v>
      </c>
      <c r="AL1908" s="10">
        <v>4.0478546899999999E-7</v>
      </c>
      <c r="AM1908" s="10">
        <v>5.97965287E-7</v>
      </c>
      <c r="AN1908" s="10">
        <v>117.299725</v>
      </c>
      <c r="AO1908" s="10">
        <v>173.27984599999999</v>
      </c>
    </row>
    <row r="1909" spans="37:41">
      <c r="AK1909" s="10">
        <v>1818.0546999999999</v>
      </c>
      <c r="AL1909" s="10">
        <v>4.0472438600000002E-7</v>
      </c>
      <c r="AM1909" s="10">
        <v>5.9787505199999995E-7</v>
      </c>
      <c r="AN1909" s="10">
        <v>117.311712</v>
      </c>
      <c r="AO1909" s="10">
        <v>173.29755299999999</v>
      </c>
    </row>
    <row r="1910" spans="37:41">
      <c r="AK1910" s="10">
        <v>1818.3974900000001</v>
      </c>
      <c r="AL1910" s="10">
        <v>4.04663874E-7</v>
      </c>
      <c r="AM1910" s="10">
        <v>5.9778566199999999E-7</v>
      </c>
      <c r="AN1910" s="10">
        <v>117.323696</v>
      </c>
      <c r="AO1910" s="10">
        <v>173.315257</v>
      </c>
    </row>
    <row r="1911" spans="37:41">
      <c r="AK1911" s="10">
        <v>1818.74027</v>
      </c>
      <c r="AL1911" s="10">
        <v>4.0460328300000001E-7</v>
      </c>
      <c r="AM1911" s="10">
        <v>5.9769615400000004E-7</v>
      </c>
      <c r="AN1911" s="10">
        <v>117.335679</v>
      </c>
      <c r="AO1911" s="10">
        <v>173.33295899999999</v>
      </c>
    </row>
    <row r="1912" spans="37:41">
      <c r="AK1912" s="10">
        <v>1819.0830599999999</v>
      </c>
      <c r="AL1912" s="10">
        <v>4.0454272599999998E-7</v>
      </c>
      <c r="AM1912" s="10">
        <v>5.9760669700000005E-7</v>
      </c>
      <c r="AN1912" s="10">
        <v>117.347661</v>
      </c>
      <c r="AO1912" s="10">
        <v>173.35065800000001</v>
      </c>
    </row>
    <row r="1913" spans="37:41">
      <c r="AK1913" s="10">
        <v>1819.76863</v>
      </c>
      <c r="AL1913" s="10">
        <v>4.0441922899999997E-7</v>
      </c>
      <c r="AM1913" s="10">
        <v>5.9742426200000001E-7</v>
      </c>
      <c r="AN1913" s="10">
        <v>117.371616</v>
      </c>
      <c r="AO1913" s="10">
        <v>173.386045</v>
      </c>
    </row>
    <row r="1914" spans="37:41">
      <c r="AK1914" s="10">
        <v>1820.4541899999999</v>
      </c>
      <c r="AL1914" s="10">
        <v>4.0429741399999998E-7</v>
      </c>
      <c r="AM1914" s="10">
        <v>5.9724431199999999E-7</v>
      </c>
      <c r="AN1914" s="10">
        <v>117.395563</v>
      </c>
      <c r="AO1914" s="10">
        <v>173.42142200000001</v>
      </c>
    </row>
    <row r="1915" spans="37:41">
      <c r="AK1915" s="10">
        <v>1821.8253299999999</v>
      </c>
      <c r="AL1915" s="10">
        <v>4.0404862900000002E-7</v>
      </c>
      <c r="AM1915" s="10">
        <v>5.9687679599999995E-7</v>
      </c>
      <c r="AN1915" s="10">
        <v>117.44343000000001</v>
      </c>
      <c r="AO1915" s="10">
        <v>173.492132</v>
      </c>
    </row>
    <row r="1916" spans="37:41">
      <c r="AK1916" s="10">
        <v>1822.16812</v>
      </c>
      <c r="AL1916" s="10">
        <v>4.03993268E-7</v>
      </c>
      <c r="AM1916" s="10">
        <v>5.9679501499999997E-7</v>
      </c>
      <c r="AN1916" s="10">
        <v>117.455394</v>
      </c>
      <c r="AO1916" s="10">
        <v>173.509807</v>
      </c>
    </row>
    <row r="1917" spans="37:41">
      <c r="AK1917" s="10">
        <v>1822.5109</v>
      </c>
      <c r="AL1917" s="10">
        <v>4.0393187500000002E-7</v>
      </c>
      <c r="AM1917" s="10">
        <v>5.9670432200000005E-7</v>
      </c>
      <c r="AN1917" s="10">
        <v>117.46735700000001</v>
      </c>
      <c r="AO1917" s="10">
        <v>173.527479</v>
      </c>
    </row>
    <row r="1918" spans="37:41">
      <c r="AK1918" s="10">
        <v>1823.1964700000001</v>
      </c>
      <c r="AL1918" s="10">
        <v>4.0380680899999998E-7</v>
      </c>
      <c r="AM1918" s="10">
        <v>5.9651956999999997E-7</v>
      </c>
      <c r="AN1918" s="10">
        <v>117.491276</v>
      </c>
      <c r="AO1918" s="10">
        <v>173.56281300000001</v>
      </c>
    </row>
    <row r="1919" spans="37:41">
      <c r="AK1919" s="10">
        <v>1823.3678600000001</v>
      </c>
      <c r="AL1919" s="10">
        <v>4.0377898800000001E-7</v>
      </c>
      <c r="AM1919" s="10">
        <v>5.9647847199999997E-7</v>
      </c>
      <c r="AN1919" s="10">
        <v>117.49725599999999</v>
      </c>
      <c r="AO1919" s="10">
        <v>173.57164599999999</v>
      </c>
    </row>
    <row r="1920" spans="37:41">
      <c r="AK1920" s="10">
        <v>1823.71064</v>
      </c>
      <c r="AL1920" s="10">
        <v>4.0371631299999998E-7</v>
      </c>
      <c r="AM1920" s="10">
        <v>5.9638588599999996E-7</v>
      </c>
      <c r="AN1920" s="10">
        <v>117.50921200000001</v>
      </c>
      <c r="AO1920" s="10">
        <v>173.58930899999999</v>
      </c>
    </row>
    <row r="1921" spans="37:41">
      <c r="AK1921" s="10">
        <v>1824.3962100000001</v>
      </c>
      <c r="AL1921" s="10">
        <v>4.0359047099999999E-7</v>
      </c>
      <c r="AM1921" s="10">
        <v>5.9619998799999996E-7</v>
      </c>
      <c r="AN1921" s="10">
        <v>117.533118</v>
      </c>
      <c r="AO1921" s="10">
        <v>173.62462300000001</v>
      </c>
    </row>
    <row r="1922" spans="37:41">
      <c r="AK1922" s="10">
        <v>1825.08178</v>
      </c>
      <c r="AL1922" s="10">
        <v>4.0346626600000001E-7</v>
      </c>
      <c r="AM1922" s="10">
        <v>5.9601650700000005E-7</v>
      </c>
      <c r="AN1922" s="10">
        <v>117.557017</v>
      </c>
      <c r="AO1922" s="10">
        <v>173.65992700000001</v>
      </c>
    </row>
    <row r="1923" spans="37:41">
      <c r="AK1923" s="10">
        <v>1825.7673500000001</v>
      </c>
      <c r="AL1923" s="10">
        <v>4.0334171199999997E-7</v>
      </c>
      <c r="AM1923" s="10">
        <v>5.9583251099999996E-7</v>
      </c>
      <c r="AN1923" s="10">
        <v>117.58090799999999</v>
      </c>
      <c r="AO1923" s="10">
        <v>173.69522000000001</v>
      </c>
    </row>
    <row r="1924" spans="37:41">
      <c r="AK1924" s="10">
        <v>1826.4529199999999</v>
      </c>
      <c r="AL1924" s="10">
        <v>4.0321670199999998E-7</v>
      </c>
      <c r="AM1924" s="10">
        <v>5.9564784099999997E-7</v>
      </c>
      <c r="AN1924" s="10">
        <v>117.604792</v>
      </c>
      <c r="AO1924" s="10">
        <v>173.730502</v>
      </c>
    </row>
    <row r="1925" spans="37:41">
      <c r="AK1925" s="10">
        <v>1827.13849</v>
      </c>
      <c r="AL1925" s="10">
        <v>4.0309126200000002E-7</v>
      </c>
      <c r="AM1925" s="10">
        <v>5.95462536E-7</v>
      </c>
      <c r="AN1925" s="10">
        <v>117.628668</v>
      </c>
      <c r="AO1925" s="10">
        <v>173.76577399999999</v>
      </c>
    </row>
    <row r="1926" spans="37:41">
      <c r="AK1926" s="10">
        <v>1827.8240599999999</v>
      </c>
      <c r="AL1926" s="10">
        <v>4.02965399E-7</v>
      </c>
      <c r="AM1926" s="10">
        <v>5.9527660599999999E-7</v>
      </c>
      <c r="AN1926" s="10">
        <v>117.652537</v>
      </c>
      <c r="AO1926" s="10">
        <v>173.80103399999999</v>
      </c>
    </row>
    <row r="1927" spans="37:41">
      <c r="AK1927" s="10">
        <v>1828.50962</v>
      </c>
      <c r="AL1927" s="10">
        <v>4.0283902100000002E-7</v>
      </c>
      <c r="AM1927" s="10">
        <v>5.9508991599999998E-7</v>
      </c>
      <c r="AN1927" s="10">
        <v>117.67639800000001</v>
      </c>
      <c r="AO1927" s="10">
        <v>173.83628300000001</v>
      </c>
    </row>
    <row r="1928" spans="37:41">
      <c r="AK1928" s="10">
        <v>1828.68102</v>
      </c>
      <c r="AL1928" s="10">
        <v>4.0281072899999999E-7</v>
      </c>
      <c r="AM1928" s="10">
        <v>5.9504812099999998E-7</v>
      </c>
      <c r="AN1928" s="10">
        <v>117.682363</v>
      </c>
      <c r="AO1928" s="10">
        <v>173.84509399999999</v>
      </c>
    </row>
    <row r="1929" spans="37:41">
      <c r="AK1929" s="10">
        <v>1828.85241</v>
      </c>
      <c r="AL1929" s="10">
        <v>4.0277899600000002E-7</v>
      </c>
      <c r="AM1929" s="10">
        <v>5.9500124399999998E-7</v>
      </c>
      <c r="AN1929" s="10">
        <v>117.688328</v>
      </c>
      <c r="AO1929" s="10">
        <v>173.853905</v>
      </c>
    </row>
    <row r="1930" spans="37:41">
      <c r="AK1930" s="10">
        <v>1829.1951899999999</v>
      </c>
      <c r="AL1930" s="10">
        <v>4.0271453100000001E-7</v>
      </c>
      <c r="AM1930" s="10">
        <v>5.9490601400000002E-7</v>
      </c>
      <c r="AN1930" s="10">
        <v>117.700255</v>
      </c>
      <c r="AO1930" s="10">
        <v>173.87152399999999</v>
      </c>
    </row>
    <row r="1931" spans="37:41">
      <c r="AK1931" s="10">
        <v>1829.3665900000001</v>
      </c>
      <c r="AL1931" s="10">
        <v>4.02683808E-7</v>
      </c>
      <c r="AM1931" s="10">
        <v>5.9486062800000002E-7</v>
      </c>
      <c r="AN1931" s="10">
        <v>117.70621800000001</v>
      </c>
      <c r="AO1931" s="10">
        <v>173.88033300000001</v>
      </c>
    </row>
    <row r="1932" spans="37:41">
      <c r="AK1932" s="10">
        <v>1829.70937</v>
      </c>
      <c r="AL1932" s="10">
        <v>4.0261916000000001E-7</v>
      </c>
      <c r="AM1932" s="10">
        <v>5.9476512800000003E-7</v>
      </c>
      <c r="AN1932" s="10">
        <v>117.718142</v>
      </c>
      <c r="AO1932" s="10">
        <v>173.89794800000001</v>
      </c>
    </row>
    <row r="1933" spans="37:41">
      <c r="AK1933" s="10">
        <v>1830.05215</v>
      </c>
      <c r="AL1933" s="10">
        <v>4.0255535400000001E-7</v>
      </c>
      <c r="AM1933" s="10">
        <v>5.94670871E-7</v>
      </c>
      <c r="AN1933" s="10">
        <v>117.730064</v>
      </c>
      <c r="AO1933" s="10">
        <v>173.91556</v>
      </c>
    </row>
    <row r="1934" spans="37:41">
      <c r="AK1934" s="10">
        <v>1830.3949399999999</v>
      </c>
      <c r="AL1934" s="10">
        <v>4.0249152799999998E-7</v>
      </c>
      <c r="AM1934" s="10">
        <v>5.9457658499999997E-7</v>
      </c>
      <c r="AN1934" s="10">
        <v>117.741985</v>
      </c>
      <c r="AO1934" s="10">
        <v>173.93316999999999</v>
      </c>
    </row>
    <row r="1935" spans="37:41">
      <c r="AK1935" s="10">
        <v>1831.08051</v>
      </c>
      <c r="AL1935" s="10">
        <v>4.0236080899999998E-7</v>
      </c>
      <c r="AM1935" s="10">
        <v>5.9438348199999998E-7</v>
      </c>
      <c r="AN1935" s="10">
        <v>117.765818</v>
      </c>
      <c r="AO1935" s="10">
        <v>173.968377</v>
      </c>
    </row>
    <row r="1936" spans="37:41">
      <c r="AK1936" s="10">
        <v>1831.7660800000001</v>
      </c>
      <c r="AL1936" s="10">
        <v>4.0223186600000002E-7</v>
      </c>
      <c r="AM1936" s="10">
        <v>5.9419300199999999E-7</v>
      </c>
      <c r="AN1936" s="10">
        <v>117.789643</v>
      </c>
      <c r="AO1936" s="10">
        <v>174.00357299999999</v>
      </c>
    </row>
    <row r="1937" spans="37:41">
      <c r="AK1937" s="10">
        <v>1832.45164</v>
      </c>
      <c r="AL1937" s="10">
        <v>4.0210231700000002E-7</v>
      </c>
      <c r="AM1937" s="10">
        <v>5.9400162700000002E-7</v>
      </c>
      <c r="AN1937" s="10">
        <v>117.813461</v>
      </c>
      <c r="AO1937" s="10">
        <v>174.038757</v>
      </c>
    </row>
    <row r="1938" spans="37:41">
      <c r="AK1938" s="10">
        <v>1832.6230399999999</v>
      </c>
      <c r="AL1938" s="10">
        <v>4.0207332900000001E-7</v>
      </c>
      <c r="AM1938" s="10">
        <v>5.9395880500000001E-7</v>
      </c>
      <c r="AN1938" s="10">
        <v>117.81941500000001</v>
      </c>
      <c r="AO1938" s="10">
        <v>174.04755299999999</v>
      </c>
    </row>
    <row r="1939" spans="37:41">
      <c r="AK1939" s="10">
        <v>1832.7944299999999</v>
      </c>
      <c r="AL1939" s="10">
        <v>4.02040913E-7</v>
      </c>
      <c r="AM1939" s="10">
        <v>5.9391091800000005E-7</v>
      </c>
      <c r="AN1939" s="10">
        <v>117.82536899999999</v>
      </c>
      <c r="AO1939" s="10">
        <v>174.05634800000001</v>
      </c>
    </row>
    <row r="1940" spans="37:41">
      <c r="AK1940" s="10">
        <v>1833.1372100000001</v>
      </c>
      <c r="AL1940" s="10">
        <v>4.0197465299999998E-7</v>
      </c>
      <c r="AM1940" s="10">
        <v>5.93813036E-7</v>
      </c>
      <c r="AN1940" s="10">
        <v>117.83727399999999</v>
      </c>
      <c r="AO1940" s="10">
        <v>174.07393400000001</v>
      </c>
    </row>
    <row r="1941" spans="37:41">
      <c r="AK1941" s="10">
        <v>1833.82278</v>
      </c>
      <c r="AL1941" s="10">
        <v>4.0184090800000002E-7</v>
      </c>
      <c r="AM1941" s="10">
        <v>5.93615463E-7</v>
      </c>
      <c r="AN1941" s="10">
        <v>117.861076</v>
      </c>
      <c r="AO1941" s="10">
        <v>174.10909599999999</v>
      </c>
    </row>
    <row r="1942" spans="37:41">
      <c r="AK1942" s="10">
        <v>1834.5083500000001</v>
      </c>
      <c r="AL1942" s="10">
        <v>4.0170921000000001E-7</v>
      </c>
      <c r="AM1942" s="10">
        <v>5.9342091299999995E-7</v>
      </c>
      <c r="AN1942" s="10">
        <v>117.88487000000001</v>
      </c>
      <c r="AO1942" s="10">
        <v>174.14424600000001</v>
      </c>
    </row>
    <row r="1943" spans="37:41">
      <c r="AK1943" s="10">
        <v>1835.1939199999999</v>
      </c>
      <c r="AL1943" s="10">
        <v>4.0157668600000002E-7</v>
      </c>
      <c r="AM1943" s="10">
        <v>5.9322514300000004E-7</v>
      </c>
      <c r="AN1943" s="10">
        <v>117.90865700000001</v>
      </c>
      <c r="AO1943" s="10">
        <v>174.179385</v>
      </c>
    </row>
    <row r="1944" spans="37:41">
      <c r="AK1944" s="10">
        <v>1836.5650599999999</v>
      </c>
      <c r="AL1944" s="10">
        <v>4.0130391499999999E-7</v>
      </c>
      <c r="AM1944" s="10">
        <v>5.9282219600000001E-7</v>
      </c>
      <c r="AN1944" s="10">
        <v>117.956198</v>
      </c>
      <c r="AO1944" s="10">
        <v>174.24961400000001</v>
      </c>
    </row>
    <row r="1945" spans="37:41">
      <c r="AK1945" s="10">
        <v>1836.9078400000001</v>
      </c>
      <c r="AL1945" s="10">
        <v>4.0124298000000002E-7</v>
      </c>
      <c r="AM1945" s="10">
        <v>5.92732179E-7</v>
      </c>
      <c r="AN1945" s="10">
        <v>117.968082</v>
      </c>
      <c r="AO1945" s="10">
        <v>174.267169</v>
      </c>
    </row>
    <row r="1946" spans="37:41">
      <c r="AK1946" s="10">
        <v>1837.5934099999999</v>
      </c>
      <c r="AL1946" s="10">
        <v>4.01105777E-7</v>
      </c>
      <c r="AM1946" s="10">
        <v>5.92529498E-7</v>
      </c>
      <c r="AN1946" s="10">
        <v>117.99184</v>
      </c>
      <c r="AO1946" s="10">
        <v>174.302266</v>
      </c>
    </row>
    <row r="1947" spans="37:41">
      <c r="AK1947" s="10">
        <v>1838.27898</v>
      </c>
      <c r="AL1947" s="10">
        <v>4.0096917900000001E-7</v>
      </c>
      <c r="AM1947" s="10">
        <v>5.9232770999999996E-7</v>
      </c>
      <c r="AN1947" s="10">
        <v>118.015591</v>
      </c>
      <c r="AO1947" s="10">
        <v>174.33735200000001</v>
      </c>
    </row>
    <row r="1948" spans="37:41">
      <c r="AK1948" s="10">
        <v>1838.9645499999999</v>
      </c>
      <c r="AL1948" s="10">
        <v>4.0083125E-7</v>
      </c>
      <c r="AM1948" s="10">
        <v>5.9212395599999999E-7</v>
      </c>
      <c r="AN1948" s="10">
        <v>118.039333</v>
      </c>
      <c r="AO1948" s="10">
        <v>174.37242499999999</v>
      </c>
    </row>
    <row r="1949" spans="37:41">
      <c r="AK1949" s="10">
        <v>1840.3356799999999</v>
      </c>
      <c r="AL1949" s="10">
        <v>4.0054517299999998E-7</v>
      </c>
      <c r="AM1949" s="10">
        <v>5.9170135200000002E-7</v>
      </c>
      <c r="AN1949" s="10">
        <v>118.08678500000001</v>
      </c>
      <c r="AO1949" s="10">
        <v>174.442522</v>
      </c>
    </row>
    <row r="1950" spans="37:41">
      <c r="AK1950" s="10">
        <v>1841.7068200000001</v>
      </c>
      <c r="AL1950" s="10">
        <v>4.0025717599999999E-7</v>
      </c>
      <c r="AM1950" s="10">
        <v>5.9127591000000002E-7</v>
      </c>
      <c r="AN1950" s="10">
        <v>118.134201</v>
      </c>
      <c r="AO1950" s="10">
        <v>174.51256799999999</v>
      </c>
    </row>
    <row r="1951" spans="37:41">
      <c r="AK1951" s="10">
        <v>1842.0496000000001</v>
      </c>
      <c r="AL1951" s="10">
        <v>4.0019103000000002E-7</v>
      </c>
      <c r="AM1951" s="10">
        <v>5.9117819600000005E-7</v>
      </c>
      <c r="AN1951" s="10">
        <v>118.14605400000001</v>
      </c>
      <c r="AO1951" s="10">
        <v>174.53007600000001</v>
      </c>
    </row>
    <row r="1952" spans="37:41">
      <c r="AK1952" s="10">
        <v>1842.7351699999999</v>
      </c>
      <c r="AL1952" s="10">
        <v>4.0004291E-7</v>
      </c>
      <c r="AM1952" s="10">
        <v>5.90959388E-7</v>
      </c>
      <c r="AN1952" s="10">
        <v>118.16974999999999</v>
      </c>
      <c r="AO1952" s="10">
        <v>174.56508099999999</v>
      </c>
    </row>
    <row r="1953" spans="37:41">
      <c r="AK1953" s="10">
        <v>1843.42074</v>
      </c>
      <c r="AL1953" s="10">
        <v>3.9989296599999998E-7</v>
      </c>
      <c r="AM1953" s="10">
        <v>5.9073788500000001E-7</v>
      </c>
      <c r="AN1953" s="10">
        <v>118.19343600000001</v>
      </c>
      <c r="AO1953" s="10">
        <v>174.60007200000001</v>
      </c>
    </row>
    <row r="1954" spans="37:41">
      <c r="AK1954" s="10">
        <v>1844.1063099999999</v>
      </c>
      <c r="AL1954" s="10">
        <v>3.99740874E-7</v>
      </c>
      <c r="AM1954" s="10">
        <v>5.9051320899999995E-7</v>
      </c>
      <c r="AN1954" s="10">
        <v>118.217114</v>
      </c>
      <c r="AO1954" s="10">
        <v>174.63505000000001</v>
      </c>
    </row>
    <row r="1955" spans="37:41">
      <c r="AK1955" s="10">
        <v>1844.79188</v>
      </c>
      <c r="AL1955" s="10">
        <v>3.9959569099999999E-7</v>
      </c>
      <c r="AM1955" s="10">
        <v>5.9029873899999996E-7</v>
      </c>
      <c r="AN1955" s="10">
        <v>118.240784</v>
      </c>
      <c r="AO1955" s="10">
        <v>174.67001500000001</v>
      </c>
    </row>
    <row r="1956" spans="37:41">
      <c r="AK1956" s="10">
        <v>1845.4774500000001</v>
      </c>
      <c r="AL1956" s="10">
        <v>3.9944813700000001E-7</v>
      </c>
      <c r="AM1956" s="10">
        <v>5.9008076599999997E-7</v>
      </c>
      <c r="AN1956" s="10">
        <v>118.264444</v>
      </c>
      <c r="AO1956" s="10">
        <v>174.70496800000001</v>
      </c>
    </row>
    <row r="1957" spans="37:41">
      <c r="AK1957" s="10">
        <v>1845.82023</v>
      </c>
      <c r="AL1957" s="10">
        <v>3.99375208E-7</v>
      </c>
      <c r="AM1957" s="10">
        <v>5.8997303199999997E-7</v>
      </c>
      <c r="AN1957" s="10">
        <v>118.27627200000001</v>
      </c>
      <c r="AO1957" s="10">
        <v>174.722441</v>
      </c>
    </row>
    <row r="1958" spans="37:41">
      <c r="AK1958" s="10">
        <v>1845.99162</v>
      </c>
      <c r="AL1958" s="10">
        <v>3.9933829599999999E-7</v>
      </c>
      <c r="AM1958" s="10">
        <v>5.8991850499999995E-7</v>
      </c>
      <c r="AN1958" s="10">
        <v>118.282186</v>
      </c>
      <c r="AO1958" s="10">
        <v>174.731176</v>
      </c>
    </row>
    <row r="1959" spans="37:41">
      <c r="AK1959" s="10">
        <v>1846.3344099999999</v>
      </c>
      <c r="AL1959" s="10">
        <v>3.9926747199999999E-7</v>
      </c>
      <c r="AM1959" s="10">
        <v>5.8981388100000001E-7</v>
      </c>
      <c r="AN1959" s="10">
        <v>118.294011</v>
      </c>
      <c r="AO1959" s="10">
        <v>174.74864500000001</v>
      </c>
    </row>
    <row r="1960" spans="37:41">
      <c r="AK1960" s="10">
        <v>1847.01998</v>
      </c>
      <c r="AL1960" s="10">
        <v>3.9911669200000001E-7</v>
      </c>
      <c r="AM1960" s="10">
        <v>5.8959114199999999E-7</v>
      </c>
      <c r="AN1960" s="10">
        <v>118.317652</v>
      </c>
      <c r="AO1960" s="10">
        <v>174.783568</v>
      </c>
    </row>
    <row r="1961" spans="37:41">
      <c r="AK1961" s="10">
        <v>1847.7055399999999</v>
      </c>
      <c r="AL1961" s="10">
        <v>1.7488578500000001E-7</v>
      </c>
      <c r="AM1961" s="10">
        <v>2.5834827699999998E-7</v>
      </c>
      <c r="AN1961" s="10">
        <v>118.328011</v>
      </c>
      <c r="AO1961" s="10">
        <v>174.79887099999999</v>
      </c>
    </row>
    <row r="1962" spans="37:41">
      <c r="AK1962" s="10">
        <v>1848.39111</v>
      </c>
      <c r="AL1962" s="10">
        <v>2.34324126E-8</v>
      </c>
      <c r="AM1962" s="10">
        <v>3.4615297199999998E-8</v>
      </c>
      <c r="AN1962" s="10">
        <v>118.329399</v>
      </c>
      <c r="AO1962" s="10">
        <v>174.80092099999999</v>
      </c>
    </row>
    <row r="1963" spans="37:41">
      <c r="AK1963" s="10">
        <v>1849.76225</v>
      </c>
      <c r="AL1963" s="10">
        <v>4.82530858E-8</v>
      </c>
      <c r="AM1963" s="10">
        <v>7.1281388499999995E-8</v>
      </c>
      <c r="AN1963" s="10">
        <v>118.335115</v>
      </c>
      <c r="AO1963" s="10">
        <v>174.80936500000001</v>
      </c>
    </row>
    <row r="1964" spans="37:41">
      <c r="AK1964" s="10">
        <v>1852.50452</v>
      </c>
      <c r="AL1964" s="10">
        <v>8.7322530499999998E-8</v>
      </c>
      <c r="AM1964" s="10">
        <v>1.28996335E-7</v>
      </c>
      <c r="AN1964" s="10">
        <v>118.355805</v>
      </c>
      <c r="AO1964" s="10">
        <v>174.83992900000001</v>
      </c>
    </row>
    <row r="1965" spans="37:41">
      <c r="AK1965" s="10">
        <v>1857.9890700000001</v>
      </c>
      <c r="AL1965" s="10">
        <v>1.3960336699999999E-7</v>
      </c>
      <c r="AM1965" s="10">
        <v>2.0622767700000001E-7</v>
      </c>
      <c r="AN1965" s="10">
        <v>118.421958</v>
      </c>
      <c r="AO1965" s="10">
        <v>174.93765300000001</v>
      </c>
    </row>
    <row r="1966" spans="37:41">
      <c r="AK1966" s="10">
        <v>1868.9581700000001</v>
      </c>
      <c r="AL1966" s="10">
        <v>1.9716647500000001E-7</v>
      </c>
      <c r="AM1966" s="10">
        <v>2.9126220399999998E-7</v>
      </c>
      <c r="AN1966" s="10">
        <v>118.608818</v>
      </c>
      <c r="AO1966" s="10">
        <v>175.21369100000001</v>
      </c>
    </row>
    <row r="1967" spans="37:41">
      <c r="AK1967" s="10">
        <v>1879.9272699999999</v>
      </c>
      <c r="AL1967" s="10">
        <v>2.3171145500000001E-7</v>
      </c>
      <c r="AM1967" s="10">
        <v>3.4229342999999998E-7</v>
      </c>
      <c r="AN1967" s="10">
        <v>118.828418</v>
      </c>
      <c r="AO1967" s="10">
        <v>175.538093</v>
      </c>
    </row>
    <row r="1968" spans="37:41">
      <c r="AK1968" s="10">
        <v>1882.6695400000001</v>
      </c>
      <c r="AL1968" s="10">
        <v>2.3919292299999998E-7</v>
      </c>
      <c r="AM1968" s="10">
        <v>3.5334535400000001E-7</v>
      </c>
      <c r="AN1968" s="10">
        <v>118.885091</v>
      </c>
      <c r="AO1968" s="10">
        <v>175.62181200000001</v>
      </c>
    </row>
    <row r="1969" spans="37:41">
      <c r="AK1969" s="10">
        <v>1885.41182</v>
      </c>
      <c r="AL1969" s="10">
        <v>2.4573487999999998E-7</v>
      </c>
      <c r="AM1969" s="10">
        <v>3.6300939399999999E-7</v>
      </c>
      <c r="AN1969" s="10">
        <v>118.943313</v>
      </c>
      <c r="AO1969" s="10">
        <v>175.70782</v>
      </c>
    </row>
    <row r="1970" spans="37:41">
      <c r="AK1970" s="10">
        <v>1890.8963699999999</v>
      </c>
      <c r="AL1970" s="10">
        <v>2.5615521199999998E-7</v>
      </c>
      <c r="AM1970" s="10">
        <v>3.7840272599999999E-7</v>
      </c>
      <c r="AN1970" s="10">
        <v>119.064696</v>
      </c>
      <c r="AO1970" s="10">
        <v>175.88713200000001</v>
      </c>
    </row>
    <row r="1971" spans="37:41">
      <c r="AK1971" s="10">
        <v>1896.3809100000001</v>
      </c>
      <c r="AL1971" s="10">
        <v>2.6463341099999999E-7</v>
      </c>
      <c r="AM1971" s="10">
        <v>3.9092706E-7</v>
      </c>
      <c r="AN1971" s="10">
        <v>119.19009699999999</v>
      </c>
      <c r="AO1971" s="10">
        <v>176.07237900000001</v>
      </c>
    </row>
    <row r="1972" spans="37:41">
      <c r="AK1972" s="10">
        <v>1901.86546</v>
      </c>
      <c r="AL1972" s="10">
        <v>2.7165582100000002E-7</v>
      </c>
      <c r="AM1972" s="10">
        <v>4.0130084600000002E-7</v>
      </c>
      <c r="AN1972" s="10">
        <v>119.318825</v>
      </c>
      <c r="AO1972" s="10">
        <v>176.262541</v>
      </c>
    </row>
    <row r="1973" spans="37:41">
      <c r="AK1973" s="10">
        <v>1912.83456</v>
      </c>
      <c r="AL1973" s="10">
        <v>2.8198327500000001E-7</v>
      </c>
      <c r="AM1973" s="10">
        <v>4.16556973E-7</v>
      </c>
      <c r="AN1973" s="10">
        <v>119.58606899999999</v>
      </c>
      <c r="AO1973" s="10">
        <v>176.65732499999999</v>
      </c>
    </row>
    <row r="1974" spans="37:41">
      <c r="AK1974" s="10">
        <v>1923.80366</v>
      </c>
      <c r="AL1974" s="10">
        <v>2.8980779400000002E-7</v>
      </c>
      <c r="AM1974" s="10">
        <v>4.28115665E-7</v>
      </c>
      <c r="AN1974" s="10">
        <v>119.86072900000001</v>
      </c>
      <c r="AO1974" s="10">
        <v>177.063063</v>
      </c>
    </row>
    <row r="1975" spans="37:41">
      <c r="AK1975" s="10">
        <v>1934.7727500000001</v>
      </c>
      <c r="AL1975" s="10">
        <v>2.95869412E-7</v>
      </c>
      <c r="AM1975" s="10">
        <v>4.3707012999999998E-7</v>
      </c>
      <c r="AN1975" s="10">
        <v>120.141133</v>
      </c>
      <c r="AO1975" s="10">
        <v>177.47728699999999</v>
      </c>
    </row>
    <row r="1976" spans="37:41">
      <c r="AK1976" s="10">
        <v>1945.7418500000001</v>
      </c>
      <c r="AL1976" s="10">
        <v>3.0064072900000002E-7</v>
      </c>
      <c r="AM1976" s="10">
        <v>4.4411850999999998E-7</v>
      </c>
      <c r="AN1976" s="10">
        <v>120.426059</v>
      </c>
      <c r="AO1976" s="10">
        <v>177.89819199999999</v>
      </c>
    </row>
    <row r="1977" spans="37:41">
      <c r="AK1977" s="10">
        <v>1948.4841300000001</v>
      </c>
      <c r="AL1977" s="10">
        <v>3.0175832599999999E-7</v>
      </c>
      <c r="AM1977" s="10">
        <v>4.4576946899999998E-7</v>
      </c>
      <c r="AN1977" s="10">
        <v>120.497556</v>
      </c>
      <c r="AO1977" s="10">
        <v>178.00380899999999</v>
      </c>
    </row>
    <row r="1978" spans="37:41">
      <c r="AK1978" s="10">
        <v>1951.2264</v>
      </c>
      <c r="AL1978" s="10">
        <v>3.0280952E-7</v>
      </c>
      <c r="AM1978" s="10">
        <v>4.4732233600000001E-7</v>
      </c>
      <c r="AN1978" s="10">
        <v>120.569301</v>
      </c>
      <c r="AO1978" s="10">
        <v>178.10979399999999</v>
      </c>
    </row>
    <row r="1979" spans="37:41">
      <c r="AK1979" s="10">
        <v>1956.7109499999999</v>
      </c>
      <c r="AL1979" s="10">
        <v>3.0467535100000002E-7</v>
      </c>
      <c r="AM1979" s="10">
        <v>4.5007861600000003E-7</v>
      </c>
      <c r="AN1979" s="10">
        <v>120.71367600000001</v>
      </c>
      <c r="AO1979" s="10">
        <v>178.323071</v>
      </c>
    </row>
    <row r="1980" spans="37:41">
      <c r="AK1980" s="10">
        <v>1962.1955</v>
      </c>
      <c r="AL1980" s="10">
        <v>3.0633452E-7</v>
      </c>
      <c r="AM1980" s="10">
        <v>4.5252960599999999E-7</v>
      </c>
      <c r="AN1980" s="10">
        <v>120.85883699999999</v>
      </c>
      <c r="AO1980" s="10">
        <v>178.537509</v>
      </c>
    </row>
    <row r="1981" spans="37:41">
      <c r="AK1981" s="10">
        <v>1973.1645900000001</v>
      </c>
      <c r="AL1981" s="10">
        <v>3.09001802E-7</v>
      </c>
      <c r="AM1981" s="10">
        <v>4.56469822E-7</v>
      </c>
      <c r="AN1981" s="10">
        <v>121.151687</v>
      </c>
      <c r="AO1981" s="10">
        <v>178.97011900000001</v>
      </c>
    </row>
    <row r="1982" spans="37:41">
      <c r="AK1982" s="10">
        <v>1984.1336899999999</v>
      </c>
      <c r="AL1982" s="10">
        <v>3.1114480899999999E-7</v>
      </c>
      <c r="AM1982" s="10">
        <v>4.5963555699999998E-7</v>
      </c>
      <c r="AN1982" s="10">
        <v>121.446569</v>
      </c>
      <c r="AO1982" s="10">
        <v>179.40572900000001</v>
      </c>
    </row>
    <row r="1983" spans="37:41">
      <c r="AK1983" s="10">
        <v>1995.1027899999999</v>
      </c>
      <c r="AL1983" s="10">
        <v>3.1285975600000003E-7</v>
      </c>
      <c r="AM1983" s="10">
        <v>4.62168946E-7</v>
      </c>
      <c r="AN1983" s="10">
        <v>121.743075</v>
      </c>
      <c r="AO1983" s="10">
        <v>179.84374099999999</v>
      </c>
    </row>
    <row r="1984" spans="37:41">
      <c r="AK1984" s="10">
        <v>1997.8450600000001</v>
      </c>
      <c r="AL1984" s="10">
        <v>3.1326237100000001E-7</v>
      </c>
      <c r="AM1984" s="10">
        <v>4.6276370499999999E-7</v>
      </c>
      <c r="AN1984" s="10">
        <v>121.817297</v>
      </c>
      <c r="AO1984" s="10">
        <v>179.953384</v>
      </c>
    </row>
    <row r="1985" spans="37:41">
      <c r="AK1985" s="10">
        <v>2003.32961</v>
      </c>
      <c r="AL1985" s="10">
        <v>3.13978479E-7</v>
      </c>
      <c r="AM1985" s="10">
        <v>4.63821568E-7</v>
      </c>
      <c r="AN1985" s="10">
        <v>121.966081</v>
      </c>
      <c r="AO1985" s="10">
        <v>180.17317299999999</v>
      </c>
    </row>
    <row r="1986" spans="37:41">
      <c r="AK1986" s="10">
        <v>2008.8141599999999</v>
      </c>
      <c r="AL1986" s="10">
        <v>3.1461017799999999E-7</v>
      </c>
      <c r="AM1986" s="10">
        <v>4.6475474000000002E-7</v>
      </c>
      <c r="AN1986" s="10">
        <v>122.11516399999999</v>
      </c>
      <c r="AO1986" s="10">
        <v>180.393404</v>
      </c>
    </row>
    <row r="1987" spans="37:41">
      <c r="AK1987" s="10">
        <v>2014.29871</v>
      </c>
      <c r="AL1987" s="10">
        <v>3.15165336E-7</v>
      </c>
      <c r="AM1987" s="10">
        <v>4.6557484099999999E-7</v>
      </c>
      <c r="AN1987" s="10">
        <v>122.264509</v>
      </c>
      <c r="AO1987" s="10">
        <v>180.614024</v>
      </c>
    </row>
    <row r="1988" spans="37:41">
      <c r="AK1988" s="10">
        <v>2019.7832599999999</v>
      </c>
      <c r="AL1988" s="10">
        <v>3.1565039099999999E-7</v>
      </c>
      <c r="AM1988" s="10">
        <v>4.6629138400000002E-7</v>
      </c>
      <c r="AN1988" s="10">
        <v>122.414085</v>
      </c>
      <c r="AO1988" s="10">
        <v>180.83498299999999</v>
      </c>
    </row>
    <row r="1989" spans="37:41">
      <c r="AK1989" s="10">
        <v>2030.75235</v>
      </c>
      <c r="AL1989" s="10">
        <v>3.1638030599999998E-7</v>
      </c>
      <c r="AM1989" s="10">
        <v>4.6736964300000001E-7</v>
      </c>
      <c r="AN1989" s="10">
        <v>122.713928</v>
      </c>
      <c r="AO1989" s="10">
        <v>181.27792299999999</v>
      </c>
    </row>
    <row r="1990" spans="37:41">
      <c r="AK1990" s="10">
        <v>2033.4946299999999</v>
      </c>
      <c r="AL1990" s="10">
        <v>3.1654790799999999E-7</v>
      </c>
      <c r="AM1990" s="10">
        <v>4.6761723200000002E-7</v>
      </c>
      <c r="AN1990" s="10">
        <v>122.788929</v>
      </c>
      <c r="AO1990" s="10">
        <v>181.38871700000001</v>
      </c>
    </row>
    <row r="1991" spans="37:41">
      <c r="AK1991" s="10">
        <v>2036.2369000000001</v>
      </c>
      <c r="AL1991" s="10">
        <v>3.1670286499999999E-7</v>
      </c>
      <c r="AM1991" s="10">
        <v>4.6784614099999997E-7</v>
      </c>
      <c r="AN1991" s="10">
        <v>122.863966</v>
      </c>
      <c r="AO1991" s="10">
        <v>181.49956499999999</v>
      </c>
    </row>
    <row r="1992" spans="37:41">
      <c r="AK1992" s="10">
        <v>2041.72145</v>
      </c>
      <c r="AL1992" s="10">
        <v>3.1696134400000001E-7</v>
      </c>
      <c r="AM1992" s="10">
        <v>4.6822797600000002E-7</v>
      </c>
      <c r="AN1992" s="10">
        <v>123.014163</v>
      </c>
      <c r="AO1992" s="10">
        <v>181.721442</v>
      </c>
    </row>
    <row r="1993" spans="37:41">
      <c r="AK1993" s="10">
        <v>2052.6905499999998</v>
      </c>
      <c r="AL1993" s="10">
        <v>3.1729902500000003E-7</v>
      </c>
      <c r="AM1993" s="10">
        <v>4.6872681100000001E-7</v>
      </c>
      <c r="AN1993" s="10">
        <v>123.314876</v>
      </c>
      <c r="AO1993" s="10">
        <v>182.16566800000001</v>
      </c>
    </row>
    <row r="1994" spans="37:41">
      <c r="AK1994" s="10">
        <v>2063.6596500000001</v>
      </c>
      <c r="AL1994" s="10">
        <v>3.1748116099999998E-7</v>
      </c>
      <c r="AM1994" s="10">
        <v>4.6899587099999998E-7</v>
      </c>
      <c r="AN1994" s="10">
        <v>123.615763</v>
      </c>
      <c r="AO1994" s="10">
        <v>182.61015</v>
      </c>
    </row>
    <row r="1995" spans="37:41">
      <c r="AK1995" s="10">
        <v>2074.6287400000001</v>
      </c>
      <c r="AL1995" s="10">
        <v>3.1752681099999998E-7</v>
      </c>
      <c r="AM1995" s="10">
        <v>4.6906330600000002E-7</v>
      </c>
      <c r="AN1995" s="10">
        <v>123.916693</v>
      </c>
      <c r="AO1995" s="10">
        <v>183.05469500000001</v>
      </c>
    </row>
    <row r="1996" spans="37:41">
      <c r="AK1996" s="10">
        <v>2077.37102</v>
      </c>
      <c r="AL1996" s="10">
        <v>3.1753013799999998E-7</v>
      </c>
      <c r="AM1996" s="10">
        <v>4.6906822100000001E-7</v>
      </c>
      <c r="AN1996" s="10">
        <v>123.99192600000001</v>
      </c>
      <c r="AO1996" s="10">
        <v>183.16583199999999</v>
      </c>
    </row>
    <row r="1997" spans="37:41">
      <c r="AK1997" s="10">
        <v>2082.8555700000002</v>
      </c>
      <c r="AL1997" s="10">
        <v>3.1750641600000001E-7</v>
      </c>
      <c r="AM1997" s="10">
        <v>4.69033178E-7</v>
      </c>
      <c r="AN1997" s="10">
        <v>124.142381</v>
      </c>
      <c r="AO1997" s="10">
        <v>183.388091</v>
      </c>
    </row>
    <row r="1998" spans="37:41">
      <c r="AK1998" s="10">
        <v>2088.3401199999998</v>
      </c>
      <c r="AL1998" s="10">
        <v>3.17453202E-7</v>
      </c>
      <c r="AM1998" s="10">
        <v>4.6895456700000002E-7</v>
      </c>
      <c r="AN1998" s="10">
        <v>124.292811</v>
      </c>
      <c r="AO1998" s="10">
        <v>183.61031199999999</v>
      </c>
    </row>
    <row r="1999" spans="37:41">
      <c r="AK1999" s="10">
        <v>2093.8246600000002</v>
      </c>
      <c r="AL1999" s="10">
        <v>3.1737244200000001E-7</v>
      </c>
      <c r="AM1999" s="10">
        <v>4.6883526599999999E-7</v>
      </c>
      <c r="AN1999" s="10">
        <v>124.443203</v>
      </c>
      <c r="AO1999" s="10">
        <v>183.83247700000001</v>
      </c>
    </row>
    <row r="2000" spans="37:41">
      <c r="AK2000" s="10">
        <v>2099.3092099999999</v>
      </c>
      <c r="AL2000" s="10">
        <v>3.1726575499999999E-7</v>
      </c>
      <c r="AM2000" s="10">
        <v>4.6867766399999998E-7</v>
      </c>
      <c r="AN2000" s="10">
        <v>124.59354399999999</v>
      </c>
      <c r="AO2000" s="10">
        <v>184.05456699999999</v>
      </c>
    </row>
    <row r="2001" spans="37:41">
      <c r="AK2001" s="10">
        <v>2104.79376</v>
      </c>
      <c r="AL2001" s="10">
        <v>3.1713459400000002E-7</v>
      </c>
      <c r="AM2001" s="10">
        <v>4.6848390800000001E-7</v>
      </c>
      <c r="AN2001" s="10">
        <v>124.74382300000001</v>
      </c>
      <c r="AO2001" s="10">
        <v>184.27656500000001</v>
      </c>
    </row>
    <row r="2002" spans="37:41">
      <c r="AK2002" s="10">
        <v>2110.2783100000001</v>
      </c>
      <c r="AL2002" s="10">
        <v>3.1698031800000001E-7</v>
      </c>
      <c r="AM2002" s="10">
        <v>4.68256006E-7</v>
      </c>
      <c r="AN2002" s="10">
        <v>124.894029</v>
      </c>
      <c r="AO2002" s="10">
        <v>184.49845500000001</v>
      </c>
    </row>
    <row r="2003" spans="37:41">
      <c r="AK2003" s="10">
        <v>2115.7628599999998</v>
      </c>
      <c r="AL2003" s="10">
        <v>3.16804179E-7</v>
      </c>
      <c r="AM2003" s="10">
        <v>4.6799580499999998E-7</v>
      </c>
      <c r="AN2003" s="10">
        <v>125.044151</v>
      </c>
      <c r="AO2003" s="10">
        <v>184.72022200000001</v>
      </c>
    </row>
    <row r="2004" spans="37:41">
      <c r="AK2004" s="10">
        <v>2121.2474099999999</v>
      </c>
      <c r="AL2004" s="10">
        <v>3.16607337E-7</v>
      </c>
      <c r="AM2004" s="10">
        <v>4.6770502199999999E-7</v>
      </c>
      <c r="AN2004" s="10">
        <v>125.19418</v>
      </c>
      <c r="AO2004" s="10">
        <v>184.94185100000001</v>
      </c>
    </row>
    <row r="2005" spans="37:41">
      <c r="AK2005" s="10">
        <v>2126.7319600000001</v>
      </c>
      <c r="AL2005" s="10">
        <v>3.1639087000000002E-7</v>
      </c>
      <c r="AM2005" s="10">
        <v>4.6738524899999998E-7</v>
      </c>
      <c r="AN2005" s="10">
        <v>125.34410699999999</v>
      </c>
      <c r="AO2005" s="10">
        <v>185.16332800000001</v>
      </c>
    </row>
    <row r="2006" spans="37:41">
      <c r="AK2006" s="10">
        <v>2132.2165</v>
      </c>
      <c r="AL2006" s="10">
        <v>3.1615578700000001E-7</v>
      </c>
      <c r="AM2006" s="10">
        <v>4.6703797499999999E-7</v>
      </c>
      <c r="AN2006" s="10">
        <v>125.493922</v>
      </c>
      <c r="AO2006" s="10">
        <v>185.38464099999999</v>
      </c>
    </row>
    <row r="2007" spans="37:41">
      <c r="AK2007" s="10">
        <v>2143.1855999999998</v>
      </c>
      <c r="AL2007" s="10">
        <v>3.1561665600000001E-7</v>
      </c>
      <c r="AM2007" s="10">
        <v>4.6624154799999998E-7</v>
      </c>
      <c r="AN2007" s="10">
        <v>125.793041</v>
      </c>
      <c r="AO2007" s="10">
        <v>185.82651200000001</v>
      </c>
    </row>
    <row r="2008" spans="37:41">
      <c r="AK2008" s="10">
        <v>2145.9278800000002</v>
      </c>
      <c r="AL2008" s="10">
        <v>3.1547889000000001E-7</v>
      </c>
      <c r="AM2008" s="10">
        <v>4.6603803599999998E-7</v>
      </c>
      <c r="AN2008" s="10">
        <v>125.867788</v>
      </c>
      <c r="AO2008" s="10">
        <v>185.93693200000001</v>
      </c>
    </row>
    <row r="2009" spans="37:41">
      <c r="AK2009" s="10">
        <v>2147.2990100000002</v>
      </c>
      <c r="AL2009" s="10">
        <v>3.1540894200000002E-7</v>
      </c>
      <c r="AM2009" s="10">
        <v>4.6593470500000001E-7</v>
      </c>
      <c r="AN2009" s="10">
        <v>125.905154</v>
      </c>
      <c r="AO2009" s="10">
        <v>185.99212900000001</v>
      </c>
    </row>
    <row r="2010" spans="37:41">
      <c r="AK2010" s="10">
        <v>2150.0412900000001</v>
      </c>
      <c r="AL2010" s="10">
        <v>3.1526469999999998E-7</v>
      </c>
      <c r="AM2010" s="10">
        <v>4.6572162599999999E-7</v>
      </c>
      <c r="AN2010" s="10">
        <v>125.97985</v>
      </c>
      <c r="AO2010" s="10">
        <v>186.102474</v>
      </c>
    </row>
    <row r="2011" spans="37:41">
      <c r="AK2011" s="10">
        <v>2152.7835599999999</v>
      </c>
      <c r="AL2011" s="10">
        <v>3.1511659800000003E-7</v>
      </c>
      <c r="AM2011" s="10">
        <v>4.6550284400000003E-7</v>
      </c>
      <c r="AN2011" s="10">
        <v>126.054512</v>
      </c>
      <c r="AO2011" s="10">
        <v>186.21276700000001</v>
      </c>
    </row>
    <row r="2012" spans="37:41">
      <c r="AK2012" s="10">
        <v>2155.5258399999998</v>
      </c>
      <c r="AL2012" s="10">
        <v>3.1496470499999998E-7</v>
      </c>
      <c r="AM2012" s="10">
        <v>4.6527846100000002E-7</v>
      </c>
      <c r="AN2012" s="10">
        <v>126.129137</v>
      </c>
      <c r="AO2012" s="10">
        <v>186.32300599999999</v>
      </c>
    </row>
    <row r="2013" spans="37:41">
      <c r="AK2013" s="10">
        <v>2158.26811</v>
      </c>
      <c r="AL2013" s="10">
        <v>3.14809124E-7</v>
      </c>
      <c r="AM2013" s="10">
        <v>4.6504863000000001E-7</v>
      </c>
      <c r="AN2013" s="10">
        <v>126.20372500000001</v>
      </c>
      <c r="AO2013" s="10">
        <v>186.43319099999999</v>
      </c>
    </row>
    <row r="2014" spans="37:41">
      <c r="AK2014" s="10">
        <v>2159.6392500000002</v>
      </c>
      <c r="AL2014" s="10">
        <v>3.1473057499999998E-7</v>
      </c>
      <c r="AM2014" s="10">
        <v>4.6493259400000001E-7</v>
      </c>
      <c r="AN2014" s="10">
        <v>126.24101</v>
      </c>
      <c r="AO2014" s="10">
        <v>186.48827</v>
      </c>
    </row>
    <row r="2015" spans="37:41">
      <c r="AK2015" s="10">
        <v>2162.3815199999999</v>
      </c>
      <c r="AL2015" s="10">
        <v>3.1456951699999999E-7</v>
      </c>
      <c r="AM2015" s="10">
        <v>4.6469467300000002E-7</v>
      </c>
      <c r="AN2015" s="10">
        <v>126.31554199999999</v>
      </c>
      <c r="AO2015" s="10">
        <v>186.59837200000001</v>
      </c>
    </row>
    <row r="2016" spans="37:41">
      <c r="AK2016" s="10">
        <v>2165.1237999999998</v>
      </c>
      <c r="AL2016" s="10">
        <v>3.1440508799999999E-7</v>
      </c>
      <c r="AM2016" s="10">
        <v>4.6445177199999998E-7</v>
      </c>
      <c r="AN2016" s="10">
        <v>126.390035</v>
      </c>
      <c r="AO2016" s="10">
        <v>186.708415</v>
      </c>
    </row>
    <row r="2017" spans="37:41">
      <c r="AK2017" s="10">
        <v>2167.86607</v>
      </c>
      <c r="AL2017" s="10">
        <v>3.1423727900000002E-7</v>
      </c>
      <c r="AM2017" s="10">
        <v>4.6420387800000003E-7</v>
      </c>
      <c r="AN2017" s="10">
        <v>126.464488</v>
      </c>
      <c r="AO2017" s="10">
        <v>186.8184</v>
      </c>
    </row>
    <row r="2018" spans="37:41">
      <c r="AK2018" s="10">
        <v>2170.6083400000002</v>
      </c>
      <c r="AL2018" s="10">
        <v>3.1406618100000002E-7</v>
      </c>
      <c r="AM2018" s="10">
        <v>4.6395112500000003E-7</v>
      </c>
      <c r="AN2018" s="10">
        <v>126.5389</v>
      </c>
      <c r="AO2018" s="10">
        <v>186.928325</v>
      </c>
    </row>
    <row r="2019" spans="37:41">
      <c r="AK2019" s="10">
        <v>2171.97948</v>
      </c>
      <c r="AL2019" s="10">
        <v>3.1398000699999998E-7</v>
      </c>
      <c r="AM2019" s="10">
        <v>4.6382382599999999E-7</v>
      </c>
      <c r="AN2019" s="10">
        <v>126.576097</v>
      </c>
      <c r="AO2019" s="10">
        <v>186.983273</v>
      </c>
    </row>
    <row r="2020" spans="37:41">
      <c r="AK2020" s="10">
        <v>2173.3506200000002</v>
      </c>
      <c r="AL2020" s="10">
        <v>3.1389289200000002E-7</v>
      </c>
      <c r="AM2020" s="10">
        <v>4.6369513499999998E-7</v>
      </c>
      <c r="AN2020" s="10">
        <v>126.613282</v>
      </c>
      <c r="AO2020" s="10">
        <v>187.038205</v>
      </c>
    </row>
    <row r="2021" spans="37:41">
      <c r="AK2021" s="10">
        <v>2176.0928899999999</v>
      </c>
      <c r="AL2021" s="10">
        <v>3.1371527399999999E-7</v>
      </c>
      <c r="AM2021" s="10">
        <v>4.6343275099999999E-7</v>
      </c>
      <c r="AN2021" s="10">
        <v>126.687612</v>
      </c>
      <c r="AO2021" s="10">
        <v>187.14800700000001</v>
      </c>
    </row>
    <row r="2022" spans="37:41">
      <c r="AK2022" s="10">
        <v>2178.8351699999998</v>
      </c>
      <c r="AL2022" s="10">
        <v>3.1353470099999998E-7</v>
      </c>
      <c r="AM2022" s="10">
        <v>4.6316600199999999E-7</v>
      </c>
      <c r="AN2022" s="10">
        <v>126.761898</v>
      </c>
      <c r="AO2022" s="10">
        <v>187.257746</v>
      </c>
    </row>
    <row r="2023" spans="37:41">
      <c r="AK2023" s="10">
        <v>2181.57744</v>
      </c>
      <c r="AL2023" s="10">
        <v>3.1335115399999999E-7</v>
      </c>
      <c r="AM2023" s="10">
        <v>4.6289485799999998E-7</v>
      </c>
      <c r="AN2023" s="10">
        <v>126.836141</v>
      </c>
      <c r="AO2023" s="10">
        <v>187.36742100000001</v>
      </c>
    </row>
    <row r="2024" spans="37:41">
      <c r="AK2024" s="10">
        <v>2184.31972</v>
      </c>
      <c r="AL2024" s="10">
        <v>3.13164661E-7</v>
      </c>
      <c r="AM2024" s="10">
        <v>4.6261936400000002E-7</v>
      </c>
      <c r="AN2024" s="10">
        <v>126.91034000000001</v>
      </c>
      <c r="AO2024" s="10">
        <v>187.47703100000001</v>
      </c>
    </row>
    <row r="2025" spans="37:41">
      <c r="AK2025" s="10">
        <v>2187.0619900000002</v>
      </c>
      <c r="AL2025" s="10">
        <v>3.1297532600000003E-7</v>
      </c>
      <c r="AM2025" s="10">
        <v>4.6233967000000002E-7</v>
      </c>
      <c r="AN2025" s="10">
        <v>126.984494</v>
      </c>
      <c r="AO2025" s="10">
        <v>187.58657400000001</v>
      </c>
    </row>
    <row r="2026" spans="37:41">
      <c r="AK2026" s="10">
        <v>2189.8042599999999</v>
      </c>
      <c r="AL2026" s="10">
        <v>3.1278318100000002E-7</v>
      </c>
      <c r="AM2026" s="10">
        <v>4.62055826E-7</v>
      </c>
      <c r="AN2026" s="10">
        <v>127.05860300000001</v>
      </c>
      <c r="AO2026" s="10">
        <v>187.69605000000001</v>
      </c>
    </row>
    <row r="2027" spans="37:41">
      <c r="AK2027" s="10">
        <v>2192.5465399999998</v>
      </c>
      <c r="AL2027" s="10">
        <v>3.12588315E-7</v>
      </c>
      <c r="AM2027" s="10">
        <v>4.61767962E-7</v>
      </c>
      <c r="AN2027" s="10">
        <v>127.132665</v>
      </c>
      <c r="AO2027" s="10">
        <v>187.80545799999999</v>
      </c>
    </row>
    <row r="2028" spans="37:41">
      <c r="AK2028" s="10">
        <v>2195.28881</v>
      </c>
      <c r="AL2028" s="10">
        <v>3.1239077600000002E-7</v>
      </c>
      <c r="AM2028" s="10">
        <v>4.6147614999999998E-7</v>
      </c>
      <c r="AN2028" s="10">
        <v>127.20668000000001</v>
      </c>
      <c r="AO2028" s="10">
        <v>187.91479699999999</v>
      </c>
    </row>
    <row r="2029" spans="37:41">
      <c r="AK2029" s="10">
        <v>2198.0310899999999</v>
      </c>
      <c r="AL2029" s="10">
        <v>3.1219060799999997E-7</v>
      </c>
      <c r="AM2029" s="10">
        <v>4.6118045400000001E-7</v>
      </c>
      <c r="AN2029" s="10">
        <v>127.280649</v>
      </c>
      <c r="AO2029" s="10">
        <v>188.02406500000001</v>
      </c>
    </row>
    <row r="2030" spans="37:41">
      <c r="AK2030" s="10">
        <v>2200.7733600000001</v>
      </c>
      <c r="AL2030" s="10">
        <v>3.11987905E-7</v>
      </c>
      <c r="AM2030" s="10">
        <v>4.60881013E-7</v>
      </c>
      <c r="AN2030" s="10">
        <v>127.354569</v>
      </c>
      <c r="AO2030" s="10">
        <v>188.133263</v>
      </c>
    </row>
    <row r="2031" spans="37:41">
      <c r="AK2031" s="10">
        <v>2203.5156400000001</v>
      </c>
      <c r="AL2031" s="10">
        <v>3.11782698E-7</v>
      </c>
      <c r="AM2031" s="10">
        <v>4.6057787300000003E-7</v>
      </c>
      <c r="AN2031" s="10">
        <v>127.42843999999999</v>
      </c>
      <c r="AO2031" s="10">
        <v>188.242389</v>
      </c>
    </row>
    <row r="2032" spans="37:41">
      <c r="AK2032" s="10">
        <v>2206.2579099999998</v>
      </c>
      <c r="AL2032" s="10">
        <v>3.1157504400000001E-7</v>
      </c>
      <c r="AM2032" s="10">
        <v>4.6027111800000001E-7</v>
      </c>
      <c r="AN2032" s="10">
        <v>127.502262</v>
      </c>
      <c r="AO2032" s="10">
        <v>188.35144199999999</v>
      </c>
    </row>
    <row r="2033" spans="37:41">
      <c r="AK2033" s="10">
        <v>2209.00018</v>
      </c>
      <c r="AL2033" s="10">
        <v>3.1136499700000002E-7</v>
      </c>
      <c r="AM2033" s="10">
        <v>4.5996082699999998E-7</v>
      </c>
      <c r="AN2033" s="10">
        <v>127.576035</v>
      </c>
      <c r="AO2033" s="10">
        <v>188.46042199999999</v>
      </c>
    </row>
    <row r="2034" spans="37:41">
      <c r="AK2034" s="10">
        <v>2214.4847300000001</v>
      </c>
      <c r="AL2034" s="10">
        <v>3.1093495100000001E-7</v>
      </c>
      <c r="AM2034" s="10">
        <v>4.5932554800000002E-7</v>
      </c>
      <c r="AN2034" s="10">
        <v>127.723376</v>
      </c>
      <c r="AO2034" s="10">
        <v>188.67807999999999</v>
      </c>
    </row>
    <row r="2035" spans="37:41">
      <c r="AK2035" s="10">
        <v>2215.8558699999999</v>
      </c>
      <c r="AL2035" s="10">
        <v>3.1082786999999999E-7</v>
      </c>
      <c r="AM2035" s="10">
        <v>4.5916736300000002E-7</v>
      </c>
      <c r="AN2035" s="10">
        <v>127.760199</v>
      </c>
      <c r="AO2035" s="10">
        <v>188.73247599999999</v>
      </c>
    </row>
    <row r="2036" spans="37:41">
      <c r="AK2036" s="10">
        <v>2218.5981400000001</v>
      </c>
      <c r="AL2036" s="10">
        <v>3.1060970099999997E-7</v>
      </c>
      <c r="AM2036" s="10">
        <v>4.5884507399999998E-7</v>
      </c>
      <c r="AN2036" s="10">
        <v>127.833792</v>
      </c>
      <c r="AO2036" s="10">
        <v>188.84119100000001</v>
      </c>
    </row>
    <row r="2037" spans="37:41">
      <c r="AK2037" s="10">
        <v>2221.34042</v>
      </c>
      <c r="AL2037" s="10">
        <v>3.10389586E-7</v>
      </c>
      <c r="AM2037" s="10">
        <v>4.58519912E-7</v>
      </c>
      <c r="AN2037" s="10">
        <v>127.90733400000001</v>
      </c>
      <c r="AO2037" s="10">
        <v>188.94982899999999</v>
      </c>
    </row>
    <row r="2038" spans="37:41">
      <c r="AK2038" s="10">
        <v>2224.0826900000002</v>
      </c>
      <c r="AL2038" s="10">
        <v>3.1016735300000001E-7</v>
      </c>
      <c r="AM2038" s="10">
        <v>4.5819162100000001E-7</v>
      </c>
      <c r="AN2038" s="10">
        <v>127.980822</v>
      </c>
      <c r="AO2038" s="10">
        <v>189.05839</v>
      </c>
    </row>
    <row r="2039" spans="37:41">
      <c r="AK2039" s="10">
        <v>2226.8249700000001</v>
      </c>
      <c r="AL2039" s="10">
        <v>3.0994303599999998E-7</v>
      </c>
      <c r="AM2039" s="10">
        <v>4.5786025100000001E-7</v>
      </c>
      <c r="AN2039" s="10">
        <v>128.054258</v>
      </c>
      <c r="AO2039" s="10">
        <v>189.16687200000001</v>
      </c>
    </row>
    <row r="2040" spans="37:41">
      <c r="AK2040" s="10">
        <v>2229.5672399999999</v>
      </c>
      <c r="AL2040" s="10">
        <v>3.0971666999999999E-7</v>
      </c>
      <c r="AM2040" s="10">
        <v>4.5752585299999999E-7</v>
      </c>
      <c r="AN2040" s="10">
        <v>128.12764000000001</v>
      </c>
      <c r="AO2040" s="10">
        <v>189.27527499999999</v>
      </c>
    </row>
    <row r="2041" spans="37:41">
      <c r="AK2041" s="10">
        <v>2235.05179</v>
      </c>
      <c r="AL2041" s="10">
        <v>3.0925526699999999E-7</v>
      </c>
      <c r="AM2041" s="10">
        <v>4.5684425100000002E-7</v>
      </c>
      <c r="AN2041" s="10">
        <v>128.27418499999999</v>
      </c>
      <c r="AO2041" s="10">
        <v>189.49175700000001</v>
      </c>
    </row>
    <row r="2042" spans="37:41">
      <c r="AK2042" s="10">
        <v>2237.7940600000002</v>
      </c>
      <c r="AL2042" s="10">
        <v>3.0902373199999998E-7</v>
      </c>
      <c r="AM2042" s="10">
        <v>4.5650221799999999E-7</v>
      </c>
      <c r="AN2042" s="10">
        <v>128.34740300000001</v>
      </c>
      <c r="AO2042" s="10">
        <v>189.599917</v>
      </c>
    </row>
    <row r="2043" spans="37:41">
      <c r="AK2043" s="10">
        <v>2243.2786099999998</v>
      </c>
      <c r="AL2043" s="10">
        <v>3.0855120799999998E-7</v>
      </c>
      <c r="AM2043" s="10">
        <v>4.5580418599999998E-7</v>
      </c>
      <c r="AN2043" s="10">
        <v>128.49361400000001</v>
      </c>
      <c r="AO2043" s="10">
        <v>189.81590700000001</v>
      </c>
    </row>
    <row r="2044" spans="37:41">
      <c r="AK2044" s="10">
        <v>2254.2477100000001</v>
      </c>
      <c r="AL2044" s="10">
        <v>3.0757821000000002E-7</v>
      </c>
      <c r="AM2044" s="10">
        <v>4.5436683500000002E-7</v>
      </c>
      <c r="AN2044" s="10">
        <v>128.78511599999999</v>
      </c>
      <c r="AO2044" s="10">
        <v>190.24652399999999</v>
      </c>
    </row>
    <row r="2045" spans="37:41">
      <c r="AK2045" s="10">
        <v>2256.9899799999998</v>
      </c>
      <c r="AL2045" s="10">
        <v>3.0733620800000001E-7</v>
      </c>
      <c r="AM2045" s="10">
        <v>4.5400934000000001E-7</v>
      </c>
      <c r="AN2045" s="10">
        <v>128.857933</v>
      </c>
      <c r="AO2045" s="10">
        <v>190.354094</v>
      </c>
    </row>
    <row r="2046" spans="37:41">
      <c r="AK2046" s="10">
        <v>2258.36112</v>
      </c>
      <c r="AL2046" s="10">
        <v>3.07214186E-7</v>
      </c>
      <c r="AM2046" s="10">
        <v>4.53829085E-7</v>
      </c>
      <c r="AN2046" s="10">
        <v>128.894328</v>
      </c>
      <c r="AO2046" s="10">
        <v>190.40785700000001</v>
      </c>
    </row>
    <row r="2047" spans="37:41">
      <c r="AK2047" s="10">
        <v>2259.7322600000002</v>
      </c>
      <c r="AL2047" s="10">
        <v>3.0709139999999998E-7</v>
      </c>
      <c r="AM2047" s="10">
        <v>4.5364769900000001E-7</v>
      </c>
      <c r="AN2047" s="10">
        <v>128.93070800000001</v>
      </c>
      <c r="AO2047" s="10">
        <v>190.46159900000001</v>
      </c>
    </row>
    <row r="2048" spans="37:41">
      <c r="AK2048" s="10">
        <v>2262.47453</v>
      </c>
      <c r="AL2048" s="10">
        <v>3.06843689E-7</v>
      </c>
      <c r="AM2048" s="10">
        <v>4.5328177100000001E-7</v>
      </c>
      <c r="AN2048" s="10">
        <v>129.003409</v>
      </c>
      <c r="AO2048" s="10">
        <v>190.568996</v>
      </c>
    </row>
    <row r="2049" spans="37:41">
      <c r="AK2049" s="10">
        <v>2265.2168099999999</v>
      </c>
      <c r="AL2049" s="10">
        <v>3.0659474800000001E-7</v>
      </c>
      <c r="AM2049" s="10">
        <v>4.5291402499999999E-7</v>
      </c>
      <c r="AN2049" s="10">
        <v>129.07605100000001</v>
      </c>
      <c r="AO2049" s="10">
        <v>190.67630600000001</v>
      </c>
    </row>
    <row r="2050" spans="37:41">
      <c r="AK2050" s="10">
        <v>2267.9590800000001</v>
      </c>
      <c r="AL2050" s="10">
        <v>3.0634427999999999E-7</v>
      </c>
      <c r="AM2050" s="10">
        <v>4.5254402399999999E-7</v>
      </c>
      <c r="AN2050" s="10">
        <v>129.14863399999999</v>
      </c>
      <c r="AO2050" s="10">
        <v>190.78352899999999</v>
      </c>
    </row>
    <row r="2051" spans="37:41">
      <c r="AK2051" s="10">
        <v>2273.4436300000002</v>
      </c>
      <c r="AL2051" s="10">
        <v>3.0583639299999998E-7</v>
      </c>
      <c r="AM2051" s="10">
        <v>4.5179375300000001E-7</v>
      </c>
      <c r="AN2051" s="10">
        <v>129.29356000000001</v>
      </c>
      <c r="AO2051" s="10">
        <v>190.99761799999999</v>
      </c>
    </row>
    <row r="2052" spans="37:41">
      <c r="AK2052" s="10">
        <v>2274.81477</v>
      </c>
      <c r="AL2052" s="10">
        <v>3.0571056499999999E-7</v>
      </c>
      <c r="AM2052" s="10">
        <v>4.5160787400000002E-7</v>
      </c>
      <c r="AN2052" s="10">
        <v>129.32977600000001</v>
      </c>
      <c r="AO2052" s="10">
        <v>191.051118</v>
      </c>
    </row>
    <row r="2053" spans="37:41">
      <c r="AK2053" s="10">
        <v>2277.5570400000001</v>
      </c>
      <c r="AL2053" s="10">
        <v>3.0545464199999998E-7</v>
      </c>
      <c r="AM2053" s="10">
        <v>4.5122981500000002E-7</v>
      </c>
      <c r="AN2053" s="10">
        <v>129.40214800000001</v>
      </c>
      <c r="AO2053" s="10">
        <v>191.158029</v>
      </c>
    </row>
    <row r="2054" spans="37:41">
      <c r="AK2054" s="10">
        <v>2280.2993200000001</v>
      </c>
      <c r="AL2054" s="10">
        <v>3.05197706E-7</v>
      </c>
      <c r="AM2054" s="10">
        <v>4.5085025899999998E-7</v>
      </c>
      <c r="AN2054" s="10">
        <v>129.474459</v>
      </c>
      <c r="AO2054" s="10">
        <v>191.26485</v>
      </c>
    </row>
    <row r="2055" spans="37:41">
      <c r="AK2055" s="10">
        <v>2283.0415899999998</v>
      </c>
      <c r="AL2055" s="10">
        <v>3.0493939099999999E-7</v>
      </c>
      <c r="AM2055" s="10">
        <v>4.5046866600000001E-7</v>
      </c>
      <c r="AN2055" s="10">
        <v>129.54670899999999</v>
      </c>
      <c r="AO2055" s="10">
        <v>191.37158099999999</v>
      </c>
    </row>
    <row r="2056" spans="37:41">
      <c r="AK2056" s="10">
        <v>2285.7838700000002</v>
      </c>
      <c r="AL2056" s="10">
        <v>3.0467973000000003E-7</v>
      </c>
      <c r="AM2056" s="10">
        <v>4.5008508399999998E-7</v>
      </c>
      <c r="AN2056" s="10">
        <v>129.618898</v>
      </c>
      <c r="AO2056" s="10">
        <v>191.47822099999999</v>
      </c>
    </row>
    <row r="2057" spans="37:41">
      <c r="AK2057" s="10">
        <v>2288.5261399999999</v>
      </c>
      <c r="AL2057" s="10">
        <v>3.0441876000000002E-7</v>
      </c>
      <c r="AM2057" s="10">
        <v>4.4969956799999998E-7</v>
      </c>
      <c r="AN2057" s="10">
        <v>129.691025</v>
      </c>
      <c r="AO2057" s="10">
        <v>191.58476899999999</v>
      </c>
    </row>
    <row r="2058" spans="37:41">
      <c r="AK2058" s="10">
        <v>2291.2684100000001</v>
      </c>
      <c r="AL2058" s="10">
        <v>3.0415650200000001E-7</v>
      </c>
      <c r="AM2058" s="10">
        <v>4.4931215200000002E-7</v>
      </c>
      <c r="AN2058" s="10">
        <v>129.76308900000001</v>
      </c>
      <c r="AO2058" s="10">
        <v>191.691226</v>
      </c>
    </row>
    <row r="2059" spans="37:41">
      <c r="AK2059" s="10">
        <v>2294.0106900000001</v>
      </c>
      <c r="AL2059" s="10">
        <v>3.0389298000000001E-7</v>
      </c>
      <c r="AM2059" s="10">
        <v>4.4892286499999999E-7</v>
      </c>
      <c r="AN2059" s="10">
        <v>129.83509100000001</v>
      </c>
      <c r="AO2059" s="10">
        <v>191.79759000000001</v>
      </c>
    </row>
    <row r="2060" spans="37:41">
      <c r="AK2060" s="10">
        <v>2296.7529599999998</v>
      </c>
      <c r="AL2060" s="10">
        <v>3.0362822299999999E-7</v>
      </c>
      <c r="AM2060" s="10">
        <v>4.4853175600000002E-7</v>
      </c>
      <c r="AN2060" s="10">
        <v>129.90703099999999</v>
      </c>
      <c r="AO2060" s="10">
        <v>191.903862</v>
      </c>
    </row>
    <row r="2061" spans="37:41">
      <c r="AK2061" s="10">
        <v>2299.4952400000002</v>
      </c>
      <c r="AL2061" s="10">
        <v>3.0336225899999997E-7</v>
      </c>
      <c r="AM2061" s="10">
        <v>4.4813886299999999E-7</v>
      </c>
      <c r="AN2061" s="10">
        <v>129.97890699999999</v>
      </c>
      <c r="AO2061" s="10">
        <v>192.010041</v>
      </c>
    </row>
    <row r="2062" spans="37:41">
      <c r="AK2062" s="10">
        <v>2302.2375099999999</v>
      </c>
      <c r="AL2062" s="10">
        <v>3.0309510299999998E-7</v>
      </c>
      <c r="AM2062" s="10">
        <v>4.4774420999999998E-7</v>
      </c>
      <c r="AN2062" s="10">
        <v>130.05072000000001</v>
      </c>
      <c r="AO2062" s="10">
        <v>192.11612600000001</v>
      </c>
    </row>
    <row r="2063" spans="37:41">
      <c r="AK2063" s="10">
        <v>2304.9797899999999</v>
      </c>
      <c r="AL2063" s="10">
        <v>3.0282678800000001E-7</v>
      </c>
      <c r="AM2063" s="10">
        <v>4.4734784400000001E-7</v>
      </c>
      <c r="AN2063" s="10">
        <v>130.12246999999999</v>
      </c>
      <c r="AO2063" s="10">
        <v>192.222117</v>
      </c>
    </row>
    <row r="2064" spans="37:41">
      <c r="AK2064" s="10">
        <v>2307.7220600000001</v>
      </c>
      <c r="AL2064" s="10">
        <v>3.02557335E-7</v>
      </c>
      <c r="AM2064" s="10">
        <v>4.4694979700000002E-7</v>
      </c>
      <c r="AN2064" s="10">
        <v>130.19415499999999</v>
      </c>
      <c r="AO2064" s="10">
        <v>192.328014</v>
      </c>
    </row>
    <row r="2065" spans="37:41">
      <c r="AK2065" s="10">
        <v>2309.0931999999998</v>
      </c>
      <c r="AL2065" s="10">
        <v>3.02422852E-7</v>
      </c>
      <c r="AM2065" s="10">
        <v>4.4675113399999998E-7</v>
      </c>
      <c r="AN2065" s="10">
        <v>130.22998200000001</v>
      </c>
      <c r="AO2065" s="10">
        <v>192.38093900000001</v>
      </c>
    </row>
    <row r="2066" spans="37:41">
      <c r="AK2066" s="10">
        <v>2311.83547</v>
      </c>
      <c r="AL2066" s="10">
        <v>3.0215122699999999E-7</v>
      </c>
      <c r="AM2066" s="10">
        <v>4.4634987900000001E-7</v>
      </c>
      <c r="AN2066" s="10">
        <v>130.30157199999999</v>
      </c>
      <c r="AO2066" s="10">
        <v>192.486694</v>
      </c>
    </row>
    <row r="2067" spans="37:41">
      <c r="AK2067" s="10">
        <v>2314.5777499999999</v>
      </c>
      <c r="AL2067" s="10">
        <v>3.0187900099999998E-7</v>
      </c>
      <c r="AM2067" s="10">
        <v>4.4594773599999999E-7</v>
      </c>
      <c r="AN2067" s="10">
        <v>130.373097</v>
      </c>
      <c r="AO2067" s="10">
        <v>192.592353</v>
      </c>
    </row>
    <row r="2068" spans="37:41">
      <c r="AK2068" s="10">
        <v>2317.3200200000001</v>
      </c>
      <c r="AL2068" s="10">
        <v>3.01605722E-7</v>
      </c>
      <c r="AM2068" s="10">
        <v>4.4554403599999998E-7</v>
      </c>
      <c r="AN2068" s="10">
        <v>130.444557</v>
      </c>
      <c r="AO2068" s="10">
        <v>192.69791699999999</v>
      </c>
    </row>
    <row r="2069" spans="37:41">
      <c r="AK2069" s="10">
        <v>2320.0622899999998</v>
      </c>
      <c r="AL2069" s="10">
        <v>3.0133140300000002E-7</v>
      </c>
      <c r="AM2069" s="10">
        <v>4.4513880200000002E-7</v>
      </c>
      <c r="AN2069" s="10">
        <v>130.515952</v>
      </c>
      <c r="AO2069" s="10">
        <v>192.80338499999999</v>
      </c>
    </row>
    <row r="2070" spans="37:41">
      <c r="AK2070" s="10">
        <v>2322.8045699999998</v>
      </c>
      <c r="AL2070" s="10">
        <v>3.0105605700000001E-7</v>
      </c>
      <c r="AM2070" s="10">
        <v>4.4473205000000001E-7</v>
      </c>
      <c r="AN2070" s="10">
        <v>130.58728199999999</v>
      </c>
      <c r="AO2070" s="10">
        <v>192.90875600000001</v>
      </c>
    </row>
    <row r="2071" spans="37:41">
      <c r="AK2071" s="10">
        <v>2323.4901399999999</v>
      </c>
      <c r="AL2071" s="10">
        <v>3.00988015E-7</v>
      </c>
      <c r="AM2071" s="10">
        <v>4.4463153499999999E-7</v>
      </c>
      <c r="AN2071" s="10">
        <v>130.60511</v>
      </c>
      <c r="AO2071" s="10">
        <v>192.93509299999999</v>
      </c>
    </row>
    <row r="2072" spans="37:41">
      <c r="AK2072" s="10">
        <v>2324.8612699999999</v>
      </c>
      <c r="AL2072" s="10">
        <v>3.0084970199999998E-7</v>
      </c>
      <c r="AM2072" s="10">
        <v>4.4442721300000002E-7</v>
      </c>
      <c r="AN2072" s="10">
        <v>130.64075099999999</v>
      </c>
      <c r="AO2072" s="10">
        <v>192.98774299999999</v>
      </c>
    </row>
    <row r="2073" spans="37:41">
      <c r="AK2073" s="10">
        <v>2326.2324100000001</v>
      </c>
      <c r="AL2073" s="10">
        <v>3.0071144700000001E-7</v>
      </c>
      <c r="AM2073" s="10">
        <v>4.4422297799999999E-7</v>
      </c>
      <c r="AN2073" s="10">
        <v>130.67637500000001</v>
      </c>
      <c r="AO2073" s="10">
        <v>193.040368</v>
      </c>
    </row>
    <row r="2074" spans="37:41">
      <c r="AK2074" s="10">
        <v>2327.6035499999998</v>
      </c>
      <c r="AL2074" s="10">
        <v>3.0057292300000001E-7</v>
      </c>
      <c r="AM2074" s="10">
        <v>4.44018344E-7</v>
      </c>
      <c r="AN2074" s="10">
        <v>130.711983</v>
      </c>
      <c r="AO2074" s="10">
        <v>193.09297000000001</v>
      </c>
    </row>
    <row r="2075" spans="37:41">
      <c r="AK2075" s="10">
        <v>2328.97469</v>
      </c>
      <c r="AL2075" s="10">
        <v>3.00434159E-7</v>
      </c>
      <c r="AM2075" s="10">
        <v>4.43813357E-7</v>
      </c>
      <c r="AN2075" s="10">
        <v>130.74757399999999</v>
      </c>
      <c r="AO2075" s="10">
        <v>193.145546</v>
      </c>
    </row>
    <row r="2076" spans="37:41">
      <c r="AK2076" s="10">
        <v>2330.34582</v>
      </c>
      <c r="AL2076" s="10">
        <v>3.0029514799999998E-7</v>
      </c>
      <c r="AM2076" s="10">
        <v>4.43608005E-7</v>
      </c>
      <c r="AN2076" s="10">
        <v>130.78314900000001</v>
      </c>
      <c r="AO2076" s="10">
        <v>193.19809900000001</v>
      </c>
    </row>
    <row r="2077" spans="37:41">
      <c r="AK2077" s="10">
        <v>2331.7169600000002</v>
      </c>
      <c r="AL2077" s="10">
        <v>3.0015588700000002E-7</v>
      </c>
      <c r="AM2077" s="10">
        <v>4.4340228199999998E-7</v>
      </c>
      <c r="AN2077" s="10">
        <v>130.81870699999999</v>
      </c>
      <c r="AO2077" s="10">
        <v>193.25062700000001</v>
      </c>
    </row>
    <row r="2078" spans="37:41">
      <c r="AK2078" s="10">
        <v>2333.0880999999999</v>
      </c>
      <c r="AL2078" s="10">
        <v>3.0001639600000001E-7</v>
      </c>
      <c r="AM2078" s="10">
        <v>4.43196221E-7</v>
      </c>
      <c r="AN2078" s="10">
        <v>130.85424900000001</v>
      </c>
      <c r="AO2078" s="10">
        <v>193.30313100000001</v>
      </c>
    </row>
    <row r="2079" spans="37:41">
      <c r="AK2079" s="10">
        <v>2334.4592299999999</v>
      </c>
      <c r="AL2079" s="10">
        <v>2.9987666200000002E-7</v>
      </c>
      <c r="AM2079" s="10">
        <v>4.4298980099999999E-7</v>
      </c>
      <c r="AN2079" s="10">
        <v>130.88977399999999</v>
      </c>
      <c r="AO2079" s="10">
        <v>193.35561000000001</v>
      </c>
    </row>
    <row r="2080" spans="37:41">
      <c r="AK2080" s="10">
        <v>2337.2015099999999</v>
      </c>
      <c r="AL2080" s="10">
        <v>2.9959564599999999E-7</v>
      </c>
      <c r="AM2080" s="10">
        <v>4.4257467199999998E-7</v>
      </c>
      <c r="AN2080" s="10">
        <v>130.960758</v>
      </c>
      <c r="AO2080" s="10">
        <v>193.46047100000001</v>
      </c>
    </row>
    <row r="2081" spans="37:41">
      <c r="AK2081" s="10">
        <v>2337.88708</v>
      </c>
      <c r="AL2081" s="10">
        <v>2.99526372E-7</v>
      </c>
      <c r="AM2081" s="10">
        <v>4.4247233700000002E-7</v>
      </c>
      <c r="AN2081" s="10">
        <v>130.9785</v>
      </c>
      <c r="AO2081" s="10">
        <v>193.48668000000001</v>
      </c>
    </row>
    <row r="2082" spans="37:41">
      <c r="AK2082" s="10">
        <v>2339.25821</v>
      </c>
      <c r="AL2082" s="10">
        <v>2.9938554899999998E-7</v>
      </c>
      <c r="AM2082" s="10">
        <v>4.42264308E-7</v>
      </c>
      <c r="AN2082" s="10">
        <v>131.01396700000001</v>
      </c>
      <c r="AO2082" s="10">
        <v>193.539073</v>
      </c>
    </row>
    <row r="2083" spans="37:41">
      <c r="AK2083" s="10">
        <v>2340.6293500000002</v>
      </c>
      <c r="AL2083" s="10">
        <v>2.9924480000000002E-7</v>
      </c>
      <c r="AM2083" s="10">
        <v>4.4205638900000001E-7</v>
      </c>
      <c r="AN2083" s="10">
        <v>131.049418</v>
      </c>
      <c r="AO2083" s="10">
        <v>193.591442</v>
      </c>
    </row>
    <row r="2084" spans="37:41">
      <c r="AK2084" s="10">
        <v>2342.0004899999999</v>
      </c>
      <c r="AL2084" s="10">
        <v>2.99103817E-7</v>
      </c>
      <c r="AM2084" s="10">
        <v>4.4184812200000002E-7</v>
      </c>
      <c r="AN2084" s="10">
        <v>131.08485099999999</v>
      </c>
      <c r="AO2084" s="10">
        <v>193.64378600000001</v>
      </c>
    </row>
    <row r="2085" spans="37:41">
      <c r="AK2085" s="10">
        <v>2343.3716300000001</v>
      </c>
      <c r="AL2085" s="10">
        <v>2.9896262799999998E-7</v>
      </c>
      <c r="AM2085" s="10">
        <v>4.4163955199999999E-7</v>
      </c>
      <c r="AN2085" s="10">
        <v>131.12026800000001</v>
      </c>
      <c r="AO2085" s="10">
        <v>193.69610499999999</v>
      </c>
    </row>
    <row r="2086" spans="37:41">
      <c r="AK2086" s="10">
        <v>2344.7427600000001</v>
      </c>
      <c r="AL2086" s="10">
        <v>2.9882119500000002E-7</v>
      </c>
      <c r="AM2086" s="10">
        <v>4.4143062299999999E-7</v>
      </c>
      <c r="AN2086" s="10">
        <v>131.15566899999999</v>
      </c>
      <c r="AO2086" s="10">
        <v>193.7484</v>
      </c>
    </row>
    <row r="2087" spans="37:41">
      <c r="AK2087" s="10">
        <v>2347.48504</v>
      </c>
      <c r="AL2087" s="10">
        <v>2.9853683100000002E-7</v>
      </c>
      <c r="AM2087" s="10">
        <v>4.4101054799999998E-7</v>
      </c>
      <c r="AN2087" s="10">
        <v>131.22640200000001</v>
      </c>
      <c r="AO2087" s="10">
        <v>193.85289</v>
      </c>
    </row>
    <row r="2088" spans="37:41">
      <c r="AK2088" s="10">
        <v>2348.1706100000001</v>
      </c>
      <c r="AL2088" s="10">
        <v>2.9846676999999998E-7</v>
      </c>
      <c r="AM2088" s="10">
        <v>4.40907052E-7</v>
      </c>
      <c r="AN2088" s="10">
        <v>131.24408099999999</v>
      </c>
      <c r="AO2088" s="10">
        <v>193.879006</v>
      </c>
    </row>
    <row r="2089" spans="37:41">
      <c r="AK2089" s="10">
        <v>2349.5417400000001</v>
      </c>
      <c r="AL2089" s="10">
        <v>2.98324308E-7</v>
      </c>
      <c r="AM2089" s="10">
        <v>4.4069660099999997E-7</v>
      </c>
      <c r="AN2089" s="10">
        <v>131.27942200000001</v>
      </c>
      <c r="AO2089" s="10">
        <v>193.93121400000001</v>
      </c>
    </row>
    <row r="2090" spans="37:41">
      <c r="AK2090" s="10">
        <v>2350.9128799999999</v>
      </c>
      <c r="AL2090" s="10">
        <v>2.9818193700000003E-7</v>
      </c>
      <c r="AM2090" s="10">
        <v>4.4048628500000002E-7</v>
      </c>
      <c r="AN2090" s="10">
        <v>131.31474700000001</v>
      </c>
      <c r="AO2090" s="10">
        <v>193.983396</v>
      </c>
    </row>
    <row r="2091" spans="37:41">
      <c r="AK2091" s="10">
        <v>2352.2840200000001</v>
      </c>
      <c r="AL2091" s="10">
        <v>2.9803935100000002E-7</v>
      </c>
      <c r="AM2091" s="10">
        <v>4.4027565100000002E-7</v>
      </c>
      <c r="AN2091" s="10">
        <v>131.350054</v>
      </c>
      <c r="AO2091" s="10">
        <v>194.03555399999999</v>
      </c>
    </row>
    <row r="2092" spans="37:41">
      <c r="AK2092" s="10">
        <v>2355.0262899999998</v>
      </c>
      <c r="AL2092" s="10">
        <v>2.9775268499999998E-7</v>
      </c>
      <c r="AM2092" s="10">
        <v>4.3985217700000002E-7</v>
      </c>
      <c r="AN2092" s="10">
        <v>131.420602</v>
      </c>
      <c r="AO2092" s="10">
        <v>194.13977</v>
      </c>
    </row>
    <row r="2093" spans="37:41">
      <c r="AK2093" s="10">
        <v>2356.39743</v>
      </c>
      <c r="AL2093" s="10">
        <v>2.9761013499999999E-7</v>
      </c>
      <c r="AM2093" s="10">
        <v>4.39641596E-7</v>
      </c>
      <c r="AN2093" s="10">
        <v>131.45585800000001</v>
      </c>
      <c r="AO2093" s="10">
        <v>194.19185200000001</v>
      </c>
    </row>
    <row r="2094" spans="37:41">
      <c r="AK2094" s="10">
        <v>2359.1397000000002</v>
      </c>
      <c r="AL2094" s="10">
        <v>2.9732226699999998E-7</v>
      </c>
      <c r="AM2094" s="10">
        <v>4.3921634600000002E-7</v>
      </c>
      <c r="AN2094" s="10">
        <v>131.52630400000001</v>
      </c>
      <c r="AO2094" s="10">
        <v>194.295917</v>
      </c>
    </row>
    <row r="2095" spans="37:41">
      <c r="AK2095" s="10">
        <v>2361.8819800000001</v>
      </c>
      <c r="AL2095" s="10">
        <v>2.97034275E-7</v>
      </c>
      <c r="AM2095" s="10">
        <v>4.38790912E-7</v>
      </c>
      <c r="AN2095" s="10">
        <v>131.59668099999999</v>
      </c>
      <c r="AO2095" s="10">
        <v>194.39988099999999</v>
      </c>
    </row>
    <row r="2096" spans="37:41">
      <c r="AK2096" s="10">
        <v>2364.6242499999998</v>
      </c>
      <c r="AL2096" s="10">
        <v>2.9674553999999997E-7</v>
      </c>
      <c r="AM2096" s="10">
        <v>4.3836438199999998E-7</v>
      </c>
      <c r="AN2096" s="10">
        <v>131.666989</v>
      </c>
      <c r="AO2096" s="10">
        <v>194.50374299999999</v>
      </c>
    </row>
    <row r="2097" spans="37:41">
      <c r="AK2097" s="10">
        <v>2367.3665299999998</v>
      </c>
      <c r="AL2097" s="10">
        <v>2.9645605300000002E-7</v>
      </c>
      <c r="AM2097" s="10">
        <v>4.3793674E-7</v>
      </c>
      <c r="AN2097" s="10">
        <v>131.73722900000001</v>
      </c>
      <c r="AO2097" s="10">
        <v>194.607505</v>
      </c>
    </row>
    <row r="2098" spans="37:41">
      <c r="AK2098" s="10">
        <v>2372.8510700000002</v>
      </c>
      <c r="AL2098" s="10">
        <v>2.9587271899999998E-7</v>
      </c>
      <c r="AM2098" s="10">
        <v>4.3707501500000002E-7</v>
      </c>
      <c r="AN2098" s="10">
        <v>131.877433</v>
      </c>
      <c r="AO2098" s="10">
        <v>194.81461899999999</v>
      </c>
    </row>
    <row r="2099" spans="37:41">
      <c r="AK2099" s="10">
        <v>2374.2222099999999</v>
      </c>
      <c r="AL2099" s="10">
        <v>2.9572921300000002E-7</v>
      </c>
      <c r="AM2099" s="10">
        <v>4.3686302300000002E-7</v>
      </c>
      <c r="AN2099" s="10">
        <v>131.91246699999999</v>
      </c>
      <c r="AO2099" s="10">
        <v>194.86637300000001</v>
      </c>
    </row>
    <row r="2100" spans="37:41">
      <c r="AK2100" s="10">
        <v>2375.5933500000001</v>
      </c>
      <c r="AL2100" s="10">
        <v>2.9558346699999998E-7</v>
      </c>
      <c r="AM2100" s="10">
        <v>4.3664772099999997E-7</v>
      </c>
      <c r="AN2100" s="10">
        <v>131.947484</v>
      </c>
      <c r="AO2100" s="10">
        <v>194.91810100000001</v>
      </c>
    </row>
    <row r="2101" spans="37:41">
      <c r="AK2101" s="10">
        <v>2378.3356199999998</v>
      </c>
      <c r="AL2101" s="10">
        <v>2.9529046299999998E-7</v>
      </c>
      <c r="AM2101" s="10">
        <v>4.3621488299999999E-7</v>
      </c>
      <c r="AN2101" s="10">
        <v>132.017448</v>
      </c>
      <c r="AO2101" s="10">
        <v>195.02145400000001</v>
      </c>
    </row>
    <row r="2102" spans="37:41">
      <c r="AK2102" s="10">
        <v>2379.70676</v>
      </c>
      <c r="AL2102" s="10">
        <v>2.9514489099999999E-7</v>
      </c>
      <c r="AM2102" s="10">
        <v>4.3599983899999998E-7</v>
      </c>
      <c r="AN2102" s="10">
        <v>132.052412</v>
      </c>
      <c r="AO2102" s="10">
        <v>195.073106</v>
      </c>
    </row>
    <row r="2103" spans="37:41">
      <c r="AK2103" s="10">
        <v>2381.0779000000002</v>
      </c>
      <c r="AL2103" s="10">
        <v>2.9499841299999999E-7</v>
      </c>
      <c r="AM2103" s="10">
        <v>4.3578345599999999E-7</v>
      </c>
      <c r="AN2103" s="10">
        <v>132.08735999999999</v>
      </c>
      <c r="AO2103" s="10">
        <v>195.124731</v>
      </c>
    </row>
    <row r="2104" spans="37:41">
      <c r="AK2104" s="10">
        <v>2382.4490300000002</v>
      </c>
      <c r="AL2104" s="10">
        <v>2.9485177700000001E-7</v>
      </c>
      <c r="AM2104" s="10">
        <v>4.35566839E-7</v>
      </c>
      <c r="AN2104" s="10">
        <v>132.12228999999999</v>
      </c>
      <c r="AO2104" s="10">
        <v>195.176331</v>
      </c>
    </row>
    <row r="2105" spans="37:41">
      <c r="AK2105" s="10">
        <v>2383.82017</v>
      </c>
      <c r="AL2105" s="10">
        <v>2.9470498000000002E-7</v>
      </c>
      <c r="AM2105" s="10">
        <v>4.3534998399999999E-7</v>
      </c>
      <c r="AN2105" s="10">
        <v>132.15720200000001</v>
      </c>
      <c r="AO2105" s="10">
        <v>195.22790599999999</v>
      </c>
    </row>
    <row r="2106" spans="37:41">
      <c r="AK2106" s="10">
        <v>2385.1913100000002</v>
      </c>
      <c r="AL2106" s="10">
        <v>2.9455798900000002E-7</v>
      </c>
      <c r="AM2106" s="10">
        <v>4.35132844E-7</v>
      </c>
      <c r="AN2106" s="10">
        <v>132.19209799999999</v>
      </c>
      <c r="AO2106" s="10">
        <v>195.27945399999999</v>
      </c>
    </row>
    <row r="2107" spans="37:41">
      <c r="AK2107" s="10">
        <v>2386.5624499999999</v>
      </c>
      <c r="AL2107" s="10">
        <v>2.9441083700000002E-7</v>
      </c>
      <c r="AM2107" s="10">
        <v>4.3491546499999999E-7</v>
      </c>
      <c r="AN2107" s="10">
        <v>132.22697500000001</v>
      </c>
      <c r="AO2107" s="10">
        <v>195.33097699999999</v>
      </c>
    </row>
    <row r="2108" spans="37:41">
      <c r="AK2108" s="10">
        <v>2387.9335799999999</v>
      </c>
      <c r="AL2108" s="10">
        <v>2.94263536E-7</v>
      </c>
      <c r="AM2108" s="10">
        <v>4.3469786699999999E-7</v>
      </c>
      <c r="AN2108" s="10">
        <v>132.26183599999999</v>
      </c>
      <c r="AO2108" s="10">
        <v>195.382474</v>
      </c>
    </row>
    <row r="2109" spans="37:41">
      <c r="AK2109" s="10">
        <v>2389.3047200000001</v>
      </c>
      <c r="AL2109" s="10">
        <v>2.94116078E-7</v>
      </c>
      <c r="AM2109" s="10">
        <v>4.3448003499999998E-7</v>
      </c>
      <c r="AN2109" s="10">
        <v>132.29667800000001</v>
      </c>
      <c r="AO2109" s="10">
        <v>195.43394499999999</v>
      </c>
    </row>
    <row r="2110" spans="37:41">
      <c r="AK2110" s="10">
        <v>2390.6758599999998</v>
      </c>
      <c r="AL2110" s="10">
        <v>2.9396844700000001E-7</v>
      </c>
      <c r="AM2110" s="10">
        <v>4.34261948E-7</v>
      </c>
      <c r="AN2110" s="10">
        <v>132.331504</v>
      </c>
      <c r="AO2110" s="10">
        <v>195.48539099999999</v>
      </c>
    </row>
    <row r="2111" spans="37:41">
      <c r="AK2111" s="10">
        <v>2392.0469899999998</v>
      </c>
      <c r="AL2111" s="10">
        <v>2.93820651E-7</v>
      </c>
      <c r="AM2111" s="10">
        <v>4.3404361899999999E-7</v>
      </c>
      <c r="AN2111" s="10">
        <v>132.36631199999999</v>
      </c>
      <c r="AO2111" s="10">
        <v>195.53681</v>
      </c>
    </row>
    <row r="2112" spans="37:41">
      <c r="AK2112" s="10">
        <v>2393.41813</v>
      </c>
      <c r="AL2112" s="10">
        <v>2.9367271700000002E-7</v>
      </c>
      <c r="AM2112" s="10">
        <v>4.3382508400000002E-7</v>
      </c>
      <c r="AN2112" s="10">
        <v>132.40110200000001</v>
      </c>
      <c r="AO2112" s="10">
        <v>195.58820399999999</v>
      </c>
    </row>
    <row r="2113" spans="37:41">
      <c r="AK2113" s="10">
        <v>2394.1037000000001</v>
      </c>
      <c r="AL2113" s="10">
        <v>2.93599114E-7</v>
      </c>
      <c r="AM2113" s="10">
        <v>4.3371635500000001E-7</v>
      </c>
      <c r="AN2113" s="10">
        <v>132.41849300000001</v>
      </c>
      <c r="AO2113" s="10">
        <v>195.61389399999999</v>
      </c>
    </row>
    <row r="2114" spans="37:41">
      <c r="AK2114" s="10">
        <v>2395.4748399999999</v>
      </c>
      <c r="AL2114" s="10">
        <v>2.9345053199999999E-7</v>
      </c>
      <c r="AM2114" s="10">
        <v>4.3349686500000002E-7</v>
      </c>
      <c r="AN2114" s="10">
        <v>132.45325700000001</v>
      </c>
      <c r="AO2114" s="10">
        <v>195.66524899999999</v>
      </c>
    </row>
    <row r="2115" spans="37:41">
      <c r="AK2115" s="10">
        <v>2396.8459699999999</v>
      </c>
      <c r="AL2115" s="10">
        <v>2.9330221900000002E-7</v>
      </c>
      <c r="AM2115" s="10">
        <v>4.3327777099999999E-7</v>
      </c>
      <c r="AN2115" s="10">
        <v>132.48800299999999</v>
      </c>
      <c r="AO2115" s="10">
        <v>195.716578</v>
      </c>
    </row>
    <row r="2116" spans="37:41">
      <c r="AK2116" s="10">
        <v>2398.21711</v>
      </c>
      <c r="AL2116" s="10">
        <v>2.9315374300000003E-7</v>
      </c>
      <c r="AM2116" s="10">
        <v>4.3305843499999998E-7</v>
      </c>
      <c r="AN2116" s="10">
        <v>132.52273199999999</v>
      </c>
      <c r="AO2116" s="10">
        <v>195.76787999999999</v>
      </c>
    </row>
    <row r="2117" spans="37:41">
      <c r="AK2117" s="10">
        <v>2400.95939</v>
      </c>
      <c r="AL2117" s="10">
        <v>2.9285535999999999E-7</v>
      </c>
      <c r="AM2117" s="10">
        <v>4.3261765200000002E-7</v>
      </c>
      <c r="AN2117" s="10">
        <v>132.592119</v>
      </c>
      <c r="AO2117" s="10">
        <v>195.87038200000001</v>
      </c>
    </row>
    <row r="2118" spans="37:41">
      <c r="AK2118" s="10">
        <v>2403.7016600000002</v>
      </c>
      <c r="AL2118" s="10">
        <v>2.9255721599999998E-7</v>
      </c>
      <c r="AM2118" s="10">
        <v>4.3217722199999998E-7</v>
      </c>
      <c r="AN2118" s="10">
        <v>132.66143500000001</v>
      </c>
      <c r="AO2118" s="10">
        <v>195.97277800000001</v>
      </c>
    </row>
    <row r="2119" spans="37:41">
      <c r="AK2119" s="10">
        <v>2404.3872299999998</v>
      </c>
      <c r="AL2119" s="10">
        <v>2.92483857E-7</v>
      </c>
      <c r="AM2119" s="10">
        <v>4.32068853E-7</v>
      </c>
      <c r="AN2119" s="10">
        <v>132.67876000000001</v>
      </c>
      <c r="AO2119" s="10">
        <v>195.99837099999999</v>
      </c>
    </row>
    <row r="2120" spans="37:41">
      <c r="AK2120" s="10">
        <v>2405.0727999999999</v>
      </c>
      <c r="AL2120" s="10">
        <v>2.9240929199999998E-7</v>
      </c>
      <c r="AM2120" s="10">
        <v>4.3195870300000002E-7</v>
      </c>
      <c r="AN2120" s="10">
        <v>132.69607999999999</v>
      </c>
      <c r="AO2120" s="10">
        <v>196.02395799999999</v>
      </c>
    </row>
    <row r="2121" spans="37:41">
      <c r="AK2121" s="10">
        <v>2406.4439299999999</v>
      </c>
      <c r="AL2121" s="10">
        <v>2.9225954000000002E-7</v>
      </c>
      <c r="AM2121" s="10">
        <v>4.31737482E-7</v>
      </c>
      <c r="AN2121" s="10">
        <v>132.73070300000001</v>
      </c>
      <c r="AO2121" s="10">
        <v>196.07510400000001</v>
      </c>
    </row>
    <row r="2122" spans="37:41">
      <c r="AK2122" s="10">
        <v>2407.8150700000001</v>
      </c>
      <c r="AL2122" s="10">
        <v>2.9211005799999999E-7</v>
      </c>
      <c r="AM2122" s="10">
        <v>4.3151666300000001E-7</v>
      </c>
      <c r="AN2122" s="10">
        <v>132.765308</v>
      </c>
      <c r="AO2122" s="10">
        <v>196.12622400000001</v>
      </c>
    </row>
    <row r="2123" spans="37:41">
      <c r="AK2123" s="10">
        <v>2408.1578599999998</v>
      </c>
      <c r="AL2123" s="10">
        <v>2.9207330200000001E-7</v>
      </c>
      <c r="AM2123" s="10">
        <v>4.3146236499999998E-7</v>
      </c>
      <c r="AN2123" s="10">
        <v>132.77395899999999</v>
      </c>
      <c r="AO2123" s="10">
        <v>196.139002</v>
      </c>
    </row>
    <row r="2124" spans="37:41">
      <c r="AK2124" s="10">
        <v>2408.8434200000002</v>
      </c>
      <c r="AL2124" s="10">
        <v>2.9199831099999998E-7</v>
      </c>
      <c r="AM2124" s="10">
        <v>4.3135158399999998E-7</v>
      </c>
      <c r="AN2124" s="10">
        <v>132.79125400000001</v>
      </c>
      <c r="AO2124" s="10">
        <v>196.16455300000001</v>
      </c>
    </row>
    <row r="2125" spans="37:41">
      <c r="AK2125" s="10">
        <v>2409.5289899999998</v>
      </c>
      <c r="AL2125" s="10">
        <v>2.91923464E-7</v>
      </c>
      <c r="AM2125" s="10">
        <v>4.3124101799999998E-7</v>
      </c>
      <c r="AN2125" s="10">
        <v>132.80854600000001</v>
      </c>
      <c r="AO2125" s="10">
        <v>196.19009700000001</v>
      </c>
    </row>
    <row r="2126" spans="37:41">
      <c r="AK2126" s="10">
        <v>2410.90013</v>
      </c>
      <c r="AL2126" s="10">
        <v>2.9177325899999999E-7</v>
      </c>
      <c r="AM2126" s="10">
        <v>4.3101912900000002E-7</v>
      </c>
      <c r="AN2126" s="10">
        <v>132.84311099999999</v>
      </c>
      <c r="AO2126" s="10">
        <v>196.24115800000001</v>
      </c>
    </row>
    <row r="2127" spans="37:41">
      <c r="AK2127" s="10">
        <v>2412.2712700000002</v>
      </c>
      <c r="AL2127" s="10">
        <v>2.9162330299999998E-7</v>
      </c>
      <c r="AM2127" s="10">
        <v>4.3079760700000002E-7</v>
      </c>
      <c r="AN2127" s="10">
        <v>132.87765899999999</v>
      </c>
      <c r="AO2127" s="10">
        <v>196.292193</v>
      </c>
    </row>
    <row r="2128" spans="37:41">
      <c r="AK2128" s="10">
        <v>2413.6424000000002</v>
      </c>
      <c r="AL2128" s="10">
        <v>2.9147323299999998E-7</v>
      </c>
      <c r="AM2128" s="10">
        <v>4.30575918E-7</v>
      </c>
      <c r="AN2128" s="10">
        <v>132.91218900000001</v>
      </c>
      <c r="AO2128" s="10">
        <v>196.34320099999999</v>
      </c>
    </row>
    <row r="2129" spans="37:41">
      <c r="AK2129" s="10">
        <v>2415.0135399999999</v>
      </c>
      <c r="AL2129" s="10">
        <v>2.91323008E-7</v>
      </c>
      <c r="AM2129" s="10">
        <v>4.3035400099999999E-7</v>
      </c>
      <c r="AN2129" s="10">
        <v>132.94670099999999</v>
      </c>
      <c r="AO2129" s="10">
        <v>196.394184</v>
      </c>
    </row>
    <row r="2130" spans="37:41">
      <c r="AK2130" s="10">
        <v>2416.3846800000001</v>
      </c>
      <c r="AL2130" s="10">
        <v>2.91172662E-7</v>
      </c>
      <c r="AM2130" s="10">
        <v>4.3013190300000002E-7</v>
      </c>
      <c r="AN2130" s="10">
        <v>132.98119500000001</v>
      </c>
      <c r="AO2130" s="10">
        <v>196.44514000000001</v>
      </c>
    </row>
    <row r="2131" spans="37:41">
      <c r="AK2131" s="10">
        <v>2419.1269499999999</v>
      </c>
      <c r="AL2131" s="10">
        <v>2.9087055800000002E-7</v>
      </c>
      <c r="AM2131" s="10">
        <v>4.2968562299999998E-7</v>
      </c>
      <c r="AN2131" s="10">
        <v>133.05011099999999</v>
      </c>
      <c r="AO2131" s="10">
        <v>196.54694599999999</v>
      </c>
    </row>
    <row r="2132" spans="37:41">
      <c r="AK2132" s="10">
        <v>2419.8125199999999</v>
      </c>
      <c r="AL2132" s="10">
        <v>2.9079651299999999E-7</v>
      </c>
      <c r="AM2132" s="10">
        <v>4.2957624099999998E-7</v>
      </c>
      <c r="AN2132" s="10">
        <v>133.06733600000001</v>
      </c>
      <c r="AO2132" s="10">
        <v>196.57239200000001</v>
      </c>
    </row>
    <row r="2133" spans="37:41">
      <c r="AK2133" s="10">
        <v>2421.1836600000001</v>
      </c>
      <c r="AL2133" s="10">
        <v>2.90645293E-7</v>
      </c>
      <c r="AM2133" s="10">
        <v>4.2935285199999999E-7</v>
      </c>
      <c r="AN2133" s="10">
        <v>133.10176799999999</v>
      </c>
      <c r="AO2133" s="10">
        <v>196.623255</v>
      </c>
    </row>
    <row r="2134" spans="37:41">
      <c r="AK2134" s="10">
        <v>2422.5547999999999</v>
      </c>
      <c r="AL2134" s="10">
        <v>2.90494364E-7</v>
      </c>
      <c r="AM2134" s="10">
        <v>4.2912989400000002E-7</v>
      </c>
      <c r="AN2134" s="10">
        <v>133.13618199999999</v>
      </c>
      <c r="AO2134" s="10">
        <v>196.674093</v>
      </c>
    </row>
    <row r="2135" spans="37:41">
      <c r="AK2135" s="10">
        <v>2423.9259299999999</v>
      </c>
      <c r="AL2135" s="10">
        <v>2.90343316E-7</v>
      </c>
      <c r="AM2135" s="10">
        <v>4.2890675999999999E-7</v>
      </c>
      <c r="AN2135" s="10">
        <v>133.17057700000001</v>
      </c>
      <c r="AO2135" s="10">
        <v>196.72490400000001</v>
      </c>
    </row>
    <row r="2136" spans="37:41">
      <c r="AK2136" s="10">
        <v>2425.2970700000001</v>
      </c>
      <c r="AL2136" s="10">
        <v>2.90192123E-7</v>
      </c>
      <c r="AM2136" s="10">
        <v>4.2868341199999999E-7</v>
      </c>
      <c r="AN2136" s="10">
        <v>133.20495500000001</v>
      </c>
      <c r="AO2136" s="10">
        <v>196.775688</v>
      </c>
    </row>
    <row r="2137" spans="37:41">
      <c r="AK2137" s="10">
        <v>2426.6682099999998</v>
      </c>
      <c r="AL2137" s="10">
        <v>2.9004081500000001E-7</v>
      </c>
      <c r="AM2137" s="10">
        <v>4.28459894E-7</v>
      </c>
      <c r="AN2137" s="10">
        <v>133.239315</v>
      </c>
      <c r="AO2137" s="10">
        <v>196.826446</v>
      </c>
    </row>
    <row r="2138" spans="37:41">
      <c r="AK2138" s="10">
        <v>2427.3537799999999</v>
      </c>
      <c r="AL2138" s="10">
        <v>2.8996559199999999E-7</v>
      </c>
      <c r="AM2138" s="10">
        <v>4.2834877199999999E-7</v>
      </c>
      <c r="AN2138" s="10">
        <v>133.25649100000001</v>
      </c>
      <c r="AO2138" s="10">
        <v>196.85181900000001</v>
      </c>
    </row>
    <row r="2139" spans="37:41">
      <c r="AK2139" s="10">
        <v>2428.0393399999998</v>
      </c>
      <c r="AL2139" s="10">
        <v>2.8988984799999999E-7</v>
      </c>
      <c r="AM2139" s="10">
        <v>4.2823687899999998E-7</v>
      </c>
      <c r="AN2139" s="10">
        <v>133.273662</v>
      </c>
      <c r="AO2139" s="10">
        <v>196.877185</v>
      </c>
    </row>
    <row r="2140" spans="37:41">
      <c r="AK2140" s="10">
        <v>2429.41048</v>
      </c>
      <c r="AL2140" s="10">
        <v>2.89737854E-7</v>
      </c>
      <c r="AM2140" s="10">
        <v>4.2801234700000002E-7</v>
      </c>
      <c r="AN2140" s="10">
        <v>133.307986</v>
      </c>
      <c r="AO2140" s="10">
        <v>196.92788999999999</v>
      </c>
    </row>
    <row r="2141" spans="37:41">
      <c r="AK2141" s="10">
        <v>2432.1527599999999</v>
      </c>
      <c r="AL2141" s="10">
        <v>2.8943330399999999E-7</v>
      </c>
      <c r="AM2141" s="10">
        <v>4.2756245400000001E-7</v>
      </c>
      <c r="AN2141" s="10">
        <v>133.37656200000001</v>
      </c>
      <c r="AO2141" s="10">
        <v>197.02919299999999</v>
      </c>
    </row>
    <row r="2142" spans="37:41">
      <c r="AK2142" s="10">
        <v>2434.8950300000001</v>
      </c>
      <c r="AL2142" s="10">
        <v>2.89129213E-7</v>
      </c>
      <c r="AM2142" s="10">
        <v>4.2711323800000001E-7</v>
      </c>
      <c r="AN2142" s="10">
        <v>133.44506699999999</v>
      </c>
      <c r="AO2142" s="10">
        <v>197.13039000000001</v>
      </c>
    </row>
    <row r="2143" spans="37:41">
      <c r="AK2143" s="10">
        <v>2437.6372999999999</v>
      </c>
      <c r="AL2143" s="10">
        <v>2.8882466299999999E-7</v>
      </c>
      <c r="AM2143" s="10">
        <v>4.2666334499999999E-7</v>
      </c>
      <c r="AN2143" s="10">
        <v>133.513498</v>
      </c>
      <c r="AO2143" s="10">
        <v>197.23148</v>
      </c>
    </row>
    <row r="2144" spans="37:41">
      <c r="AK2144" s="10">
        <v>2440.3795799999998</v>
      </c>
      <c r="AL2144" s="10">
        <v>2.8851966499999999E-7</v>
      </c>
      <c r="AM2144" s="10">
        <v>4.2621279000000001E-7</v>
      </c>
      <c r="AN2144" s="10">
        <v>133.58185800000001</v>
      </c>
      <c r="AO2144" s="10">
        <v>197.33246399999999</v>
      </c>
    </row>
    <row r="2145" spans="37:41">
      <c r="AK2145" s="10">
        <v>2443.12185</v>
      </c>
      <c r="AL2145" s="10">
        <v>2.8821420799999998E-7</v>
      </c>
      <c r="AM2145" s="10">
        <v>4.25761556E-7</v>
      </c>
      <c r="AN2145" s="10">
        <v>133.65014500000001</v>
      </c>
      <c r="AO2145" s="10">
        <v>197.43334100000001</v>
      </c>
    </row>
    <row r="2146" spans="37:41">
      <c r="AK2146" s="10">
        <v>2444.4929900000002</v>
      </c>
      <c r="AL2146" s="10">
        <v>2.8806235600000002E-7</v>
      </c>
      <c r="AM2146" s="10">
        <v>4.2553723500000001E-7</v>
      </c>
      <c r="AN2146" s="10">
        <v>133.684271</v>
      </c>
      <c r="AO2146" s="10">
        <v>197.48375300000001</v>
      </c>
    </row>
    <row r="2147" spans="37:41">
      <c r="AK2147" s="10">
        <v>2445.8641299999999</v>
      </c>
      <c r="AL2147" s="10">
        <v>2.8790941399999998E-7</v>
      </c>
      <c r="AM2147" s="10">
        <v>4.25311303E-7</v>
      </c>
      <c r="AN2147" s="10">
        <v>133.718379</v>
      </c>
      <c r="AO2147" s="10">
        <v>197.53413800000001</v>
      </c>
    </row>
    <row r="2148" spans="37:41">
      <c r="AK2148" s="10">
        <v>2447.2352599999999</v>
      </c>
      <c r="AL2148" s="10">
        <v>2.87756358E-7</v>
      </c>
      <c r="AM2148" s="10">
        <v>4.2508520300000002E-7</v>
      </c>
      <c r="AN2148" s="10">
        <v>133.75246799999999</v>
      </c>
      <c r="AO2148" s="10">
        <v>197.584496</v>
      </c>
    </row>
    <row r="2149" spans="37:41">
      <c r="AK2149" s="10">
        <v>2448.6064000000001</v>
      </c>
      <c r="AL2149" s="10">
        <v>2.87603179E-7</v>
      </c>
      <c r="AM2149" s="10">
        <v>4.2485892000000001E-7</v>
      </c>
      <c r="AN2149" s="10">
        <v>133.786539</v>
      </c>
      <c r="AO2149" s="10">
        <v>197.634827</v>
      </c>
    </row>
    <row r="2150" spans="37:41">
      <c r="AK2150" s="10">
        <v>2449.2919700000002</v>
      </c>
      <c r="AL2150" s="10">
        <v>2.8752705099999998E-7</v>
      </c>
      <c r="AM2150" s="10">
        <v>4.2474646100000002E-7</v>
      </c>
      <c r="AN2150" s="10">
        <v>133.80357000000001</v>
      </c>
      <c r="AO2150" s="10">
        <v>197.659986</v>
      </c>
    </row>
    <row r="2151" spans="37:41">
      <c r="AK2151" s="10">
        <v>2450.66311</v>
      </c>
      <c r="AL2151" s="10">
        <v>2.8737321699999998E-7</v>
      </c>
      <c r="AM2151" s="10">
        <v>4.2451921099999999E-7</v>
      </c>
      <c r="AN2151" s="10">
        <v>133.837615</v>
      </c>
      <c r="AO2151" s="10">
        <v>197.71027799999999</v>
      </c>
    </row>
    <row r="2152" spans="37:41">
      <c r="AK2152" s="10">
        <v>2452.03424</v>
      </c>
      <c r="AL2152" s="10">
        <v>2.8721975600000002E-7</v>
      </c>
      <c r="AM2152" s="10">
        <v>4.24292512E-7</v>
      </c>
      <c r="AN2152" s="10">
        <v>133.87164000000001</v>
      </c>
      <c r="AO2152" s="10">
        <v>197.76054199999999</v>
      </c>
    </row>
    <row r="2153" spans="37:41">
      <c r="AK2153" s="10">
        <v>2454.7765199999999</v>
      </c>
      <c r="AL2153" s="10">
        <v>2.8691139099999998E-7</v>
      </c>
      <c r="AM2153" s="10">
        <v>4.2383698399999998E-7</v>
      </c>
      <c r="AN2153" s="10">
        <v>133.93961899999999</v>
      </c>
      <c r="AO2153" s="10">
        <v>197.860963</v>
      </c>
    </row>
    <row r="2154" spans="37:41">
      <c r="AK2154" s="10">
        <v>2455.46209</v>
      </c>
      <c r="AL2154" s="10">
        <v>2.8683608399999998E-7</v>
      </c>
      <c r="AM2154" s="10">
        <v>4.2372573699999999E-7</v>
      </c>
      <c r="AN2154" s="10">
        <v>133.95660899999999</v>
      </c>
      <c r="AO2154" s="10">
        <v>197.88606100000001</v>
      </c>
    </row>
    <row r="2155" spans="37:41">
      <c r="AK2155" s="10">
        <v>2456.1476600000001</v>
      </c>
      <c r="AL2155" s="10">
        <v>2.86759194E-7</v>
      </c>
      <c r="AM2155" s="10">
        <v>4.2361215199999999E-7</v>
      </c>
      <c r="AN2155" s="10">
        <v>133.97359499999999</v>
      </c>
      <c r="AO2155" s="10">
        <v>197.91115300000001</v>
      </c>
    </row>
    <row r="2156" spans="37:41">
      <c r="AK2156" s="10">
        <v>2456.83322</v>
      </c>
      <c r="AL2156" s="10">
        <v>2.8668229799999999E-7</v>
      </c>
      <c r="AM2156" s="10">
        <v>4.2349855800000001E-7</v>
      </c>
      <c r="AN2156" s="10">
        <v>133.990576</v>
      </c>
      <c r="AO2156" s="10">
        <v>197.936238</v>
      </c>
    </row>
    <row r="2157" spans="37:41">
      <c r="AK2157" s="10">
        <v>2457.5187900000001</v>
      </c>
      <c r="AL2157" s="10">
        <v>2.8660536600000002E-7</v>
      </c>
      <c r="AM2157" s="10">
        <v>4.23384911E-7</v>
      </c>
      <c r="AN2157" s="10">
        <v>134.007552</v>
      </c>
      <c r="AO2157" s="10">
        <v>197.96131700000001</v>
      </c>
    </row>
    <row r="2158" spans="37:41">
      <c r="AK2158" s="10">
        <v>2458.8899299999998</v>
      </c>
      <c r="AL2158" s="10">
        <v>2.8645084E-7</v>
      </c>
      <c r="AM2158" s="10">
        <v>4.2315663900000002E-7</v>
      </c>
      <c r="AN2158" s="10">
        <v>134.04148699999999</v>
      </c>
      <c r="AO2158" s="10">
        <v>198.011447</v>
      </c>
    </row>
    <row r="2159" spans="37:41">
      <c r="AK2159" s="10">
        <v>2460.26107</v>
      </c>
      <c r="AL2159" s="10">
        <v>2.86296756E-7</v>
      </c>
      <c r="AM2159" s="10">
        <v>4.2292901999999998E-7</v>
      </c>
      <c r="AN2159" s="10">
        <v>134.07540399999999</v>
      </c>
      <c r="AO2159" s="10">
        <v>198.06154900000001</v>
      </c>
    </row>
    <row r="2160" spans="37:41">
      <c r="AK2160" s="10">
        <v>2461.6322</v>
      </c>
      <c r="AL2160" s="10">
        <v>2.8614254700000002E-7</v>
      </c>
      <c r="AM2160" s="10">
        <v>4.2270121500000001E-7</v>
      </c>
      <c r="AN2160" s="10">
        <v>134.10930200000001</v>
      </c>
      <c r="AO2160" s="10">
        <v>198.111625</v>
      </c>
    </row>
    <row r="2161" spans="37:41">
      <c r="AK2161" s="10">
        <v>2463.0033400000002</v>
      </c>
      <c r="AL2161" s="10">
        <v>2.85988253E-7</v>
      </c>
      <c r="AM2161" s="10">
        <v>4.2247328600000001E-7</v>
      </c>
      <c r="AN2161" s="10">
        <v>134.143182</v>
      </c>
      <c r="AO2161" s="10">
        <v>198.161674</v>
      </c>
    </row>
    <row r="2162" spans="37:41">
      <c r="AK2162" s="10">
        <v>2464.3744799999999</v>
      </c>
      <c r="AL2162" s="10">
        <v>2.8583384299999998E-7</v>
      </c>
      <c r="AM2162" s="10">
        <v>4.2224518700000002E-7</v>
      </c>
      <c r="AN2162" s="10">
        <v>134.177044</v>
      </c>
      <c r="AO2162" s="10">
        <v>198.21169599999999</v>
      </c>
    </row>
    <row r="2163" spans="37:41">
      <c r="AK2163" s="10">
        <v>2465.7456200000001</v>
      </c>
      <c r="AL2163" s="10">
        <v>2.8567933200000001E-7</v>
      </c>
      <c r="AM2163" s="10">
        <v>4.2201693600000002E-7</v>
      </c>
      <c r="AN2163" s="10">
        <v>134.21088700000001</v>
      </c>
      <c r="AO2163" s="10">
        <v>198.26169100000001</v>
      </c>
    </row>
    <row r="2164" spans="37:41">
      <c r="AK2164" s="10">
        <v>2467.1167500000001</v>
      </c>
      <c r="AL2164" s="10">
        <v>2.8552473800000001E-7</v>
      </c>
      <c r="AM2164" s="10">
        <v>4.21788564E-7</v>
      </c>
      <c r="AN2164" s="10">
        <v>134.24471199999999</v>
      </c>
      <c r="AO2164" s="10">
        <v>198.31165799999999</v>
      </c>
    </row>
    <row r="2165" spans="37:41">
      <c r="AK2165" s="10">
        <v>2468.4878899999999</v>
      </c>
      <c r="AL2165" s="10">
        <v>2.8537003499999999E-7</v>
      </c>
      <c r="AM2165" s="10">
        <v>4.2156002999999997E-7</v>
      </c>
      <c r="AN2165" s="10">
        <v>134.27851899999999</v>
      </c>
      <c r="AO2165" s="10">
        <v>198.36159900000001</v>
      </c>
    </row>
    <row r="2166" spans="37:41">
      <c r="AK2166" s="10">
        <v>2469.8590300000001</v>
      </c>
      <c r="AL2166" s="10">
        <v>2.8521520899999999E-7</v>
      </c>
      <c r="AM2166" s="10">
        <v>4.2133131499999998E-7</v>
      </c>
      <c r="AN2166" s="10">
        <v>134.312307</v>
      </c>
      <c r="AO2166" s="10">
        <v>198.41151300000001</v>
      </c>
    </row>
    <row r="2167" spans="37:41">
      <c r="AK2167" s="10">
        <v>2471.2301600000001</v>
      </c>
      <c r="AL2167" s="10">
        <v>2.8506031700000002E-7</v>
      </c>
      <c r="AM2167" s="10">
        <v>4.21102502E-7</v>
      </c>
      <c r="AN2167" s="10">
        <v>134.34607700000001</v>
      </c>
      <c r="AO2167" s="10">
        <v>198.461399</v>
      </c>
    </row>
    <row r="2168" spans="37:41">
      <c r="AK2168" s="10">
        <v>2472.6012999999998</v>
      </c>
      <c r="AL2168" s="10">
        <v>2.8490531400000002E-7</v>
      </c>
      <c r="AM2168" s="10">
        <v>4.2087352500000001E-7</v>
      </c>
      <c r="AN2168" s="10">
        <v>134.379829</v>
      </c>
      <c r="AO2168" s="10">
        <v>198.511258</v>
      </c>
    </row>
    <row r="2169" spans="37:41">
      <c r="AK2169" s="10">
        <v>2475.3435800000002</v>
      </c>
      <c r="AL2169" s="10">
        <v>2.84593784E-7</v>
      </c>
      <c r="AM2169" s="10">
        <v>4.2041332100000002E-7</v>
      </c>
      <c r="AN2169" s="10">
        <v>134.44725800000001</v>
      </c>
      <c r="AO2169" s="10">
        <v>198.61086800000001</v>
      </c>
    </row>
    <row r="2170" spans="37:41">
      <c r="AK2170" s="10">
        <v>2476.0291400000001</v>
      </c>
      <c r="AL2170" s="10">
        <v>2.8451784999999999E-7</v>
      </c>
      <c r="AM2170" s="10">
        <v>4.2030114800000001E-7</v>
      </c>
      <c r="AN2170" s="10">
        <v>134.464111</v>
      </c>
      <c r="AO2170" s="10">
        <v>198.63576399999999</v>
      </c>
    </row>
    <row r="2171" spans="37:41">
      <c r="AK2171" s="10">
        <v>2477.4002799999998</v>
      </c>
      <c r="AL2171" s="10">
        <v>2.8436196600000002E-7</v>
      </c>
      <c r="AM2171" s="10">
        <v>4.2007087100000001E-7</v>
      </c>
      <c r="AN2171" s="10">
        <v>134.49779799999999</v>
      </c>
      <c r="AO2171" s="10">
        <v>198.68552800000001</v>
      </c>
    </row>
    <row r="2172" spans="37:41">
      <c r="AK2172" s="10">
        <v>2478.77142</v>
      </c>
      <c r="AL2172" s="10">
        <v>2.8420652100000001E-7</v>
      </c>
      <c r="AM2172" s="10">
        <v>4.1984124099999998E-7</v>
      </c>
      <c r="AN2172" s="10">
        <v>134.53146699999999</v>
      </c>
      <c r="AO2172" s="10">
        <v>198.735265</v>
      </c>
    </row>
    <row r="2173" spans="37:41">
      <c r="AK2173" s="10">
        <v>2481.5136900000002</v>
      </c>
      <c r="AL2173" s="10">
        <v>2.8389409800000003E-7</v>
      </c>
      <c r="AM2173" s="10">
        <v>4.1937971700000002E-7</v>
      </c>
      <c r="AN2173" s="10">
        <v>134.59873099999999</v>
      </c>
      <c r="AO2173" s="10">
        <v>198.83463</v>
      </c>
    </row>
    <row r="2174" spans="37:41">
      <c r="AK2174" s="10">
        <v>2482.88483</v>
      </c>
      <c r="AL2174" s="10">
        <v>2.8373954300000001E-7</v>
      </c>
      <c r="AM2174" s="10">
        <v>4.1915140199999999E-7</v>
      </c>
      <c r="AN2174" s="10">
        <v>134.63234499999999</v>
      </c>
      <c r="AO2174" s="10">
        <v>198.88428500000001</v>
      </c>
    </row>
    <row r="2175" spans="37:41">
      <c r="AK2175" s="10">
        <v>2484.2559700000002</v>
      </c>
      <c r="AL2175" s="10">
        <v>2.8358371599999998E-7</v>
      </c>
      <c r="AM2175" s="10">
        <v>4.1892120899999999E-7</v>
      </c>
      <c r="AN2175" s="10">
        <v>134.66594000000001</v>
      </c>
      <c r="AO2175" s="10">
        <v>198.93391299999999</v>
      </c>
    </row>
    <row r="2176" spans="37:41">
      <c r="AK2176" s="10">
        <v>2485.6271099999999</v>
      </c>
      <c r="AL2176" s="10">
        <v>2.8342779699999999E-7</v>
      </c>
      <c r="AM2176" s="10">
        <v>4.1869087900000001E-7</v>
      </c>
      <c r="AN2176" s="10">
        <v>134.69951599999999</v>
      </c>
      <c r="AO2176" s="10">
        <v>198.98351400000001</v>
      </c>
    </row>
    <row r="2177" spans="37:41">
      <c r="AK2177" s="10">
        <v>2486.9982399999999</v>
      </c>
      <c r="AL2177" s="10">
        <v>2.8327179100000001E-7</v>
      </c>
      <c r="AM2177" s="10">
        <v>4.1846042099999999E-7</v>
      </c>
      <c r="AN2177" s="10">
        <v>134.73307500000001</v>
      </c>
      <c r="AO2177" s="10">
        <v>199.03308699999999</v>
      </c>
    </row>
    <row r="2178" spans="37:41">
      <c r="AK2178" s="10">
        <v>2489.7405199999998</v>
      </c>
      <c r="AL2178" s="10">
        <v>2.8295815200000001E-7</v>
      </c>
      <c r="AM2178" s="10">
        <v>4.1799710000000003E-7</v>
      </c>
      <c r="AN2178" s="10">
        <v>134.800116</v>
      </c>
      <c r="AO2178" s="10">
        <v>199.132124</v>
      </c>
    </row>
    <row r="2179" spans="37:41">
      <c r="AK2179" s="10">
        <v>2492.48279</v>
      </c>
      <c r="AL2179" s="10">
        <v>2.8264537900000003E-7</v>
      </c>
      <c r="AM2179" s="10">
        <v>4.1753505999999999E-7</v>
      </c>
      <c r="AN2179" s="10">
        <v>134.86708400000001</v>
      </c>
      <c r="AO2179" s="10">
        <v>199.23105200000001</v>
      </c>
    </row>
    <row r="2180" spans="37:41">
      <c r="AK2180" s="10">
        <v>2493.1683600000001</v>
      </c>
      <c r="AL2180" s="10">
        <v>2.82569016E-7</v>
      </c>
      <c r="AM2180" s="10">
        <v>4.1742225300000001E-7</v>
      </c>
      <c r="AN2180" s="10">
        <v>134.88382200000001</v>
      </c>
      <c r="AO2180" s="10">
        <v>199.25577699999999</v>
      </c>
    </row>
    <row r="2181" spans="37:41">
      <c r="AK2181" s="10">
        <v>2494.5394999999999</v>
      </c>
      <c r="AL2181" s="10">
        <v>2.8241187000000001E-7</v>
      </c>
      <c r="AM2181" s="10">
        <v>4.1719011100000002E-7</v>
      </c>
      <c r="AN2181" s="10">
        <v>134.91727800000001</v>
      </c>
      <c r="AO2181" s="10">
        <v>199.30520000000001</v>
      </c>
    </row>
    <row r="2182" spans="37:41">
      <c r="AK2182" s="10">
        <v>2495.9106299999999</v>
      </c>
      <c r="AL2182" s="10">
        <v>2.8225523300000001E-7</v>
      </c>
      <c r="AM2182" s="10">
        <v>4.1695872000000001E-7</v>
      </c>
      <c r="AN2182" s="10">
        <v>134.950716</v>
      </c>
      <c r="AO2182" s="10">
        <v>199.35459499999999</v>
      </c>
    </row>
    <row r="2183" spans="37:41">
      <c r="AK2183" s="10">
        <v>2498.6529099999998</v>
      </c>
      <c r="AL2183" s="10">
        <v>2.8194032600000001E-7</v>
      </c>
      <c r="AM2183" s="10">
        <v>4.1649352699999998E-7</v>
      </c>
      <c r="AN2183" s="10">
        <v>135.017517</v>
      </c>
      <c r="AO2183" s="10">
        <v>199.45327599999999</v>
      </c>
    </row>
    <row r="2184" spans="37:41">
      <c r="AK2184" s="10">
        <v>2501.39518</v>
      </c>
      <c r="AL2184" s="10">
        <v>2.8162632500000002E-7</v>
      </c>
      <c r="AM2184" s="10">
        <v>4.1602967199999998E-7</v>
      </c>
      <c r="AN2184" s="10">
        <v>135.08424299999999</v>
      </c>
      <c r="AO2184" s="10">
        <v>199.55184700000001</v>
      </c>
    </row>
    <row r="2185" spans="37:41">
      <c r="AK2185" s="10">
        <v>2502.7663200000002</v>
      </c>
      <c r="AL2185" s="10">
        <v>2.8147053000000001E-7</v>
      </c>
      <c r="AM2185" s="10">
        <v>4.1579952499999998E-7</v>
      </c>
      <c r="AN2185" s="10">
        <v>135.11758800000001</v>
      </c>
      <c r="AO2185" s="10">
        <v>199.60110499999999</v>
      </c>
    </row>
    <row r="2186" spans="37:41">
      <c r="AK2186" s="10">
        <v>2504.1374599999999</v>
      </c>
      <c r="AL2186" s="10">
        <v>2.8131331599999998E-7</v>
      </c>
      <c r="AM2186" s="10">
        <v>4.15567283E-7</v>
      </c>
      <c r="AN2186" s="10">
        <v>135.150914</v>
      </c>
      <c r="AO2186" s="10">
        <v>199.65033600000001</v>
      </c>
    </row>
    <row r="2187" spans="37:41">
      <c r="AK2187" s="10">
        <v>2505.5085899999999</v>
      </c>
      <c r="AL2187" s="10">
        <v>2.8115600500000002E-7</v>
      </c>
      <c r="AM2187" s="10">
        <v>4.1533489600000003E-7</v>
      </c>
      <c r="AN2187" s="10">
        <v>135.18422100000001</v>
      </c>
      <c r="AO2187" s="10">
        <v>199.69953899999999</v>
      </c>
    </row>
    <row r="2188" spans="37:41">
      <c r="AK2188" s="10">
        <v>2506.8797300000001</v>
      </c>
      <c r="AL2188" s="10">
        <v>2.8099859999999999E-7</v>
      </c>
      <c r="AM2188" s="10">
        <v>4.1510237199999998E-7</v>
      </c>
      <c r="AN2188" s="10">
        <v>135.21751</v>
      </c>
      <c r="AO2188" s="10">
        <v>199.748715</v>
      </c>
    </row>
    <row r="2189" spans="37:41">
      <c r="AK2189" s="10">
        <v>2508.2508699999998</v>
      </c>
      <c r="AL2189" s="10">
        <v>2.8084109100000001E-7</v>
      </c>
      <c r="AM2189" s="10">
        <v>4.1486969300000001E-7</v>
      </c>
      <c r="AN2189" s="10">
        <v>135.25078099999999</v>
      </c>
      <c r="AO2189" s="10">
        <v>199.79786300000001</v>
      </c>
    </row>
    <row r="2190" spans="37:41">
      <c r="AK2190" s="10">
        <v>2509.62201</v>
      </c>
      <c r="AL2190" s="10">
        <v>2.8068347199999999E-7</v>
      </c>
      <c r="AM2190" s="10">
        <v>4.1463685199999998E-7</v>
      </c>
      <c r="AN2190" s="10">
        <v>135.284032</v>
      </c>
      <c r="AO2190" s="10">
        <v>199.84698299999999</v>
      </c>
    </row>
    <row r="2191" spans="37:41">
      <c r="AK2191" s="10">
        <v>2510.99314</v>
      </c>
      <c r="AL2191" s="10">
        <v>2.8052576599999998E-7</v>
      </c>
      <c r="AM2191" s="10">
        <v>4.1440388300000001E-7</v>
      </c>
      <c r="AN2191" s="10">
        <v>135.31726499999999</v>
      </c>
      <c r="AO2191" s="10">
        <v>199.89607599999999</v>
      </c>
    </row>
    <row r="2192" spans="37:41">
      <c r="AK2192" s="10">
        <v>2513.73542</v>
      </c>
      <c r="AL2192" s="10">
        <v>2.8020863899999998E-7</v>
      </c>
      <c r="AM2192" s="10">
        <v>4.1393540999999999E-7</v>
      </c>
      <c r="AN2192" s="10">
        <v>135.383655</v>
      </c>
      <c r="AO2192" s="10">
        <v>199.99415099999999</v>
      </c>
    </row>
    <row r="2193" spans="37:41">
      <c r="AK2193" s="10">
        <v>2516.4776900000002</v>
      </c>
      <c r="AL2193" s="10">
        <v>2.7989250599999999E-7</v>
      </c>
      <c r="AM2193" s="10">
        <v>4.13468406E-7</v>
      </c>
      <c r="AN2193" s="10">
        <v>135.44997100000001</v>
      </c>
      <c r="AO2193" s="10">
        <v>200.09211500000001</v>
      </c>
    </row>
    <row r="2194" spans="37:41">
      <c r="AK2194" s="10">
        <v>2517.8488299999999</v>
      </c>
      <c r="AL2194" s="10">
        <v>2.7973575099999998E-7</v>
      </c>
      <c r="AM2194" s="10">
        <v>4.1323684099999999E-7</v>
      </c>
      <c r="AN2194" s="10">
        <v>135.48311000000001</v>
      </c>
      <c r="AO2194" s="10">
        <v>200.14107000000001</v>
      </c>
    </row>
    <row r="2195" spans="37:41">
      <c r="AK2195" s="10">
        <v>2518.1916099999999</v>
      </c>
      <c r="AL2195" s="10">
        <v>2.7969726499999998E-7</v>
      </c>
      <c r="AM2195" s="10">
        <v>4.1317998800000001E-7</v>
      </c>
      <c r="AN2195" s="10">
        <v>135.49139400000001</v>
      </c>
      <c r="AO2195" s="10">
        <v>200.15330700000001</v>
      </c>
    </row>
    <row r="2196" spans="37:41">
      <c r="AK2196" s="10">
        <v>2518.87718</v>
      </c>
      <c r="AL2196" s="10">
        <v>2.7961775600000002E-7</v>
      </c>
      <c r="AM2196" s="10">
        <v>4.13062534E-7</v>
      </c>
      <c r="AN2196" s="10">
        <v>135.507957</v>
      </c>
      <c r="AO2196" s="10">
        <v>200.177774</v>
      </c>
    </row>
    <row r="2197" spans="37:41">
      <c r="AK2197" s="10">
        <v>2519.5627500000001</v>
      </c>
      <c r="AL2197" s="10">
        <v>2.7953863199999999E-7</v>
      </c>
      <c r="AM2197" s="10">
        <v>4.1294564799999999E-7</v>
      </c>
      <c r="AN2197" s="10">
        <v>135.52451500000001</v>
      </c>
      <c r="AO2197" s="10">
        <v>200.202234</v>
      </c>
    </row>
    <row r="2198" spans="37:41">
      <c r="AK2198" s="10">
        <v>2520.2483200000001</v>
      </c>
      <c r="AL2198" s="10">
        <v>2.7945942100000001E-7</v>
      </c>
      <c r="AM2198" s="10">
        <v>4.12828635E-7</v>
      </c>
      <c r="AN2198" s="10">
        <v>135.541068</v>
      </c>
      <c r="AO2198" s="10">
        <v>200.226687</v>
      </c>
    </row>
    <row r="2199" spans="37:41">
      <c r="AK2199" s="10">
        <v>2520.9338899999998</v>
      </c>
      <c r="AL2199" s="10">
        <v>2.7938019699999998E-7</v>
      </c>
      <c r="AM2199" s="10">
        <v>4.1271160299999999E-7</v>
      </c>
      <c r="AN2199" s="10">
        <v>135.557616</v>
      </c>
      <c r="AO2199" s="10">
        <v>200.25113300000001</v>
      </c>
    </row>
    <row r="2200" spans="37:41">
      <c r="AK2200" s="10">
        <v>2521.6194599999999</v>
      </c>
      <c r="AL2200" s="10">
        <v>2.79300943E-7</v>
      </c>
      <c r="AM2200" s="10">
        <v>4.1259452400000002E-7</v>
      </c>
      <c r="AN2200" s="10">
        <v>135.57416000000001</v>
      </c>
      <c r="AO2200" s="10">
        <v>200.27557200000001</v>
      </c>
    </row>
    <row r="2201" spans="37:41">
      <c r="AK2201" s="10">
        <v>2522.9905899999999</v>
      </c>
      <c r="AL2201" s="10">
        <v>2.7914161100000002E-7</v>
      </c>
      <c r="AM2201" s="10">
        <v>4.1235915300000002E-7</v>
      </c>
      <c r="AN2201" s="10">
        <v>135.60722899999999</v>
      </c>
      <c r="AO2201" s="10">
        <v>200.324423</v>
      </c>
    </row>
    <row r="2202" spans="37:41">
      <c r="AK2202" s="10">
        <v>2525.7328699999998</v>
      </c>
      <c r="AL2202" s="10">
        <v>2.7882259099999998E-7</v>
      </c>
      <c r="AM2202" s="10">
        <v>4.1188788400000002E-7</v>
      </c>
      <c r="AN2202" s="10">
        <v>135.67329100000001</v>
      </c>
      <c r="AO2202" s="10">
        <v>200.42201299999999</v>
      </c>
    </row>
    <row r="2203" spans="37:41">
      <c r="AK2203" s="10">
        <v>2526.4184399999999</v>
      </c>
      <c r="AL2203" s="10">
        <v>2.7874540000000002E-7</v>
      </c>
      <c r="AM2203" s="10">
        <v>4.1177385399999999E-7</v>
      </c>
      <c r="AN2203" s="10">
        <v>135.68980199999999</v>
      </c>
      <c r="AO2203" s="10">
        <v>200.446403</v>
      </c>
    </row>
    <row r="2204" spans="37:41">
      <c r="AK2204" s="10">
        <v>2527.1039999999998</v>
      </c>
      <c r="AL2204" s="10">
        <v>2.7866596999999999E-7</v>
      </c>
      <c r="AM2204" s="10">
        <v>4.1165651699999999E-7</v>
      </c>
      <c r="AN2204" s="10">
        <v>135.70630800000001</v>
      </c>
      <c r="AO2204" s="10">
        <v>200.470787</v>
      </c>
    </row>
    <row r="2205" spans="37:41">
      <c r="AK2205" s="10">
        <v>2527.7895699999999</v>
      </c>
      <c r="AL2205" s="10">
        <v>2.7858648999999998E-7</v>
      </c>
      <c r="AM2205" s="10">
        <v>4.1153910599999998E-7</v>
      </c>
      <c r="AN2205" s="10">
        <v>135.72281000000001</v>
      </c>
      <c r="AO2205" s="10">
        <v>200.49516399999999</v>
      </c>
    </row>
    <row r="2206" spans="37:41">
      <c r="AK2206" s="10">
        <v>2529.1607100000001</v>
      </c>
      <c r="AL2206" s="10">
        <v>2.7842665899999999E-7</v>
      </c>
      <c r="AM2206" s="10">
        <v>4.11302997E-7</v>
      </c>
      <c r="AN2206" s="10">
        <v>135.75579400000001</v>
      </c>
      <c r="AO2206" s="10">
        <v>200.54388900000001</v>
      </c>
    </row>
    <row r="2207" spans="37:41">
      <c r="AK2207" s="10">
        <v>2529.5034900000001</v>
      </c>
      <c r="AL2207" s="10">
        <v>2.7838802300000002E-7</v>
      </c>
      <c r="AM2207" s="10">
        <v>4.1124592300000001E-7</v>
      </c>
      <c r="AN2207" s="10">
        <v>135.764039</v>
      </c>
      <c r="AO2207" s="10">
        <v>200.55606900000001</v>
      </c>
    </row>
    <row r="2208" spans="37:41">
      <c r="AK2208" s="10">
        <v>2530.1890600000002</v>
      </c>
      <c r="AL2208" s="10">
        <v>2.7830806000000001E-7</v>
      </c>
      <c r="AM2208" s="10">
        <v>4.1112779800000001E-7</v>
      </c>
      <c r="AN2208" s="10">
        <v>135.78052400000001</v>
      </c>
      <c r="AO2208" s="10">
        <v>200.580421</v>
      </c>
    </row>
    <row r="2209" spans="37:41">
      <c r="AK2209" s="10">
        <v>2531.5601999999999</v>
      </c>
      <c r="AL2209" s="10">
        <v>2.78148018E-7</v>
      </c>
      <c r="AM2209" s="10">
        <v>4.1089137800000002E-7</v>
      </c>
      <c r="AN2209" s="10">
        <v>135.81347500000001</v>
      </c>
      <c r="AO2209" s="10">
        <v>200.629098</v>
      </c>
    </row>
    <row r="2210" spans="37:41">
      <c r="AK2210" s="10">
        <v>2531.9029799999998</v>
      </c>
      <c r="AL2210" s="10">
        <v>2.7810935000000002E-7</v>
      </c>
      <c r="AM2210" s="10">
        <v>4.1083425700000002E-7</v>
      </c>
      <c r="AN2210" s="10">
        <v>135.82171199999999</v>
      </c>
      <c r="AO2210" s="10">
        <v>200.641266</v>
      </c>
    </row>
    <row r="2211" spans="37:41">
      <c r="AK2211" s="10">
        <v>2532.5885499999999</v>
      </c>
      <c r="AL2211" s="10">
        <v>2.7802926199999998E-7</v>
      </c>
      <c r="AM2211" s="10">
        <v>4.1071594699999998E-7</v>
      </c>
      <c r="AN2211" s="10">
        <v>135.83817999999999</v>
      </c>
      <c r="AO2211" s="10">
        <v>200.665594</v>
      </c>
    </row>
    <row r="2212" spans="37:41">
      <c r="AK2212" s="10">
        <v>2533.9596900000001</v>
      </c>
      <c r="AL2212" s="10">
        <v>2.77869025E-7</v>
      </c>
      <c r="AM2212" s="10">
        <v>4.10479238E-7</v>
      </c>
      <c r="AN2212" s="10">
        <v>135.87109899999999</v>
      </c>
      <c r="AO2212" s="10">
        <v>200.71422200000001</v>
      </c>
    </row>
    <row r="2213" spans="37:41">
      <c r="AK2213" s="10">
        <v>2534.6452599999998</v>
      </c>
      <c r="AL2213" s="10">
        <v>2.7779002499999999E-7</v>
      </c>
      <c r="AM2213" s="10">
        <v>4.1036253600000002E-7</v>
      </c>
      <c r="AN2213" s="10">
        <v>135.887553</v>
      </c>
      <c r="AO2213" s="10">
        <v>200.738529</v>
      </c>
    </row>
    <row r="2214" spans="37:41">
      <c r="AK2214" s="10">
        <v>2535.3308299999999</v>
      </c>
      <c r="AL2214" s="10">
        <v>2.7771024199999999E-7</v>
      </c>
      <c r="AM2214" s="10">
        <v>4.1024467799999998E-7</v>
      </c>
      <c r="AN2214" s="10">
        <v>135.90400299999999</v>
      </c>
      <c r="AO2214" s="10">
        <v>200.76282900000001</v>
      </c>
    </row>
    <row r="2215" spans="37:41">
      <c r="AK2215" s="10">
        <v>2536.0164</v>
      </c>
      <c r="AL2215" s="10">
        <v>2.7763040799999998E-7</v>
      </c>
      <c r="AM2215" s="10">
        <v>4.1012674399999998E-7</v>
      </c>
      <c r="AN2215" s="10">
        <v>135.920447</v>
      </c>
      <c r="AO2215" s="10">
        <v>200.78712200000001</v>
      </c>
    </row>
    <row r="2216" spans="37:41">
      <c r="AK2216" s="10">
        <v>2537.38753</v>
      </c>
      <c r="AL2216" s="10">
        <v>2.77469837E-7</v>
      </c>
      <c r="AM2216" s="10">
        <v>4.0988954200000001E-7</v>
      </c>
      <c r="AN2216" s="10">
        <v>135.953318</v>
      </c>
      <c r="AO2216" s="10">
        <v>200.83568</v>
      </c>
    </row>
    <row r="2217" spans="37:41">
      <c r="AK2217" s="10">
        <v>2538.7586700000002</v>
      </c>
      <c r="AL2217" s="10">
        <v>2.7730996E-7</v>
      </c>
      <c r="AM2217" s="10">
        <v>4.09653365E-7</v>
      </c>
      <c r="AN2217" s="10">
        <v>135.98616999999999</v>
      </c>
      <c r="AO2217" s="10">
        <v>200.88421</v>
      </c>
    </row>
    <row r="2218" spans="37:41">
      <c r="AK2218" s="10">
        <v>2539.4442399999998</v>
      </c>
      <c r="AL2218" s="10">
        <v>2.77230774E-7</v>
      </c>
      <c r="AM2218" s="10">
        <v>4.0953638899999998E-7</v>
      </c>
      <c r="AN2218" s="10">
        <v>136.002591</v>
      </c>
      <c r="AO2218" s="10">
        <v>200.908468</v>
      </c>
    </row>
    <row r="2219" spans="37:41">
      <c r="AK2219" s="10">
        <v>2540.1298099999999</v>
      </c>
      <c r="AL2219" s="10">
        <v>2.7715079299999998E-7</v>
      </c>
      <c r="AM2219" s="10">
        <v>4.0941823799999998E-7</v>
      </c>
      <c r="AN2219" s="10">
        <v>136.01900800000001</v>
      </c>
      <c r="AO2219" s="10">
        <v>200.93271899999999</v>
      </c>
    </row>
    <row r="2220" spans="37:41">
      <c r="AK2220" s="10">
        <v>2540.81538</v>
      </c>
      <c r="AL2220" s="10">
        <v>2.7707074499999998E-7</v>
      </c>
      <c r="AM2220" s="10">
        <v>4.09299988E-7</v>
      </c>
      <c r="AN2220" s="10">
        <v>136.03541999999999</v>
      </c>
      <c r="AO2220" s="10">
        <v>200.956963</v>
      </c>
    </row>
    <row r="2221" spans="37:41">
      <c r="AK2221" s="10">
        <v>2541.5009399999999</v>
      </c>
      <c r="AL2221" s="10">
        <v>2.7699065599999999E-7</v>
      </c>
      <c r="AM2221" s="10">
        <v>4.0918167600000001E-7</v>
      </c>
      <c r="AN2221" s="10">
        <v>136.051827</v>
      </c>
      <c r="AO2221" s="10">
        <v>200.9812</v>
      </c>
    </row>
    <row r="2222" spans="37:41">
      <c r="AK2222" s="10">
        <v>2542.18651</v>
      </c>
      <c r="AL2222" s="10">
        <v>2.7691056399999999E-7</v>
      </c>
      <c r="AM2222" s="10">
        <v>4.09063362E-7</v>
      </c>
      <c r="AN2222" s="10">
        <v>136.068229</v>
      </c>
      <c r="AO2222" s="10">
        <v>201.00543099999999</v>
      </c>
    </row>
    <row r="2223" spans="37:41">
      <c r="AK2223" s="10">
        <v>2542.8720800000001</v>
      </c>
      <c r="AL2223" s="10">
        <v>2.7683041199999998E-7</v>
      </c>
      <c r="AM2223" s="10">
        <v>4.0894495799999999E-7</v>
      </c>
      <c r="AN2223" s="10">
        <v>136.08462599999999</v>
      </c>
      <c r="AO2223" s="10">
        <v>201.02965399999999</v>
      </c>
    </row>
    <row r="2224" spans="37:41">
      <c r="AK2224" s="10">
        <v>2543.5576500000002</v>
      </c>
      <c r="AL2224" s="10">
        <v>2.76750238E-7</v>
      </c>
      <c r="AM2224" s="10">
        <v>4.0882652100000002E-7</v>
      </c>
      <c r="AN2224" s="10">
        <v>136.10101900000001</v>
      </c>
      <c r="AO2224" s="10">
        <v>201.05386999999999</v>
      </c>
    </row>
    <row r="2225" spans="37:41">
      <c r="AK2225" s="10">
        <v>2544.2432199999998</v>
      </c>
      <c r="AL2225" s="10">
        <v>2.7667003699999998E-7</v>
      </c>
      <c r="AM2225" s="10">
        <v>4.0870804500000001E-7</v>
      </c>
      <c r="AN2225" s="10">
        <v>136.11740699999999</v>
      </c>
      <c r="AO2225" s="10">
        <v>201.078079</v>
      </c>
    </row>
    <row r="2226" spans="37:41">
      <c r="AK2226" s="10">
        <v>2544.9287899999999</v>
      </c>
      <c r="AL2226" s="10">
        <v>2.7658979899999998E-7</v>
      </c>
      <c r="AM2226" s="10">
        <v>4.0858951500000002E-7</v>
      </c>
      <c r="AN2226" s="10">
        <v>136.133791</v>
      </c>
      <c r="AO2226" s="10">
        <v>201.102281</v>
      </c>
    </row>
    <row r="2227" spans="37:41">
      <c r="AK2227" s="10">
        <v>2545.61436</v>
      </c>
      <c r="AL2227" s="10">
        <v>2.7650951600000002E-7</v>
      </c>
      <c r="AM2227" s="10">
        <v>4.08470918E-7</v>
      </c>
      <c r="AN2227" s="10">
        <v>136.15016900000001</v>
      </c>
      <c r="AO2227" s="10">
        <v>201.126476</v>
      </c>
    </row>
    <row r="2228" spans="37:41">
      <c r="AK2228" s="10">
        <v>2546.2999199999999</v>
      </c>
      <c r="AL2228" s="10">
        <v>2.7642920500000002E-7</v>
      </c>
      <c r="AM2228" s="10">
        <v>4.0835227899999998E-7</v>
      </c>
      <c r="AN2228" s="10">
        <v>136.16654299999999</v>
      </c>
      <c r="AO2228" s="10">
        <v>201.15066400000001</v>
      </c>
    </row>
    <row r="2229" spans="37:41">
      <c r="AK2229" s="10">
        <v>2546.98549</v>
      </c>
      <c r="AL2229" s="10">
        <v>2.7634886999999999E-7</v>
      </c>
      <c r="AM2229" s="10">
        <v>4.08233605E-7</v>
      </c>
      <c r="AN2229" s="10">
        <v>136.18291199999999</v>
      </c>
      <c r="AO2229" s="10">
        <v>201.174845</v>
      </c>
    </row>
    <row r="2230" spans="37:41">
      <c r="AK2230" s="10">
        <v>2548.3566300000002</v>
      </c>
      <c r="AL2230" s="10">
        <v>2.7618719999999999E-7</v>
      </c>
      <c r="AM2230" s="10">
        <v>4.0799478000000002E-7</v>
      </c>
      <c r="AN2230" s="10">
        <v>136.215631</v>
      </c>
      <c r="AO2230" s="10">
        <v>201.22317799999999</v>
      </c>
    </row>
    <row r="2231" spans="37:41">
      <c r="AK2231" s="10">
        <v>2549.0421999999999</v>
      </c>
      <c r="AL2231" s="10">
        <v>2.7610761499999998E-7</v>
      </c>
      <c r="AM2231" s="10">
        <v>4.0787721300000002E-7</v>
      </c>
      <c r="AN2231" s="10">
        <v>136.23198500000001</v>
      </c>
      <c r="AO2231" s="10">
        <v>201.24733800000001</v>
      </c>
    </row>
    <row r="2232" spans="37:41">
      <c r="AK2232" s="10">
        <v>2549.72777</v>
      </c>
      <c r="AL2232" s="10">
        <v>2.7602716600000001E-7</v>
      </c>
      <c r="AM2232" s="10">
        <v>4.0775837000000001E-7</v>
      </c>
      <c r="AN2232" s="10">
        <v>136.248335</v>
      </c>
      <c r="AO2232" s="10">
        <v>201.271491</v>
      </c>
    </row>
    <row r="2233" spans="37:41">
      <c r="AK2233" s="10">
        <v>2550.4133400000001</v>
      </c>
      <c r="AL2233" s="10">
        <v>2.7594663299999999E-7</v>
      </c>
      <c r="AM2233" s="10">
        <v>4.0763940400000002E-7</v>
      </c>
      <c r="AN2233" s="10">
        <v>136.264681</v>
      </c>
      <c r="AO2233" s="10">
        <v>201.295637</v>
      </c>
    </row>
    <row r="2234" spans="37:41">
      <c r="AK2234" s="10">
        <v>2551.0989</v>
      </c>
      <c r="AL2234" s="10">
        <v>2.7586608499999998E-7</v>
      </c>
      <c r="AM2234" s="10">
        <v>4.0752041500000001E-7</v>
      </c>
      <c r="AN2234" s="10">
        <v>136.28102100000001</v>
      </c>
      <c r="AO2234" s="10">
        <v>201.31977499999999</v>
      </c>
    </row>
    <row r="2235" spans="37:41">
      <c r="AK2235" s="10">
        <v>2552.4700400000002</v>
      </c>
      <c r="AL2235" s="10">
        <v>2.7570397899999999E-7</v>
      </c>
      <c r="AM2235" s="10">
        <v>4.0728094600000002E-7</v>
      </c>
      <c r="AN2235" s="10">
        <v>136.313683</v>
      </c>
      <c r="AO2235" s="10">
        <v>201.36802399999999</v>
      </c>
    </row>
    <row r="2236" spans="37:41">
      <c r="AK2236" s="10">
        <v>2553.8411799999999</v>
      </c>
      <c r="AL2236" s="10">
        <v>2.7554258800000001E-7</v>
      </c>
      <c r="AM2236" s="10">
        <v>4.07042533E-7</v>
      </c>
      <c r="AN2236" s="10">
        <v>136.34632500000001</v>
      </c>
      <c r="AO2236" s="10">
        <v>201.416245</v>
      </c>
    </row>
    <row r="2237" spans="37:41">
      <c r="AK2237" s="10">
        <v>2555.2123200000001</v>
      </c>
      <c r="AL2237" s="10">
        <v>2.75381073E-7</v>
      </c>
      <c r="AM2237" s="10">
        <v>4.06803937E-7</v>
      </c>
      <c r="AN2237" s="10">
        <v>136.37894800000001</v>
      </c>
      <c r="AO2237" s="10">
        <v>201.464438</v>
      </c>
    </row>
    <row r="2238" spans="37:41">
      <c r="AK2238" s="10">
        <v>2556.5834500000001</v>
      </c>
      <c r="AL2238" s="10">
        <v>2.7521939999999999E-7</v>
      </c>
      <c r="AM2238" s="10">
        <v>4.06565106E-7</v>
      </c>
      <c r="AN2238" s="10">
        <v>136.411553</v>
      </c>
      <c r="AO2238" s="10">
        <v>201.51260199999999</v>
      </c>
    </row>
    <row r="2239" spans="37:41">
      <c r="AK2239" s="10">
        <v>2557.9545899999998</v>
      </c>
      <c r="AL2239" s="10">
        <v>2.7505756100000002E-7</v>
      </c>
      <c r="AM2239" s="10">
        <v>4.0632603200000002E-7</v>
      </c>
      <c r="AN2239" s="10">
        <v>136.44413800000001</v>
      </c>
      <c r="AO2239" s="10">
        <v>201.56073799999999</v>
      </c>
    </row>
    <row r="2240" spans="37:41">
      <c r="AK2240" s="10">
        <v>2559.32573</v>
      </c>
      <c r="AL2240" s="10">
        <v>2.7489556600000002E-7</v>
      </c>
      <c r="AM2240" s="10">
        <v>4.0608672699999999E-7</v>
      </c>
      <c r="AN2240" s="10">
        <v>136.47670400000001</v>
      </c>
      <c r="AO2240" s="10">
        <v>201.608846</v>
      </c>
    </row>
    <row r="2241" spans="37:41">
      <c r="AK2241" s="10">
        <v>2559.66851</v>
      </c>
      <c r="AL2241" s="10">
        <v>2.7485642600000002E-7</v>
      </c>
      <c r="AM2241" s="10">
        <v>4.06028907E-7</v>
      </c>
      <c r="AN2241" s="10">
        <v>136.48484400000001</v>
      </c>
      <c r="AO2241" s="10">
        <v>201.62087099999999</v>
      </c>
    </row>
    <row r="2242" spans="37:41">
      <c r="AK2242" s="10">
        <v>2560.3540800000001</v>
      </c>
      <c r="AL2242" s="10">
        <v>2.7477490300000002E-7</v>
      </c>
      <c r="AM2242" s="10">
        <v>4.05908478E-7</v>
      </c>
      <c r="AN2242" s="10">
        <v>136.50111999999999</v>
      </c>
      <c r="AO2242" s="10">
        <v>201.644914</v>
      </c>
    </row>
    <row r="2243" spans="37:41">
      <c r="AK2243" s="10">
        <v>2561.0396500000002</v>
      </c>
      <c r="AL2243" s="10">
        <v>2.7469378900000001E-7</v>
      </c>
      <c r="AM2243" s="10">
        <v>4.0578865300000002E-7</v>
      </c>
      <c r="AN2243" s="10">
        <v>136.517391</v>
      </c>
      <c r="AO2243" s="10">
        <v>201.66895</v>
      </c>
    </row>
    <row r="2244" spans="37:41">
      <c r="AK2244" s="10">
        <v>2561.7252199999998</v>
      </c>
      <c r="AL2244" s="10">
        <v>2.7461256399999998E-7</v>
      </c>
      <c r="AM2244" s="10">
        <v>4.0566866499999998E-7</v>
      </c>
      <c r="AN2244" s="10">
        <v>136.53365700000001</v>
      </c>
      <c r="AO2244" s="10">
        <v>201.69297900000001</v>
      </c>
    </row>
    <row r="2245" spans="37:41">
      <c r="AK2245" s="10">
        <v>2563.0963499999998</v>
      </c>
      <c r="AL2245" s="10">
        <v>2.7444909300000002E-7</v>
      </c>
      <c r="AM2245" s="10">
        <v>4.0542717799999998E-7</v>
      </c>
      <c r="AN2245" s="10">
        <v>136.56617</v>
      </c>
      <c r="AO2245" s="10">
        <v>201.74100899999999</v>
      </c>
    </row>
    <row r="2246" spans="37:41">
      <c r="AK2246" s="10">
        <v>2564.46749</v>
      </c>
      <c r="AL2246" s="10">
        <v>2.7428637399999998E-7</v>
      </c>
      <c r="AM2246" s="10">
        <v>4.0518680299999999E-7</v>
      </c>
      <c r="AN2246" s="10">
        <v>136.59866299999999</v>
      </c>
      <c r="AO2246" s="10">
        <v>201.78900999999999</v>
      </c>
    </row>
    <row r="2247" spans="37:41">
      <c r="AK2247" s="10">
        <v>2565.8386300000002</v>
      </c>
      <c r="AL2247" s="10">
        <v>2.7412346399999999E-7</v>
      </c>
      <c r="AM2247" s="10">
        <v>4.0494614599999998E-7</v>
      </c>
      <c r="AN2247" s="10">
        <v>136.63113799999999</v>
      </c>
      <c r="AO2247" s="10">
        <v>201.83698200000001</v>
      </c>
    </row>
    <row r="2248" spans="37:41">
      <c r="AK2248" s="10">
        <v>2567.2097699999999</v>
      </c>
      <c r="AL2248" s="10">
        <v>2.7396037000000002E-7</v>
      </c>
      <c r="AM2248" s="10">
        <v>4.0470521799999999E-7</v>
      </c>
      <c r="AN2248" s="10">
        <v>136.66359299999999</v>
      </c>
      <c r="AO2248" s="10">
        <v>201.88492600000001</v>
      </c>
    </row>
    <row r="2249" spans="37:41">
      <c r="AK2249" s="10">
        <v>2568.5808999999999</v>
      </c>
      <c r="AL2249" s="10">
        <v>2.7379704700000001E-7</v>
      </c>
      <c r="AM2249" s="10">
        <v>4.0446394999999999E-7</v>
      </c>
      <c r="AN2249" s="10">
        <v>136.69602900000001</v>
      </c>
      <c r="AO2249" s="10">
        <v>201.932841</v>
      </c>
    </row>
    <row r="2250" spans="37:41">
      <c r="AK2250" s="10">
        <v>2569.9520400000001</v>
      </c>
      <c r="AL2250" s="10">
        <v>2.73633518E-7</v>
      </c>
      <c r="AM2250" s="10">
        <v>4.04222378E-7</v>
      </c>
      <c r="AN2250" s="10">
        <v>136.72844499999999</v>
      </c>
      <c r="AO2250" s="10">
        <v>201.980728</v>
      </c>
    </row>
    <row r="2251" spans="37:41">
      <c r="AK2251" s="10">
        <v>2572.6943099999999</v>
      </c>
      <c r="AL2251" s="10">
        <v>2.7330367599999999E-7</v>
      </c>
      <c r="AM2251" s="10">
        <v>4.0373512199999997E-7</v>
      </c>
      <c r="AN2251" s="10">
        <v>136.79319899999999</v>
      </c>
      <c r="AO2251" s="10">
        <v>202.07638600000001</v>
      </c>
    </row>
    <row r="2252" spans="37:41">
      <c r="AK2252" s="10">
        <v>2573.37988</v>
      </c>
      <c r="AL2252" s="10">
        <v>2.7322482599999999E-7</v>
      </c>
      <c r="AM2252" s="10">
        <v>4.0361864300000001E-7</v>
      </c>
      <c r="AN2252" s="10">
        <v>136.809383</v>
      </c>
      <c r="AO2252" s="10">
        <v>202.10029299999999</v>
      </c>
    </row>
    <row r="2253" spans="37:41">
      <c r="AK2253" s="10">
        <v>2574.0654500000001</v>
      </c>
      <c r="AL2253" s="10">
        <v>2.7314267299999998E-7</v>
      </c>
      <c r="AM2253" s="10">
        <v>4.0349728300000002E-7</v>
      </c>
      <c r="AN2253" s="10">
        <v>136.82556199999999</v>
      </c>
      <c r="AO2253" s="10">
        <v>202.12419399999999</v>
      </c>
    </row>
    <row r="2254" spans="37:41">
      <c r="AK2254" s="10">
        <v>2575.4365899999998</v>
      </c>
      <c r="AL2254" s="10">
        <v>2.7297709199999999E-7</v>
      </c>
      <c r="AM2254" s="10">
        <v>4.0325268E-7</v>
      </c>
      <c r="AN2254" s="10">
        <v>136.857901</v>
      </c>
      <c r="AO2254" s="10">
        <v>202.171966</v>
      </c>
    </row>
    <row r="2255" spans="37:41">
      <c r="AK2255" s="10">
        <v>2576.1221599999999</v>
      </c>
      <c r="AL2255" s="10">
        <v>2.7289583299999999E-7</v>
      </c>
      <c r="AM2255" s="10">
        <v>4.0313264099999998E-7</v>
      </c>
      <c r="AN2255" s="10">
        <v>136.874066</v>
      </c>
      <c r="AO2255" s="10">
        <v>202.19584499999999</v>
      </c>
    </row>
    <row r="2256" spans="37:41">
      <c r="AK2256" s="10">
        <v>2577.4932899999999</v>
      </c>
      <c r="AL2256" s="10">
        <v>2.7272976200000002E-7</v>
      </c>
      <c r="AM2256" s="10">
        <v>4.0288731399999997E-7</v>
      </c>
      <c r="AN2256" s="10">
        <v>136.906375</v>
      </c>
      <c r="AO2256" s="10">
        <v>202.243573</v>
      </c>
    </row>
    <row r="2257" spans="37:41">
      <c r="AK2257" s="10">
        <v>2578.8644300000001</v>
      </c>
      <c r="AL2257" s="10">
        <v>2.7256450499999998E-7</v>
      </c>
      <c r="AM2257" s="10">
        <v>4.0264318999999999E-7</v>
      </c>
      <c r="AN2257" s="10">
        <v>136.93866399999999</v>
      </c>
      <c r="AO2257" s="10">
        <v>202.29127299999999</v>
      </c>
    </row>
    <row r="2258" spans="37:41">
      <c r="AK2258" s="10">
        <v>2579.2072199999998</v>
      </c>
      <c r="AL2258" s="10">
        <v>2.7252486300000002E-7</v>
      </c>
      <c r="AM2258" s="10">
        <v>4.02584628E-7</v>
      </c>
      <c r="AN2258" s="10">
        <v>136.94673599999999</v>
      </c>
      <c r="AO2258" s="10">
        <v>202.30319600000001</v>
      </c>
    </row>
    <row r="2259" spans="37:41">
      <c r="AK2259" s="10">
        <v>2579.8927800000001</v>
      </c>
      <c r="AL2259" s="10">
        <v>2.7244150499999998E-7</v>
      </c>
      <c r="AM2259" s="10">
        <v>4.0246148900000002E-7</v>
      </c>
      <c r="AN2259" s="10">
        <v>136.962873</v>
      </c>
      <c r="AO2259" s="10">
        <v>202.327035</v>
      </c>
    </row>
    <row r="2260" spans="37:41">
      <c r="AK2260" s="10">
        <v>2580.5783499999998</v>
      </c>
      <c r="AL2260" s="10">
        <v>2.72358647E-7</v>
      </c>
      <c r="AM2260" s="10">
        <v>4.0233908700000001E-7</v>
      </c>
      <c r="AN2260" s="10">
        <v>136.979006</v>
      </c>
      <c r="AO2260" s="10">
        <v>202.35086699999999</v>
      </c>
    </row>
    <row r="2261" spans="37:41">
      <c r="AK2261" s="10">
        <v>2581.2639199999999</v>
      </c>
      <c r="AL2261" s="10">
        <v>2.7227571999999999E-7</v>
      </c>
      <c r="AM2261" s="10">
        <v>4.0221658400000001E-7</v>
      </c>
      <c r="AN2261" s="10">
        <v>136.99513400000001</v>
      </c>
      <c r="AO2261" s="10">
        <v>202.37469100000001</v>
      </c>
    </row>
    <row r="2262" spans="37:41">
      <c r="AK2262" s="10">
        <v>2581.94949</v>
      </c>
      <c r="AL2262" s="10">
        <v>2.7219262900000001E-7</v>
      </c>
      <c r="AM2262" s="10">
        <v>4.0209383900000003E-7</v>
      </c>
      <c r="AN2262" s="10">
        <v>137.011257</v>
      </c>
      <c r="AO2262" s="10">
        <v>202.39850899999999</v>
      </c>
    </row>
    <row r="2263" spans="37:41">
      <c r="AK2263" s="10">
        <v>2583.3206300000002</v>
      </c>
      <c r="AL2263" s="10">
        <v>2.7202507800000002E-7</v>
      </c>
      <c r="AM2263" s="10">
        <v>4.0184632599999998E-7</v>
      </c>
      <c r="AN2263" s="10">
        <v>137.04348200000001</v>
      </c>
      <c r="AO2263" s="10">
        <v>202.44611399999999</v>
      </c>
    </row>
    <row r="2264" spans="37:41">
      <c r="AK2264" s="10">
        <v>2584.0061999999998</v>
      </c>
      <c r="AL2264" s="10">
        <v>2.7194296900000001E-7</v>
      </c>
      <c r="AM2264" s="10">
        <v>4.0172503200000002E-7</v>
      </c>
      <c r="AN2264" s="10">
        <v>137.05958999999999</v>
      </c>
      <c r="AO2264" s="10">
        <v>202.469909</v>
      </c>
    </row>
    <row r="2265" spans="37:41">
      <c r="AK2265" s="10">
        <v>2584.6917600000002</v>
      </c>
      <c r="AL2265" s="10">
        <v>2.7185956400000001E-7</v>
      </c>
      <c r="AM2265" s="10">
        <v>4.0160182299999999E-7</v>
      </c>
      <c r="AN2265" s="10">
        <v>137.075693</v>
      </c>
      <c r="AO2265" s="10">
        <v>202.493697</v>
      </c>
    </row>
    <row r="2266" spans="37:41">
      <c r="AK2266" s="10">
        <v>2585.3773299999998</v>
      </c>
      <c r="AL2266" s="10">
        <v>2.7177604300000001E-7</v>
      </c>
      <c r="AM2266" s="10">
        <v>4.0147844099999998E-7</v>
      </c>
      <c r="AN2266" s="10">
        <v>137.091792</v>
      </c>
      <c r="AO2266" s="10">
        <v>202.51747800000001</v>
      </c>
    </row>
    <row r="2267" spans="37:41">
      <c r="AK2267" s="10">
        <v>2586.74847</v>
      </c>
      <c r="AL2267" s="10">
        <v>2.7160744599999998E-7</v>
      </c>
      <c r="AM2267" s="10">
        <v>4.0122938299999999E-7</v>
      </c>
      <c r="AN2267" s="10">
        <v>137.12396799999999</v>
      </c>
      <c r="AO2267" s="10">
        <v>202.56501</v>
      </c>
    </row>
    <row r="2268" spans="37:41">
      <c r="AK2268" s="10">
        <v>2587.4340400000001</v>
      </c>
      <c r="AL2268" s="10">
        <v>2.7152488799999998E-7</v>
      </c>
      <c r="AM2268" s="10">
        <v>4.01107425E-7</v>
      </c>
      <c r="AN2268" s="10">
        <v>137.140051</v>
      </c>
      <c r="AO2268" s="10">
        <v>202.58876900000001</v>
      </c>
    </row>
    <row r="2269" spans="37:41">
      <c r="AK2269" s="10">
        <v>2588.8051799999998</v>
      </c>
      <c r="AL2269" s="10">
        <v>2.7135560500000001E-7</v>
      </c>
      <c r="AM2269" s="10">
        <v>4.0085735399999999E-7</v>
      </c>
      <c r="AN2269" s="10">
        <v>137.17219800000001</v>
      </c>
      <c r="AO2269" s="10">
        <v>202.636257</v>
      </c>
    </row>
    <row r="2270" spans="37:41">
      <c r="AK2270" s="10">
        <v>2591.54745</v>
      </c>
      <c r="AL2270" s="10">
        <v>2.7101559999999997E-7</v>
      </c>
      <c r="AM2270" s="10">
        <v>4.0035508499999998E-7</v>
      </c>
      <c r="AN2270" s="10">
        <v>137.23641000000001</v>
      </c>
      <c r="AO2270" s="10">
        <v>202.73111399999999</v>
      </c>
    </row>
    <row r="2271" spans="37:41">
      <c r="AK2271" s="10">
        <v>2594.2897200000002</v>
      </c>
      <c r="AL2271" s="10">
        <v>2.7067610499999999E-7</v>
      </c>
      <c r="AM2271" s="10">
        <v>3.99853569E-7</v>
      </c>
      <c r="AN2271" s="10">
        <v>137.30054200000001</v>
      </c>
      <c r="AO2271" s="10">
        <v>202.825853</v>
      </c>
    </row>
    <row r="2272" spans="37:41">
      <c r="AK2272" s="10">
        <v>2597.0320000000002</v>
      </c>
      <c r="AL2272" s="10">
        <v>2.7033406199999998E-7</v>
      </c>
      <c r="AM2272" s="10">
        <v>3.9934828999999998E-7</v>
      </c>
      <c r="AN2272" s="10">
        <v>137.36459300000001</v>
      </c>
      <c r="AO2272" s="10">
        <v>202.92047099999999</v>
      </c>
    </row>
    <row r="2273" spans="37:41">
      <c r="AK2273" s="10">
        <v>2597.7175699999998</v>
      </c>
      <c r="AL2273" s="10">
        <v>2.7025254900000001E-7</v>
      </c>
      <c r="AM2273" s="10">
        <v>3.9922787599999998E-7</v>
      </c>
      <c r="AN2273" s="10">
        <v>137.38060100000001</v>
      </c>
      <c r="AO2273" s="10">
        <v>202.944119</v>
      </c>
    </row>
    <row r="2274" spans="37:41">
      <c r="AK2274" s="10">
        <v>2598.4031399999999</v>
      </c>
      <c r="AL2274" s="10">
        <v>2.7016646699999999E-7</v>
      </c>
      <c r="AM2274" s="10">
        <v>3.9910071100000001E-7</v>
      </c>
      <c r="AN2274" s="10">
        <v>137.396604</v>
      </c>
      <c r="AO2274" s="10">
        <v>202.967759</v>
      </c>
    </row>
    <row r="2275" spans="37:41">
      <c r="AK2275" s="10">
        <v>2599.0886999999998</v>
      </c>
      <c r="AL2275" s="10">
        <v>2.7008012599999997E-7</v>
      </c>
      <c r="AM2275" s="10">
        <v>3.9897316500000002E-7</v>
      </c>
      <c r="AN2275" s="10">
        <v>137.412601</v>
      </c>
      <c r="AO2275" s="10">
        <v>202.99139099999999</v>
      </c>
    </row>
    <row r="2276" spans="37:41">
      <c r="AK2276" s="10">
        <v>2599.7742699999999</v>
      </c>
      <c r="AL2276" s="10">
        <v>2.6999352400000002E-7</v>
      </c>
      <c r="AM2276" s="10">
        <v>3.9884523300000002E-7</v>
      </c>
      <c r="AN2276" s="10">
        <v>137.428594</v>
      </c>
      <c r="AO2276" s="10">
        <v>203.015016</v>
      </c>
    </row>
    <row r="2277" spans="37:41">
      <c r="AK2277" s="10">
        <v>2600.45984</v>
      </c>
      <c r="AL2277" s="10">
        <v>2.6990662700000001E-7</v>
      </c>
      <c r="AM2277" s="10">
        <v>3.9871686600000003E-7</v>
      </c>
      <c r="AN2277" s="10">
        <v>137.444581</v>
      </c>
      <c r="AO2277" s="10">
        <v>203.038633</v>
      </c>
    </row>
    <row r="2278" spans="37:41">
      <c r="AK2278" s="10">
        <v>2601.8309800000002</v>
      </c>
      <c r="AL2278" s="10">
        <v>2.6973038599999999E-7</v>
      </c>
      <c r="AM2278" s="10">
        <v>3.9845651499999999E-7</v>
      </c>
      <c r="AN2278" s="10">
        <v>137.47653500000001</v>
      </c>
      <c r="AO2278" s="10">
        <v>203.085837</v>
      </c>
    </row>
    <row r="2279" spans="37:41">
      <c r="AK2279" s="10">
        <v>2602.1737600000001</v>
      </c>
      <c r="AL2279" s="10">
        <v>2.6968900700000003E-7</v>
      </c>
      <c r="AM2279" s="10">
        <v>3.9839538900000002E-7</v>
      </c>
      <c r="AN2279" s="10">
        <v>137.484522</v>
      </c>
      <c r="AO2279" s="10">
        <v>203.09763599999999</v>
      </c>
    </row>
    <row r="2280" spans="37:41">
      <c r="AK2280" s="10">
        <v>2602.8593300000002</v>
      </c>
      <c r="AL2280" s="10">
        <v>2.6960039699999999E-7</v>
      </c>
      <c r="AM2280" s="10">
        <v>3.9826449100000001E-7</v>
      </c>
      <c r="AN2280" s="10">
        <v>137.50049200000001</v>
      </c>
      <c r="AO2280" s="10">
        <v>203.12122600000001</v>
      </c>
    </row>
    <row r="2281" spans="37:41">
      <c r="AK2281" s="10">
        <v>2604.23047</v>
      </c>
      <c r="AL2281" s="10">
        <v>2.6942202200000002E-7</v>
      </c>
      <c r="AM2281" s="10">
        <v>3.9800098799999997E-7</v>
      </c>
      <c r="AN2281" s="10">
        <v>137.532409</v>
      </c>
      <c r="AO2281" s="10">
        <v>203.16837599999999</v>
      </c>
    </row>
    <row r="2282" spans="37:41">
      <c r="AK2282" s="10">
        <v>2605.6016100000002</v>
      </c>
      <c r="AL2282" s="10">
        <v>2.6924397500000001E-7</v>
      </c>
      <c r="AM2282" s="10">
        <v>3.9773797000000001E-7</v>
      </c>
      <c r="AN2282" s="10">
        <v>137.56430599999999</v>
      </c>
      <c r="AO2282" s="10">
        <v>203.215495</v>
      </c>
    </row>
    <row r="2283" spans="37:41">
      <c r="AK2283" s="10">
        <v>2606.9727400000002</v>
      </c>
      <c r="AL2283" s="10">
        <v>2.6906440399999999E-7</v>
      </c>
      <c r="AM2283" s="10">
        <v>3.9747270000000003E-7</v>
      </c>
      <c r="AN2283" s="10">
        <v>137.596181</v>
      </c>
      <c r="AO2283" s="10">
        <v>203.26258200000001</v>
      </c>
    </row>
    <row r="2284" spans="37:41">
      <c r="AK2284" s="10">
        <v>2607.6583099999998</v>
      </c>
      <c r="AL2284" s="10">
        <v>2.6897591200000001E-7</v>
      </c>
      <c r="AM2284" s="10">
        <v>3.97341976E-7</v>
      </c>
      <c r="AN2284" s="10">
        <v>137.61211299999999</v>
      </c>
      <c r="AO2284" s="10">
        <v>203.28611799999999</v>
      </c>
    </row>
    <row r="2285" spans="37:41">
      <c r="AK2285" s="10">
        <v>2608.0011</v>
      </c>
      <c r="AL2285" s="10">
        <v>2.6893154900000002E-7</v>
      </c>
      <c r="AM2285" s="10">
        <v>3.9727644199999998E-7</v>
      </c>
      <c r="AN2285" s="10">
        <v>137.62007800000001</v>
      </c>
      <c r="AO2285" s="10">
        <v>203.29788400000001</v>
      </c>
    </row>
    <row r="2286" spans="37:41">
      <c r="AK2286" s="10">
        <v>2608.6866599999998</v>
      </c>
      <c r="AL2286" s="10">
        <v>2.68839527E-7</v>
      </c>
      <c r="AM2286" s="10">
        <v>3.9714050299999999E-7</v>
      </c>
      <c r="AN2286" s="10">
        <v>137.63600199999999</v>
      </c>
      <c r="AO2286" s="10">
        <v>203.32140699999999</v>
      </c>
    </row>
    <row r="2287" spans="37:41">
      <c r="AK2287" s="10">
        <v>2610.0578</v>
      </c>
      <c r="AL2287" s="10">
        <v>2.68653206E-7</v>
      </c>
      <c r="AM2287" s="10">
        <v>3.96865262E-7</v>
      </c>
      <c r="AN2287" s="10">
        <v>137.66782799999999</v>
      </c>
      <c r="AO2287" s="10">
        <v>203.36842300000001</v>
      </c>
    </row>
    <row r="2288" spans="37:41">
      <c r="AK2288" s="10">
        <v>2610.7433700000001</v>
      </c>
      <c r="AL2288" s="10">
        <v>2.6856496999999999E-7</v>
      </c>
      <c r="AM2288" s="10">
        <v>3.9673491600000002E-7</v>
      </c>
      <c r="AN2288" s="10">
        <v>137.68373600000001</v>
      </c>
      <c r="AO2288" s="10">
        <v>203.39192199999999</v>
      </c>
    </row>
    <row r="2289" spans="37:41">
      <c r="AK2289" s="10">
        <v>2610.9147600000001</v>
      </c>
      <c r="AL2289" s="10">
        <v>2.6854396100000002E-7</v>
      </c>
      <c r="AM2289" s="10">
        <v>3.96703881E-7</v>
      </c>
      <c r="AN2289" s="10">
        <v>137.687713</v>
      </c>
      <c r="AO2289" s="10">
        <v>203.397797</v>
      </c>
    </row>
    <row r="2290" spans="37:41">
      <c r="AK2290" s="10">
        <v>2611.2575499999998</v>
      </c>
      <c r="AL2290" s="10">
        <v>2.68498191E-7</v>
      </c>
      <c r="AM2290" s="10">
        <v>3.9663626699999999E-7</v>
      </c>
      <c r="AN2290" s="10">
        <v>137.69566499999999</v>
      </c>
      <c r="AO2290" s="10">
        <v>203.40954400000001</v>
      </c>
    </row>
    <row r="2291" spans="37:41">
      <c r="AK2291" s="10">
        <v>2611.6003300000002</v>
      </c>
      <c r="AL2291" s="10">
        <v>2.6845271800000001E-7</v>
      </c>
      <c r="AM2291" s="10">
        <v>3.96569093E-7</v>
      </c>
      <c r="AN2291" s="10">
        <v>137.70361500000001</v>
      </c>
      <c r="AO2291" s="10">
        <v>203.421289</v>
      </c>
    </row>
    <row r="2292" spans="37:41">
      <c r="AK2292" s="10">
        <v>2612.2858999999999</v>
      </c>
      <c r="AL2292" s="10">
        <v>2.6835961000000002E-7</v>
      </c>
      <c r="AM2292" s="10">
        <v>3.9643155100000002E-7</v>
      </c>
      <c r="AN2292" s="10">
        <v>137.71951100000001</v>
      </c>
      <c r="AO2292" s="10">
        <v>203.444771</v>
      </c>
    </row>
    <row r="2293" spans="37:41">
      <c r="AK2293" s="10">
        <v>2613.6570400000001</v>
      </c>
      <c r="AL2293" s="10">
        <v>2.6816968E-7</v>
      </c>
      <c r="AM2293" s="10">
        <v>3.9615097700000001E-7</v>
      </c>
      <c r="AN2293" s="10">
        <v>137.75128000000001</v>
      </c>
      <c r="AO2293" s="10">
        <v>203.49170100000001</v>
      </c>
    </row>
    <row r="2294" spans="37:41">
      <c r="AK2294" s="10">
        <v>2613.99982</v>
      </c>
      <c r="AL2294" s="10">
        <v>2.6812673699999998E-7</v>
      </c>
      <c r="AM2294" s="10">
        <v>3.9608754100000002E-7</v>
      </c>
      <c r="AN2294" s="10">
        <v>137.759221</v>
      </c>
      <c r="AO2294" s="10">
        <v>203.503432</v>
      </c>
    </row>
    <row r="2295" spans="37:41">
      <c r="AK2295" s="10">
        <v>2614.6853900000001</v>
      </c>
      <c r="AL2295" s="10">
        <v>2.6803096600000001E-7</v>
      </c>
      <c r="AM2295" s="10">
        <v>3.9594606400000001E-7</v>
      </c>
      <c r="AN2295" s="10">
        <v>137.77509800000001</v>
      </c>
      <c r="AO2295" s="10">
        <v>203.52688499999999</v>
      </c>
    </row>
    <row r="2296" spans="37:41">
      <c r="AK2296" s="10">
        <v>2615.3709600000002</v>
      </c>
      <c r="AL2296" s="10">
        <v>2.6793537900000002E-7</v>
      </c>
      <c r="AM2296" s="10">
        <v>3.9580485999999998E-7</v>
      </c>
      <c r="AN2296" s="10">
        <v>137.79096799999999</v>
      </c>
      <c r="AO2296" s="10">
        <v>203.55033</v>
      </c>
    </row>
    <row r="2297" spans="37:41">
      <c r="AK2297" s="10">
        <v>2616.0565299999998</v>
      </c>
      <c r="AL2297" s="10">
        <v>2.67838747E-7</v>
      </c>
      <c r="AM2297" s="10">
        <v>3.9566211000000001E-7</v>
      </c>
      <c r="AN2297" s="10">
        <v>137.80683300000001</v>
      </c>
      <c r="AO2297" s="10">
        <v>203.57376600000001</v>
      </c>
    </row>
    <row r="2298" spans="37:41">
      <c r="AK2298" s="10">
        <v>2617.4276599999998</v>
      </c>
      <c r="AL2298" s="10">
        <v>2.6763526900000002E-7</v>
      </c>
      <c r="AM2298" s="10">
        <v>3.9536152399999998E-7</v>
      </c>
      <c r="AN2298" s="10">
        <v>137.838539</v>
      </c>
      <c r="AO2298" s="10">
        <v>203.62060299999999</v>
      </c>
    </row>
    <row r="2299" spans="37:41">
      <c r="AK2299" s="10">
        <v>2617.77045</v>
      </c>
      <c r="AL2299" s="10">
        <v>2.6759229399999999E-7</v>
      </c>
      <c r="AM2299" s="10">
        <v>3.9529803999999998E-7</v>
      </c>
      <c r="AN2299" s="10">
        <v>137.846464</v>
      </c>
      <c r="AO2299" s="10">
        <v>203.63231099999999</v>
      </c>
    </row>
    <row r="2300" spans="37:41">
      <c r="AK2300" s="10">
        <v>2617.94184</v>
      </c>
      <c r="AL2300" s="10">
        <v>2.67569604E-7</v>
      </c>
      <c r="AM2300" s="10">
        <v>3.95264522E-7</v>
      </c>
      <c r="AN2300" s="10">
        <v>137.850426</v>
      </c>
      <c r="AO2300" s="10">
        <v>203.63816399999999</v>
      </c>
    </row>
    <row r="2301" spans="37:41">
      <c r="AK2301" s="10">
        <v>2618.2846199999999</v>
      </c>
      <c r="AL2301" s="10">
        <v>2.6752038600000003E-7</v>
      </c>
      <c r="AM2301" s="10">
        <v>3.95191815E-7</v>
      </c>
      <c r="AN2301" s="10">
        <v>137.858349</v>
      </c>
      <c r="AO2301" s="10">
        <v>203.649868</v>
      </c>
    </row>
    <row r="2302" spans="37:41">
      <c r="AK2302" s="10">
        <v>2618.6274100000001</v>
      </c>
      <c r="AL2302" s="10">
        <v>2.6747244999999999E-7</v>
      </c>
      <c r="AM2302" s="10">
        <v>3.9512100299999999E-7</v>
      </c>
      <c r="AN2302" s="10">
        <v>137.86627100000001</v>
      </c>
      <c r="AO2302" s="10">
        <v>203.66157000000001</v>
      </c>
    </row>
    <row r="2303" spans="37:41">
      <c r="AK2303" s="10">
        <v>2619.3129800000002</v>
      </c>
      <c r="AL2303" s="10">
        <v>2.67374585E-7</v>
      </c>
      <c r="AM2303" s="10">
        <v>3.9497643099999998E-7</v>
      </c>
      <c r="AN2303" s="10">
        <v>137.88210799999999</v>
      </c>
      <c r="AO2303" s="10">
        <v>203.684966</v>
      </c>
    </row>
    <row r="2304" spans="37:41">
      <c r="AK2304" s="10">
        <v>2619.9985499999998</v>
      </c>
      <c r="AL2304" s="10">
        <v>1.1353492799999999E-7</v>
      </c>
      <c r="AM2304" s="10">
        <v>1.67718337E-7</v>
      </c>
      <c r="AN2304" s="10">
        <v>137.88883300000001</v>
      </c>
      <c r="AO2304" s="10">
        <v>203.69489999999999</v>
      </c>
    </row>
    <row r="2305" spans="37:41">
      <c r="AK2305" s="10">
        <v>2621.3696799999998</v>
      </c>
      <c r="AL2305" s="10">
        <v>0</v>
      </c>
      <c r="AM2305" s="10">
        <v>0</v>
      </c>
      <c r="AN2305" s="10">
        <v>137.88883300000001</v>
      </c>
      <c r="AO2305" s="10">
        <v>203.69489999999999</v>
      </c>
    </row>
    <row r="2306" spans="37:41">
      <c r="AK2306" s="10">
        <v>2624.1119600000002</v>
      </c>
      <c r="AL2306" s="10">
        <v>0</v>
      </c>
      <c r="AM2306" s="10">
        <v>0</v>
      </c>
      <c r="AN2306" s="10">
        <v>137.88883300000001</v>
      </c>
      <c r="AO2306" s="10">
        <v>203.69489999999999</v>
      </c>
    </row>
    <row r="2307" spans="37:41">
      <c r="AK2307" s="10">
        <v>2629.5965099999999</v>
      </c>
      <c r="AL2307" s="10">
        <v>0</v>
      </c>
      <c r="AM2307" s="10">
        <v>0</v>
      </c>
      <c r="AN2307" s="10">
        <v>137.88883300000001</v>
      </c>
      <c r="AO2307" s="10">
        <v>203.69489999999999</v>
      </c>
    </row>
    <row r="2308" spans="37:41">
      <c r="AK2308" s="10">
        <v>2640.5655999999999</v>
      </c>
      <c r="AL2308" s="10">
        <v>0</v>
      </c>
      <c r="AM2308" s="10">
        <v>0</v>
      </c>
      <c r="AN2308" s="10">
        <v>137.88883300000001</v>
      </c>
      <c r="AO2308" s="10">
        <v>203.69489999999999</v>
      </c>
    </row>
    <row r="2309" spans="37:41">
      <c r="AK2309" s="10">
        <v>2662.5038</v>
      </c>
      <c r="AL2309" s="10">
        <v>0</v>
      </c>
      <c r="AM2309" s="10">
        <v>0</v>
      </c>
      <c r="AN2309" s="10">
        <v>137.88883300000001</v>
      </c>
      <c r="AO2309" s="10">
        <v>203.69489999999999</v>
      </c>
    </row>
    <row r="2310" spans="37:41">
      <c r="AK2310" s="10">
        <v>2706.3801899999999</v>
      </c>
      <c r="AL2310" s="10">
        <v>0</v>
      </c>
      <c r="AM2310" s="10">
        <v>0</v>
      </c>
      <c r="AN2310" s="10">
        <v>137.88883300000001</v>
      </c>
      <c r="AO2310" s="10">
        <v>203.69489999999999</v>
      </c>
    </row>
    <row r="2311" spans="37:41">
      <c r="AK2311" s="10">
        <v>2794.1329599999999</v>
      </c>
      <c r="AL2311" s="10">
        <v>0</v>
      </c>
      <c r="AM2311" s="10">
        <v>0</v>
      </c>
      <c r="AN2311" s="10">
        <v>137.88883300000001</v>
      </c>
      <c r="AO2311" s="10">
        <v>203.69489999999999</v>
      </c>
    </row>
    <row r="2312" spans="37:41">
      <c r="AK2312" s="10">
        <v>2894.1329599999999</v>
      </c>
      <c r="AL2312" s="10">
        <v>0</v>
      </c>
      <c r="AM2312" s="10">
        <v>0</v>
      </c>
      <c r="AN2312" s="10">
        <v>137.88883300000001</v>
      </c>
      <c r="AO2312" s="10">
        <v>203.69489999999999</v>
      </c>
    </row>
    <row r="2313" spans="37:41">
      <c r="AK2313" s="10">
        <v>2994.1329599999999</v>
      </c>
      <c r="AL2313" s="10">
        <v>0</v>
      </c>
      <c r="AM2313" s="10">
        <v>0</v>
      </c>
      <c r="AN2313" s="10">
        <v>137.88883300000001</v>
      </c>
      <c r="AO2313" s="10">
        <v>203.69489999999999</v>
      </c>
    </row>
    <row r="2314" spans="37:41">
      <c r="AK2314" s="10">
        <v>3094.1329599999999</v>
      </c>
      <c r="AL2314" s="10">
        <v>0</v>
      </c>
      <c r="AM2314" s="10">
        <v>0</v>
      </c>
      <c r="AN2314" s="10">
        <v>137.88883300000001</v>
      </c>
      <c r="AO2314" s="10">
        <v>203.69489999999999</v>
      </c>
    </row>
    <row r="2315" spans="37:41">
      <c r="AK2315" s="10">
        <v>3194.1329599999999</v>
      </c>
      <c r="AL2315" s="10">
        <v>0</v>
      </c>
      <c r="AM2315" s="10">
        <v>0</v>
      </c>
      <c r="AN2315" s="10">
        <v>137.88883300000001</v>
      </c>
      <c r="AO2315" s="10">
        <v>203.69489999999999</v>
      </c>
    </row>
    <row r="2316" spans="37:41">
      <c r="AK2316" s="10">
        <v>3294.1329599999999</v>
      </c>
      <c r="AL2316" s="10">
        <v>0</v>
      </c>
      <c r="AM2316" s="10">
        <v>0</v>
      </c>
      <c r="AN2316" s="10">
        <v>137.88883300000001</v>
      </c>
      <c r="AO2316" s="10">
        <v>203.69489999999999</v>
      </c>
    </row>
    <row r="2317" spans="37:41">
      <c r="AK2317" s="10">
        <v>3394.1329599999999</v>
      </c>
      <c r="AL2317" s="10">
        <v>0</v>
      </c>
      <c r="AM2317" s="10">
        <v>0</v>
      </c>
      <c r="AN2317" s="10">
        <v>137.88883300000001</v>
      </c>
      <c r="AO2317" s="10">
        <v>203.69489999999999</v>
      </c>
    </row>
    <row r="2318" spans="37:41">
      <c r="AK2318" s="10">
        <v>3494.1329599999999</v>
      </c>
      <c r="AL2318" s="10">
        <v>0</v>
      </c>
      <c r="AM2318" s="10">
        <v>0</v>
      </c>
      <c r="AN2318" s="10">
        <v>137.88883300000001</v>
      </c>
      <c r="AO2318" s="10">
        <v>203.69489999999999</v>
      </c>
    </row>
    <row r="2319" spans="37:41">
      <c r="AK2319" s="10">
        <v>3594.1329599999999</v>
      </c>
      <c r="AL2319" s="10">
        <v>0</v>
      </c>
      <c r="AM2319" s="10">
        <v>0</v>
      </c>
      <c r="AN2319" s="10">
        <v>137.88883300000001</v>
      </c>
      <c r="AO2319" s="10">
        <v>203.69489999999999</v>
      </c>
    </row>
    <row r="2320" spans="37:41">
      <c r="AK2320" s="10">
        <v>3694.1329599999999</v>
      </c>
      <c r="AL2320" s="10">
        <v>0</v>
      </c>
      <c r="AM2320" s="10">
        <v>0</v>
      </c>
      <c r="AN2320" s="10">
        <v>137.88883300000001</v>
      </c>
      <c r="AO2320" s="10">
        <v>203.69489999999999</v>
      </c>
    </row>
    <row r="2321" spans="37:41">
      <c r="AK2321" s="10">
        <v>3794.1329599999999</v>
      </c>
      <c r="AL2321" s="10">
        <v>0</v>
      </c>
      <c r="AM2321" s="10">
        <v>0</v>
      </c>
      <c r="AN2321" s="10">
        <v>137.88883300000001</v>
      </c>
      <c r="AO2321" s="10">
        <v>203.69489999999999</v>
      </c>
    </row>
    <row r="2322" spans="37:41">
      <c r="AK2322" s="10">
        <v>3894.1329599999999</v>
      </c>
      <c r="AL2322" s="10">
        <v>0</v>
      </c>
      <c r="AM2322" s="10">
        <v>0</v>
      </c>
      <c r="AN2322" s="10">
        <v>137.88883300000001</v>
      </c>
      <c r="AO2322" s="10">
        <v>203.69489999999999</v>
      </c>
    </row>
    <row r="2323" spans="37:41">
      <c r="AK2323" s="10">
        <v>3994.1329599999999</v>
      </c>
      <c r="AL2323" s="10">
        <v>0</v>
      </c>
      <c r="AM2323" s="10">
        <v>0</v>
      </c>
      <c r="AN2323" s="10">
        <v>137.88883300000001</v>
      </c>
      <c r="AO2323" s="10">
        <v>203.69489999999999</v>
      </c>
    </row>
    <row r="2324" spans="37:41">
      <c r="AK2324" s="10">
        <v>4094.1329599999999</v>
      </c>
      <c r="AL2324" s="10">
        <v>0</v>
      </c>
      <c r="AM2324" s="10">
        <v>0</v>
      </c>
      <c r="AN2324" s="10">
        <v>137.88883300000001</v>
      </c>
      <c r="AO2324" s="10">
        <v>203.69489999999999</v>
      </c>
    </row>
    <row r="2325" spans="37:41">
      <c r="AK2325" s="10">
        <v>4194.1329599999999</v>
      </c>
      <c r="AL2325" s="10">
        <v>0</v>
      </c>
      <c r="AM2325" s="10">
        <v>0</v>
      </c>
      <c r="AN2325" s="10">
        <v>137.88883300000001</v>
      </c>
      <c r="AO2325" s="10">
        <v>203.69489999999999</v>
      </c>
    </row>
    <row r="2326" spans="37:41">
      <c r="AK2326" s="10">
        <v>4294.1329599999999</v>
      </c>
      <c r="AL2326" s="10">
        <v>0</v>
      </c>
      <c r="AM2326" s="10">
        <v>0</v>
      </c>
      <c r="AN2326" s="10">
        <v>137.88883300000001</v>
      </c>
      <c r="AO2326" s="10">
        <v>203.69489999999999</v>
      </c>
    </row>
    <row r="2327" spans="37:41">
      <c r="AK2327" s="10">
        <v>4394.1329599999999</v>
      </c>
      <c r="AL2327" s="10">
        <v>0</v>
      </c>
      <c r="AM2327" s="10">
        <v>0</v>
      </c>
      <c r="AN2327" s="10">
        <v>137.88883300000001</v>
      </c>
      <c r="AO2327" s="10">
        <v>203.69489999999999</v>
      </c>
    </row>
    <row r="2328" spans="37:41">
      <c r="AK2328" s="10">
        <v>4494.1329599999999</v>
      </c>
      <c r="AL2328" s="10">
        <v>0</v>
      </c>
      <c r="AM2328" s="10">
        <v>0</v>
      </c>
      <c r="AN2328" s="10">
        <v>137.88883300000001</v>
      </c>
      <c r="AO2328" s="10">
        <v>203.69489999999999</v>
      </c>
    </row>
    <row r="2329" spans="37:41">
      <c r="AK2329" s="10">
        <v>4594.1329599999999</v>
      </c>
      <c r="AL2329" s="10">
        <v>0</v>
      </c>
      <c r="AM2329" s="10">
        <v>0</v>
      </c>
      <c r="AN2329" s="10">
        <v>137.88883300000001</v>
      </c>
      <c r="AO2329" s="10">
        <v>203.69489999999999</v>
      </c>
    </row>
    <row r="2330" spans="37:41">
      <c r="AK2330" s="10">
        <v>4694.1329599999999</v>
      </c>
      <c r="AL2330" s="10">
        <v>0</v>
      </c>
      <c r="AM2330" s="10">
        <v>0</v>
      </c>
      <c r="AN2330" s="10">
        <v>137.88883300000001</v>
      </c>
      <c r="AO2330" s="10">
        <v>203.69489999999999</v>
      </c>
    </row>
    <row r="2331" spans="37:41">
      <c r="AK2331" s="10">
        <v>4794.1329599999999</v>
      </c>
      <c r="AL2331" s="10">
        <v>0</v>
      </c>
      <c r="AM2331" s="10">
        <v>0</v>
      </c>
      <c r="AN2331" s="10">
        <v>137.88883300000001</v>
      </c>
      <c r="AO2331" s="10">
        <v>203.69489999999999</v>
      </c>
    </row>
    <row r="2332" spans="37:41">
      <c r="AK2332" s="10">
        <v>4894.1329599999999</v>
      </c>
      <c r="AL2332" s="10">
        <v>0</v>
      </c>
      <c r="AM2332" s="10">
        <v>0</v>
      </c>
      <c r="AN2332" s="10">
        <v>137.88883300000001</v>
      </c>
      <c r="AO2332" s="10">
        <v>203.69489999999999</v>
      </c>
    </row>
    <row r="2333" spans="37:41">
      <c r="AK2333" s="10">
        <v>4994.1329599999999</v>
      </c>
      <c r="AL2333" s="10">
        <v>0</v>
      </c>
      <c r="AM2333" s="10">
        <v>0</v>
      </c>
      <c r="AN2333" s="10">
        <v>137.88883300000001</v>
      </c>
      <c r="AO2333" s="10">
        <v>203.69489999999999</v>
      </c>
    </row>
    <row r="2334" spans="37:41">
      <c r="AK2334" s="10">
        <v>5094.1329599999999</v>
      </c>
      <c r="AL2334" s="10">
        <v>0</v>
      </c>
      <c r="AM2334" s="10">
        <v>0</v>
      </c>
      <c r="AN2334" s="10">
        <v>137.88883300000001</v>
      </c>
      <c r="AO2334" s="10">
        <v>203.69489999999999</v>
      </c>
    </row>
    <row r="2335" spans="37:41">
      <c r="AK2335" s="10">
        <v>5194.1329599999999</v>
      </c>
      <c r="AL2335" s="10">
        <v>0</v>
      </c>
      <c r="AM2335" s="10">
        <v>0</v>
      </c>
      <c r="AN2335" s="10">
        <v>137.88883300000001</v>
      </c>
      <c r="AO2335" s="10">
        <v>203.69489999999999</v>
      </c>
    </row>
    <row r="2336" spans="37:41">
      <c r="AK2336" s="10">
        <v>5294.1329599999999</v>
      </c>
      <c r="AL2336" s="10">
        <v>0</v>
      </c>
      <c r="AM2336" s="10">
        <v>0</v>
      </c>
      <c r="AN2336" s="10">
        <v>137.88883300000001</v>
      </c>
      <c r="AO2336" s="10">
        <v>203.69489999999999</v>
      </c>
    </row>
    <row r="2337" spans="37:41">
      <c r="AK2337" s="10">
        <v>5394.1329599999999</v>
      </c>
      <c r="AL2337" s="10">
        <v>0</v>
      </c>
      <c r="AM2337" s="10">
        <v>0</v>
      </c>
      <c r="AN2337" s="10">
        <v>137.88883300000001</v>
      </c>
      <c r="AO2337" s="10">
        <v>203.69489999999999</v>
      </c>
    </row>
    <row r="2338" spans="37:41">
      <c r="AK2338" s="10">
        <v>5494.1329599999999</v>
      </c>
      <c r="AL2338" s="10">
        <v>0</v>
      </c>
      <c r="AM2338" s="10">
        <v>0</v>
      </c>
      <c r="AN2338" s="10">
        <v>137.88883300000001</v>
      </c>
      <c r="AO2338" s="10">
        <v>203.69489999999999</v>
      </c>
    </row>
    <row r="2339" spans="37:41">
      <c r="AK2339" s="10">
        <v>5594.1329599999999</v>
      </c>
      <c r="AL2339" s="10">
        <v>0</v>
      </c>
      <c r="AM2339" s="10">
        <v>0</v>
      </c>
      <c r="AN2339" s="10">
        <v>137.88883300000001</v>
      </c>
      <c r="AO2339" s="10">
        <v>203.69489999999999</v>
      </c>
    </row>
    <row r="2340" spans="37:41">
      <c r="AK2340" s="10">
        <v>5694.1329599999999</v>
      </c>
      <c r="AL2340" s="10">
        <v>0</v>
      </c>
      <c r="AM2340" s="10">
        <v>0</v>
      </c>
      <c r="AN2340" s="10">
        <v>137.88883300000001</v>
      </c>
      <c r="AO2340" s="10">
        <v>203.69489999999999</v>
      </c>
    </row>
    <row r="2341" spans="37:41">
      <c r="AK2341" s="10">
        <v>5794.1329599999999</v>
      </c>
      <c r="AL2341" s="10">
        <v>0</v>
      </c>
      <c r="AM2341" s="10">
        <v>0</v>
      </c>
      <c r="AN2341" s="10">
        <v>137.88883300000001</v>
      </c>
      <c r="AO2341" s="10">
        <v>203.69489999999999</v>
      </c>
    </row>
    <row r="2342" spans="37:41">
      <c r="AK2342" s="10">
        <v>5894.1329599999999</v>
      </c>
      <c r="AL2342" s="10">
        <v>0</v>
      </c>
      <c r="AM2342" s="10">
        <v>0</v>
      </c>
      <c r="AN2342" s="10">
        <v>137.88883300000001</v>
      </c>
      <c r="AO2342" s="10">
        <v>203.69489999999999</v>
      </c>
    </row>
    <row r="2343" spans="37:41">
      <c r="AK2343" s="10">
        <v>5994.1329599999999</v>
      </c>
      <c r="AL2343" s="10">
        <v>0</v>
      </c>
      <c r="AM2343" s="10">
        <v>0</v>
      </c>
      <c r="AN2343" s="10">
        <v>137.88883300000001</v>
      </c>
      <c r="AO2343" s="10">
        <v>203.69489999999999</v>
      </c>
    </row>
    <row r="2344" spans="37:41">
      <c r="AK2344" s="10">
        <v>6094.1329599999999</v>
      </c>
      <c r="AL2344" s="10">
        <v>0</v>
      </c>
      <c r="AM2344" s="10">
        <v>0</v>
      </c>
      <c r="AN2344" s="10">
        <v>137.88883300000001</v>
      </c>
      <c r="AO2344" s="10">
        <v>203.69489999999999</v>
      </c>
    </row>
    <row r="2345" spans="37:41">
      <c r="AK2345" s="10">
        <v>6194.1329599999999</v>
      </c>
      <c r="AL2345" s="10">
        <v>0</v>
      </c>
      <c r="AM2345" s="10">
        <v>0</v>
      </c>
      <c r="AN2345" s="10">
        <v>137.88883300000001</v>
      </c>
      <c r="AO2345" s="10">
        <v>203.69489999999999</v>
      </c>
    </row>
    <row r="2346" spans="37:41">
      <c r="AK2346" s="10">
        <v>6294.1329599999999</v>
      </c>
      <c r="AL2346" s="10">
        <v>0</v>
      </c>
      <c r="AM2346" s="10">
        <v>0</v>
      </c>
      <c r="AN2346" s="10">
        <v>137.88883300000001</v>
      </c>
      <c r="AO2346" s="10">
        <v>203.69489999999999</v>
      </c>
    </row>
    <row r="2347" spans="37:41">
      <c r="AK2347" s="10">
        <v>6394.1329599999999</v>
      </c>
      <c r="AL2347" s="10">
        <v>0</v>
      </c>
      <c r="AM2347" s="10">
        <v>0</v>
      </c>
      <c r="AN2347" s="10">
        <v>137.88883300000001</v>
      </c>
      <c r="AO2347" s="10">
        <v>203.69489999999999</v>
      </c>
    </row>
    <row r="2348" spans="37:41">
      <c r="AK2348" s="10">
        <v>6494.1329599999999</v>
      </c>
      <c r="AL2348" s="10">
        <v>0</v>
      </c>
      <c r="AM2348" s="10">
        <v>0</v>
      </c>
      <c r="AN2348" s="10">
        <v>137.88883300000001</v>
      </c>
      <c r="AO2348" s="10">
        <v>203.69489999999999</v>
      </c>
    </row>
    <row r="2349" spans="37:41">
      <c r="AK2349" s="10">
        <v>6594.1329599999999</v>
      </c>
      <c r="AL2349" s="10">
        <v>0</v>
      </c>
      <c r="AM2349" s="10">
        <v>0</v>
      </c>
      <c r="AN2349" s="10">
        <v>137.88883300000001</v>
      </c>
      <c r="AO2349" s="10">
        <v>203.69489999999999</v>
      </c>
    </row>
    <row r="2350" spans="37:41">
      <c r="AK2350" s="10">
        <v>6694.1329599999999</v>
      </c>
      <c r="AL2350" s="10">
        <v>0</v>
      </c>
      <c r="AM2350" s="10">
        <v>0</v>
      </c>
      <c r="AN2350" s="10">
        <v>137.88883300000001</v>
      </c>
      <c r="AO2350" s="10">
        <v>203.69489999999999</v>
      </c>
    </row>
    <row r="2351" spans="37:41">
      <c r="AK2351" s="10">
        <v>6794.1329599999999</v>
      </c>
      <c r="AL2351" s="10">
        <v>0</v>
      </c>
      <c r="AM2351" s="10">
        <v>0</v>
      </c>
      <c r="AN2351" s="10">
        <v>137.88883300000001</v>
      </c>
      <c r="AO2351" s="10">
        <v>203.69489999999999</v>
      </c>
    </row>
    <row r="2352" spans="37:41">
      <c r="AK2352" s="10">
        <v>6894.1329599999999</v>
      </c>
      <c r="AL2352" s="10">
        <v>0</v>
      </c>
      <c r="AM2352" s="10">
        <v>0</v>
      </c>
      <c r="AN2352" s="10">
        <v>137.88883300000001</v>
      </c>
      <c r="AO2352" s="10">
        <v>203.69489999999999</v>
      </c>
    </row>
    <row r="2353" spans="37:41">
      <c r="AK2353" s="10">
        <v>6994.1329599999999</v>
      </c>
      <c r="AL2353" s="10">
        <v>0</v>
      </c>
      <c r="AM2353" s="10">
        <v>0</v>
      </c>
      <c r="AN2353" s="10">
        <v>137.88883300000001</v>
      </c>
      <c r="AO2353" s="10">
        <v>203.69489999999999</v>
      </c>
    </row>
    <row r="2354" spans="37:41">
      <c r="AK2354" s="10">
        <v>7094.1329599999999</v>
      </c>
      <c r="AL2354" s="10">
        <v>0</v>
      </c>
      <c r="AM2354" s="10">
        <v>0</v>
      </c>
      <c r="AN2354" s="10">
        <v>137.88883300000001</v>
      </c>
      <c r="AO2354" s="10">
        <v>203.69489999999999</v>
      </c>
    </row>
    <row r="2355" spans="37:41">
      <c r="AK2355" s="10">
        <v>7194.1329599999999</v>
      </c>
      <c r="AL2355" s="10">
        <v>0</v>
      </c>
      <c r="AM2355" s="10">
        <v>0</v>
      </c>
      <c r="AN2355" s="10">
        <v>137.88883300000001</v>
      </c>
      <c r="AO2355" s="10">
        <v>203.69489999999999</v>
      </c>
    </row>
    <row r="2356" spans="37:41">
      <c r="AK2356" s="10">
        <v>7294.1329599999999</v>
      </c>
      <c r="AL2356" s="10">
        <v>0</v>
      </c>
      <c r="AM2356" s="10">
        <v>0</v>
      </c>
      <c r="AN2356" s="10">
        <v>137.88883300000001</v>
      </c>
      <c r="AO2356" s="10">
        <v>203.69489999999999</v>
      </c>
    </row>
    <row r="2357" spans="37:41">
      <c r="AK2357" s="10">
        <v>7394.1329599999999</v>
      </c>
      <c r="AL2357" s="10">
        <v>0</v>
      </c>
      <c r="AM2357" s="10">
        <v>0</v>
      </c>
      <c r="AN2357" s="10">
        <v>137.88883300000001</v>
      </c>
      <c r="AO2357" s="10">
        <v>203.69489999999999</v>
      </c>
    </row>
    <row r="2358" spans="37:41">
      <c r="AK2358" s="10">
        <v>7494.1329599999999</v>
      </c>
      <c r="AL2358" s="10">
        <v>0</v>
      </c>
      <c r="AM2358" s="10">
        <v>0</v>
      </c>
      <c r="AN2358" s="10">
        <v>137.88883300000001</v>
      </c>
      <c r="AO2358" s="10">
        <v>203.69489999999999</v>
      </c>
    </row>
    <row r="2359" spans="37:41">
      <c r="AK2359" s="10">
        <v>7594.1329599999999</v>
      </c>
      <c r="AL2359" s="10">
        <v>0</v>
      </c>
      <c r="AM2359" s="10">
        <v>0</v>
      </c>
      <c r="AN2359" s="10">
        <v>137.88883300000001</v>
      </c>
      <c r="AO2359" s="10">
        <v>203.69489999999999</v>
      </c>
    </row>
    <row r="2360" spans="37:41">
      <c r="AK2360" s="10">
        <v>7694.1329599999999</v>
      </c>
      <c r="AL2360" s="10">
        <v>0</v>
      </c>
      <c r="AM2360" s="10">
        <v>0</v>
      </c>
      <c r="AN2360" s="10">
        <v>137.88883300000001</v>
      </c>
      <c r="AO2360" s="10">
        <v>203.69489999999999</v>
      </c>
    </row>
    <row r="2361" spans="37:41">
      <c r="AK2361" s="10">
        <v>7794.1329599999999</v>
      </c>
      <c r="AL2361" s="10">
        <v>0</v>
      </c>
      <c r="AM2361" s="10">
        <v>0</v>
      </c>
      <c r="AN2361" s="10">
        <v>137.88883300000001</v>
      </c>
      <c r="AO2361" s="10">
        <v>203.69489999999999</v>
      </c>
    </row>
    <row r="2362" spans="37:41">
      <c r="AK2362" s="10">
        <v>7894.1329599999999</v>
      </c>
      <c r="AL2362" s="10">
        <v>0</v>
      </c>
      <c r="AM2362" s="10">
        <v>0</v>
      </c>
      <c r="AN2362" s="10">
        <v>137.88883300000001</v>
      </c>
      <c r="AO2362" s="10">
        <v>203.69489999999999</v>
      </c>
    </row>
    <row r="2363" spans="37:41">
      <c r="AK2363" s="10">
        <v>7994.1329599999999</v>
      </c>
      <c r="AL2363" s="10">
        <v>0</v>
      </c>
      <c r="AM2363" s="10">
        <v>0</v>
      </c>
      <c r="AN2363" s="10">
        <v>137.88883300000001</v>
      </c>
      <c r="AO2363" s="10">
        <v>203.69489999999999</v>
      </c>
    </row>
    <row r="2364" spans="37:41">
      <c r="AK2364" s="10">
        <v>8094.1329599999999</v>
      </c>
      <c r="AL2364" s="10">
        <v>0</v>
      </c>
      <c r="AM2364" s="10">
        <v>0</v>
      </c>
      <c r="AN2364" s="10">
        <v>137.88883300000001</v>
      </c>
      <c r="AO2364" s="10">
        <v>203.69489999999999</v>
      </c>
    </row>
    <row r="2365" spans="37:41">
      <c r="AK2365" s="10">
        <v>8194.1329600000008</v>
      </c>
      <c r="AL2365" s="10">
        <v>0</v>
      </c>
      <c r="AM2365" s="10">
        <v>0</v>
      </c>
      <c r="AN2365" s="10">
        <v>137.88883300000001</v>
      </c>
      <c r="AO2365" s="10">
        <v>203.69489999999999</v>
      </c>
    </row>
    <row r="2366" spans="37:41">
      <c r="AK2366" s="10">
        <v>8294.1329600000008</v>
      </c>
      <c r="AL2366" s="10">
        <v>0</v>
      </c>
      <c r="AM2366" s="10">
        <v>0</v>
      </c>
      <c r="AN2366" s="10">
        <v>137.88883300000001</v>
      </c>
      <c r="AO2366" s="10">
        <v>203.69489999999999</v>
      </c>
    </row>
    <row r="2367" spans="37:41">
      <c r="AK2367" s="10">
        <v>8394.1329600000008</v>
      </c>
      <c r="AL2367" s="10">
        <v>0</v>
      </c>
      <c r="AM2367" s="10">
        <v>0</v>
      </c>
      <c r="AN2367" s="10">
        <v>137.88883300000001</v>
      </c>
      <c r="AO2367" s="10">
        <v>203.69489999999999</v>
      </c>
    </row>
    <row r="2368" spans="37:41">
      <c r="AK2368" s="10">
        <v>8494.1329600000008</v>
      </c>
      <c r="AL2368" s="10">
        <v>0</v>
      </c>
      <c r="AM2368" s="10">
        <v>0</v>
      </c>
      <c r="AN2368" s="10">
        <v>137.88883300000001</v>
      </c>
      <c r="AO2368" s="10">
        <v>203.69489999999999</v>
      </c>
    </row>
    <row r="2369" spans="37:41">
      <c r="AK2369" s="10">
        <v>8594.1329600000008</v>
      </c>
      <c r="AL2369" s="10">
        <v>0</v>
      </c>
      <c r="AM2369" s="10">
        <v>0</v>
      </c>
      <c r="AN2369" s="10">
        <v>137.88883300000001</v>
      </c>
      <c r="AO2369" s="10">
        <v>203.69489999999999</v>
      </c>
    </row>
    <row r="2370" spans="37:41">
      <c r="AK2370" s="10">
        <v>8694.1329600000008</v>
      </c>
      <c r="AL2370" s="10">
        <v>0</v>
      </c>
      <c r="AM2370" s="10">
        <v>0</v>
      </c>
      <c r="AN2370" s="10">
        <v>137.88883300000001</v>
      </c>
      <c r="AO2370" s="10">
        <v>203.69489999999999</v>
      </c>
    </row>
    <row r="2371" spans="37:41">
      <c r="AK2371" s="10">
        <v>8794.1329600000008</v>
      </c>
      <c r="AL2371" s="10">
        <v>0</v>
      </c>
      <c r="AM2371" s="10">
        <v>0</v>
      </c>
      <c r="AN2371" s="10">
        <v>137.88883300000001</v>
      </c>
      <c r="AO2371" s="10">
        <v>203.69489999999999</v>
      </c>
    </row>
    <row r="2372" spans="37:41">
      <c r="AK2372" s="10">
        <v>8894.1329600000008</v>
      </c>
      <c r="AL2372" s="10">
        <v>0</v>
      </c>
      <c r="AM2372" s="10">
        <v>0</v>
      </c>
      <c r="AN2372" s="10">
        <v>137.88883300000001</v>
      </c>
      <c r="AO2372" s="10">
        <v>203.69489999999999</v>
      </c>
    </row>
    <row r="2373" spans="37:41">
      <c r="AK2373" s="10">
        <v>8994.1329600000008</v>
      </c>
      <c r="AL2373" s="10">
        <v>0</v>
      </c>
      <c r="AM2373" s="10">
        <v>0</v>
      </c>
      <c r="AN2373" s="10">
        <v>137.88883300000001</v>
      </c>
      <c r="AO2373" s="10">
        <v>203.69489999999999</v>
      </c>
    </row>
    <row r="2374" spans="37:41">
      <c r="AK2374" s="10">
        <v>9094.1329600000008</v>
      </c>
      <c r="AL2374" s="10">
        <v>0</v>
      </c>
      <c r="AM2374" s="10">
        <v>0</v>
      </c>
      <c r="AN2374" s="10">
        <v>137.88883300000001</v>
      </c>
      <c r="AO2374" s="10">
        <v>203.69489999999999</v>
      </c>
    </row>
    <row r="2375" spans="37:41">
      <c r="AK2375" s="10">
        <v>9194.1329600000008</v>
      </c>
      <c r="AL2375" s="10">
        <v>0</v>
      </c>
      <c r="AM2375" s="10">
        <v>0</v>
      </c>
      <c r="AN2375" s="10">
        <v>137.88883300000001</v>
      </c>
      <c r="AO2375" s="10">
        <v>203.69489999999999</v>
      </c>
    </row>
    <row r="2376" spans="37:41">
      <c r="AK2376" s="10">
        <v>9294.1329600000008</v>
      </c>
      <c r="AL2376" s="10">
        <v>0</v>
      </c>
      <c r="AM2376" s="10">
        <v>0</v>
      </c>
      <c r="AN2376" s="10">
        <v>137.88883300000001</v>
      </c>
      <c r="AO2376" s="10">
        <v>203.69489999999999</v>
      </c>
    </row>
    <row r="2377" spans="37:41">
      <c r="AK2377" s="10">
        <v>9394.1329600000008</v>
      </c>
      <c r="AL2377" s="10">
        <v>0</v>
      </c>
      <c r="AM2377" s="10">
        <v>0</v>
      </c>
      <c r="AN2377" s="10">
        <v>137.88883300000001</v>
      </c>
      <c r="AO2377" s="10">
        <v>203.69489999999999</v>
      </c>
    </row>
    <row r="2378" spans="37:41">
      <c r="AK2378" s="10">
        <v>9494.1329600000008</v>
      </c>
      <c r="AL2378" s="10">
        <v>0</v>
      </c>
      <c r="AM2378" s="10">
        <v>0</v>
      </c>
      <c r="AN2378" s="10">
        <v>137.88883300000001</v>
      </c>
      <c r="AO2378" s="10">
        <v>203.69489999999999</v>
      </c>
    </row>
    <row r="2379" spans="37:41">
      <c r="AK2379" s="10">
        <v>9594.1329600000008</v>
      </c>
      <c r="AL2379" s="10">
        <v>0</v>
      </c>
      <c r="AM2379" s="10">
        <v>0</v>
      </c>
      <c r="AN2379" s="10">
        <v>137.88883300000001</v>
      </c>
      <c r="AO2379" s="10">
        <v>203.69489999999999</v>
      </c>
    </row>
    <row r="2380" spans="37:41">
      <c r="AK2380" s="10">
        <v>9694.1329600000008</v>
      </c>
      <c r="AL2380" s="10">
        <v>0</v>
      </c>
      <c r="AM2380" s="10">
        <v>0</v>
      </c>
      <c r="AN2380" s="10">
        <v>137.88883300000001</v>
      </c>
      <c r="AO2380" s="10">
        <v>203.69489999999999</v>
      </c>
    </row>
    <row r="2381" spans="37:41">
      <c r="AK2381" s="10">
        <v>9794.1329600000008</v>
      </c>
      <c r="AL2381" s="10">
        <v>0</v>
      </c>
      <c r="AM2381" s="10">
        <v>0</v>
      </c>
      <c r="AN2381" s="10">
        <v>137.88883300000001</v>
      </c>
      <c r="AO2381" s="10">
        <v>203.69489999999999</v>
      </c>
    </row>
    <row r="2382" spans="37:41">
      <c r="AK2382" s="10">
        <v>9894.1329600000008</v>
      </c>
      <c r="AL2382" s="10">
        <v>0</v>
      </c>
      <c r="AM2382" s="10">
        <v>0</v>
      </c>
      <c r="AN2382" s="10">
        <v>137.88883300000001</v>
      </c>
      <c r="AO2382" s="10">
        <v>203.69489999999999</v>
      </c>
    </row>
    <row r="2383" spans="37:41">
      <c r="AK2383" s="10">
        <v>9994.1329600000008</v>
      </c>
      <c r="AL2383" s="10">
        <v>0</v>
      </c>
      <c r="AM2383" s="10">
        <v>0</v>
      </c>
      <c r="AN2383" s="10">
        <v>137.88883300000001</v>
      </c>
      <c r="AO2383" s="10">
        <v>203.69489999999999</v>
      </c>
    </row>
    <row r="2384" spans="37:41">
      <c r="AK2384" s="10">
        <v>10000</v>
      </c>
      <c r="AL2384" s="10">
        <v>0</v>
      </c>
      <c r="AM2384" s="10">
        <v>0</v>
      </c>
      <c r="AN2384" s="10">
        <v>137.88883300000001</v>
      </c>
      <c r="AO2384" s="10">
        <v>203.69489999999999</v>
      </c>
    </row>
  </sheetData>
  <phoneticPr fontId="1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28" sqref="H28"/>
    </sheetView>
  </sheetViews>
  <sheetFormatPr defaultRowHeight="12.75"/>
  <cols>
    <col min="2" max="2" width="11.125" customWidth="1"/>
    <col min="6" max="6" width="15.375" customWidth="1"/>
  </cols>
  <sheetData>
    <row r="1" spans="1:9" s="16" customFormat="1">
      <c r="A1" s="9" t="s">
        <v>122</v>
      </c>
      <c r="B1"/>
      <c r="C1"/>
      <c r="D1"/>
      <c r="E1"/>
      <c r="F1"/>
    </row>
    <row r="2" spans="1:9">
      <c r="A2" t="s">
        <v>123</v>
      </c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9">
      <c r="A3">
        <v>0.5</v>
      </c>
      <c r="B3" s="28">
        <v>4.99</v>
      </c>
      <c r="C3">
        <v>4.99</v>
      </c>
      <c r="D3">
        <v>20.5</v>
      </c>
      <c r="E3">
        <v>1</v>
      </c>
      <c r="F3">
        <v>9.9364900000000009E-4</v>
      </c>
      <c r="G3" s="10"/>
      <c r="I3" s="10"/>
    </row>
    <row r="4" spans="1:9">
      <c r="A4">
        <v>1.5</v>
      </c>
      <c r="B4" s="28">
        <v>4.97</v>
      </c>
      <c r="C4">
        <v>4.97</v>
      </c>
      <c r="D4">
        <v>21.5</v>
      </c>
      <c r="E4">
        <v>1</v>
      </c>
      <c r="F4">
        <v>9.7413800000000004E-4</v>
      </c>
      <c r="G4" s="10"/>
      <c r="I4" s="10"/>
    </row>
    <row r="5" spans="1:9">
      <c r="A5">
        <v>2.5</v>
      </c>
      <c r="B5" s="28">
        <v>4.95</v>
      </c>
      <c r="C5">
        <v>4.95</v>
      </c>
      <c r="D5">
        <v>22.5</v>
      </c>
      <c r="E5">
        <v>1</v>
      </c>
      <c r="F5">
        <v>9.5508300000000002E-4</v>
      </c>
      <c r="G5" s="10"/>
      <c r="I5" s="10"/>
    </row>
    <row r="6" spans="1:9">
      <c r="A6">
        <v>3.5</v>
      </c>
      <c r="B6" s="28">
        <v>4.93</v>
      </c>
      <c r="C6">
        <v>4.93</v>
      </c>
      <c r="D6">
        <v>23.5</v>
      </c>
      <c r="E6">
        <v>1</v>
      </c>
      <c r="F6">
        <v>9.3647000000000001E-4</v>
      </c>
      <c r="G6" s="10"/>
      <c r="I6" s="10"/>
    </row>
    <row r="7" spans="1:9">
      <c r="A7">
        <v>4.5</v>
      </c>
      <c r="B7" s="28">
        <v>4.91</v>
      </c>
      <c r="C7">
        <v>4.91</v>
      </c>
      <c r="D7">
        <v>24.5</v>
      </c>
      <c r="E7">
        <v>1</v>
      </c>
      <c r="F7">
        <v>9.1828700000000005E-4</v>
      </c>
      <c r="G7" s="10"/>
      <c r="I7" s="10"/>
    </row>
    <row r="8" spans="1:9">
      <c r="A8">
        <v>5.5</v>
      </c>
      <c r="B8" s="28">
        <v>4.8899999999999997</v>
      </c>
      <c r="C8">
        <v>4.8899999999999997</v>
      </c>
      <c r="D8">
        <v>25.5</v>
      </c>
      <c r="E8">
        <v>1</v>
      </c>
      <c r="F8">
        <v>9.0052399999999999E-4</v>
      </c>
      <c r="G8" s="10"/>
      <c r="I8" s="10"/>
    </row>
    <row r="9" spans="1:9">
      <c r="A9">
        <v>6.5</v>
      </c>
      <c r="B9" s="28">
        <v>4.87</v>
      </c>
      <c r="C9">
        <v>4.87</v>
      </c>
      <c r="D9">
        <v>26.5</v>
      </c>
      <c r="E9">
        <v>1</v>
      </c>
      <c r="F9">
        <v>8.8316700000000002E-4</v>
      </c>
      <c r="G9" s="10"/>
      <c r="I9" s="10"/>
    </row>
    <row r="10" spans="1:9">
      <c r="A10">
        <v>7.5</v>
      </c>
      <c r="B10" s="28">
        <v>4.8499999999999996</v>
      </c>
      <c r="C10">
        <v>4.8499999999999996</v>
      </c>
      <c r="D10">
        <v>27.5</v>
      </c>
      <c r="E10">
        <v>1</v>
      </c>
      <c r="F10">
        <v>8.6620700000000002E-4</v>
      </c>
      <c r="G10" s="10"/>
      <c r="I10" s="10"/>
    </row>
    <row r="11" spans="1:9">
      <c r="A11">
        <v>8.5</v>
      </c>
      <c r="B11" s="28">
        <v>4.83</v>
      </c>
      <c r="C11">
        <v>4.83</v>
      </c>
      <c r="D11">
        <v>28.5</v>
      </c>
      <c r="E11">
        <v>1</v>
      </c>
      <c r="F11">
        <v>8.4963200000000001E-4</v>
      </c>
      <c r="G11" s="10"/>
      <c r="I11" s="10"/>
    </row>
    <row r="12" spans="1:9">
      <c r="A12">
        <v>9.5</v>
      </c>
      <c r="B12" s="28">
        <v>4.8099999999999996</v>
      </c>
      <c r="C12">
        <v>4.8099999999999996</v>
      </c>
      <c r="D12">
        <v>29.5</v>
      </c>
      <c r="E12">
        <v>1</v>
      </c>
      <c r="F12">
        <v>8.3343200000000005E-4</v>
      </c>
      <c r="G12" s="10"/>
      <c r="I12" s="10"/>
    </row>
    <row r="13" spans="1:9">
      <c r="A13">
        <v>10.5</v>
      </c>
      <c r="B13" s="28">
        <v>4.8099999999999996</v>
      </c>
      <c r="C13">
        <v>4.79</v>
      </c>
      <c r="D13">
        <v>30.5</v>
      </c>
      <c r="E13">
        <v>0.98429500000000003</v>
      </c>
      <c r="F13">
        <v>8.2049200000000003E-4</v>
      </c>
      <c r="G13" s="10"/>
      <c r="I13" s="10"/>
    </row>
    <row r="14" spans="1:9">
      <c r="A14">
        <v>11.5</v>
      </c>
      <c r="B14" s="28">
        <v>4.83</v>
      </c>
      <c r="C14">
        <v>4.7699999999999996</v>
      </c>
      <c r="D14">
        <v>31.5</v>
      </c>
      <c r="E14">
        <v>0.75300100000000003</v>
      </c>
      <c r="F14">
        <v>8.1067900000000002E-4</v>
      </c>
      <c r="G14" s="10"/>
      <c r="I14" s="10"/>
    </row>
    <row r="15" spans="1:9">
      <c r="A15">
        <v>12.5</v>
      </c>
      <c r="B15" s="28">
        <v>4.8499999999999996</v>
      </c>
      <c r="C15">
        <v>4.75</v>
      </c>
      <c r="D15">
        <v>32.5</v>
      </c>
      <c r="E15">
        <v>0.45958399999999999</v>
      </c>
      <c r="F15">
        <v>8.0105499999999995E-4</v>
      </c>
      <c r="G15" s="10"/>
      <c r="I15" s="10"/>
    </row>
    <row r="16" spans="1:9">
      <c r="A16">
        <v>13.5</v>
      </c>
      <c r="B16" s="28">
        <v>4.87</v>
      </c>
      <c r="C16">
        <v>4.7300000000000004</v>
      </c>
      <c r="D16">
        <v>33.5</v>
      </c>
      <c r="E16">
        <v>0.28378700000000001</v>
      </c>
      <c r="F16">
        <v>7.9161499999999996E-4</v>
      </c>
      <c r="G16" s="10"/>
      <c r="I16" s="10"/>
    </row>
    <row r="17" spans="1:9">
      <c r="A17">
        <v>14.5</v>
      </c>
      <c r="B17" s="28">
        <v>4.8899999999999997</v>
      </c>
      <c r="C17">
        <v>4.71</v>
      </c>
      <c r="D17">
        <v>34.5</v>
      </c>
      <c r="E17">
        <v>0.188389</v>
      </c>
      <c r="F17">
        <v>7.8235399999999997E-4</v>
      </c>
      <c r="G17" s="10"/>
      <c r="I17" s="10"/>
    </row>
    <row r="18" spans="1:9">
      <c r="A18">
        <v>15.5</v>
      </c>
      <c r="B18" s="28">
        <v>4.91</v>
      </c>
      <c r="C18">
        <v>4.6900000000000004</v>
      </c>
      <c r="D18">
        <v>35.5</v>
      </c>
      <c r="E18">
        <v>0.13350000000000001</v>
      </c>
      <c r="F18">
        <v>7.7326800000000002E-4</v>
      </c>
      <c r="G18" s="10"/>
      <c r="I18" s="10"/>
    </row>
    <row r="19" spans="1:9">
      <c r="A19">
        <v>16.5</v>
      </c>
      <c r="B19" s="28">
        <v>4.93</v>
      </c>
      <c r="C19">
        <v>4.67</v>
      </c>
      <c r="D19">
        <v>36.5</v>
      </c>
      <c r="E19">
        <v>9.9523100000000003E-2</v>
      </c>
      <c r="F19">
        <v>7.6435299999999995E-4</v>
      </c>
      <c r="G19" s="10"/>
      <c r="I19" s="10"/>
    </row>
    <row r="20" spans="1:9">
      <c r="A20">
        <v>17.5</v>
      </c>
      <c r="B20" s="28">
        <v>4.95</v>
      </c>
      <c r="C20">
        <v>4.6500000000000004</v>
      </c>
      <c r="D20">
        <v>37.5</v>
      </c>
      <c r="E20">
        <v>7.7135999999999996E-2</v>
      </c>
      <c r="F20">
        <v>7.55604E-4</v>
      </c>
      <c r="G20" s="10"/>
      <c r="I20" s="10"/>
    </row>
    <row r="21" spans="1:9">
      <c r="A21">
        <v>18.5</v>
      </c>
      <c r="B21" s="28">
        <v>4.97</v>
      </c>
      <c r="C21">
        <v>4.63</v>
      </c>
      <c r="D21">
        <v>38.5</v>
      </c>
      <c r="E21">
        <v>6.1623499999999998E-2</v>
      </c>
      <c r="F21">
        <v>7.4701800000000001E-4</v>
      </c>
      <c r="G21" s="10"/>
      <c r="I21" s="10"/>
    </row>
    <row r="22" spans="1:9">
      <c r="A22">
        <v>19.5</v>
      </c>
      <c r="B22" s="28">
        <v>4.99</v>
      </c>
      <c r="C22">
        <v>4.6100000000000003</v>
      </c>
      <c r="D22">
        <v>39.5</v>
      </c>
      <c r="E22">
        <v>5.04311E-2</v>
      </c>
      <c r="F22">
        <v>7.3859100000000003E-4</v>
      </c>
      <c r="G22" s="10"/>
      <c r="I22" s="10"/>
    </row>
    <row r="23" spans="1:9">
      <c r="A23" s="9" t="s">
        <v>129</v>
      </c>
      <c r="B23" s="9"/>
      <c r="C23" s="9"/>
      <c r="D23" s="9"/>
      <c r="E23" s="9"/>
      <c r="F23" s="9"/>
    </row>
    <row r="24" spans="1:9">
      <c r="A24" t="s">
        <v>123</v>
      </c>
      <c r="B24" t="s">
        <v>124</v>
      </c>
      <c r="C24" t="s">
        <v>125</v>
      </c>
      <c r="D24" t="s">
        <v>126</v>
      </c>
      <c r="E24" t="s">
        <v>127</v>
      </c>
      <c r="F24" t="s">
        <v>128</v>
      </c>
      <c r="G24" s="19"/>
      <c r="I24" s="10"/>
    </row>
    <row r="25" spans="1:9">
      <c r="A25">
        <v>0.5</v>
      </c>
      <c r="B25">
        <v>4.8935199999999996</v>
      </c>
      <c r="C25">
        <v>4.8877600000000001</v>
      </c>
      <c r="D25">
        <v>20.566600000000001</v>
      </c>
      <c r="E25">
        <v>0.99952300000000005</v>
      </c>
      <c r="F25">
        <v>9.7660499999999996E-4</v>
      </c>
      <c r="G25" s="19"/>
      <c r="I25" s="10"/>
    </row>
    <row r="26" spans="1:9">
      <c r="A26">
        <v>1.5</v>
      </c>
      <c r="B26">
        <v>4.8929600000000004</v>
      </c>
      <c r="C26">
        <v>4.8877600000000001</v>
      </c>
      <c r="D26">
        <v>21.501000000000001</v>
      </c>
      <c r="E26">
        <v>0.99964299999999995</v>
      </c>
      <c r="F26">
        <v>9.6155100000000005E-4</v>
      </c>
      <c r="G26" s="19"/>
      <c r="I26" s="10"/>
    </row>
    <row r="27" spans="1:9">
      <c r="A27">
        <v>2.5</v>
      </c>
      <c r="B27">
        <v>4.8924200000000004</v>
      </c>
      <c r="C27">
        <v>4.8877600000000001</v>
      </c>
      <c r="D27">
        <v>22.498699999999999</v>
      </c>
      <c r="E27">
        <v>0.99973699999999999</v>
      </c>
      <c r="F27">
        <v>9.4583799999999995E-4</v>
      </c>
      <c r="G27" s="19"/>
      <c r="I27" s="10"/>
    </row>
    <row r="28" spans="1:9">
      <c r="A28">
        <v>3.5</v>
      </c>
      <c r="B28">
        <v>4.8917799999999998</v>
      </c>
      <c r="C28">
        <v>4.8877600000000001</v>
      </c>
      <c r="D28">
        <v>23.498799999999999</v>
      </c>
      <c r="E28">
        <v>0.99982700000000002</v>
      </c>
      <c r="F28">
        <v>9.3042199999999998E-4</v>
      </c>
      <c r="G28" s="19"/>
      <c r="I28" s="10"/>
    </row>
    <row r="29" spans="1:9">
      <c r="A29">
        <v>4.5</v>
      </c>
      <c r="B29">
        <v>4.8911600000000002</v>
      </c>
      <c r="C29">
        <v>4.8877499999999996</v>
      </c>
      <c r="D29">
        <v>24.498999999999999</v>
      </c>
      <c r="E29">
        <v>0.999892</v>
      </c>
      <c r="F29">
        <v>9.1535300000000004E-4</v>
      </c>
      <c r="G29" s="19"/>
      <c r="I29" s="10"/>
    </row>
    <row r="30" spans="1:9">
      <c r="A30">
        <v>5.5</v>
      </c>
      <c r="B30">
        <v>4.8963599999999996</v>
      </c>
      <c r="C30">
        <v>4.88774</v>
      </c>
      <c r="D30">
        <v>25.499400000000001</v>
      </c>
      <c r="E30">
        <v>0.99851699999999999</v>
      </c>
      <c r="F30">
        <v>9.0151399999999996E-4</v>
      </c>
      <c r="G30" s="19"/>
      <c r="I30" s="10"/>
    </row>
    <row r="31" spans="1:9">
      <c r="A31">
        <v>6.5</v>
      </c>
      <c r="B31">
        <v>4.9039999999999999</v>
      </c>
      <c r="C31">
        <v>4.8875099999999998</v>
      </c>
      <c r="D31">
        <v>26.499199999999998</v>
      </c>
      <c r="E31">
        <v>0.99081799999999998</v>
      </c>
      <c r="F31">
        <v>8.8835499999999996E-4</v>
      </c>
      <c r="G31" s="19"/>
      <c r="I31" s="10"/>
    </row>
    <row r="32" spans="1:9">
      <c r="A32">
        <v>7.5</v>
      </c>
      <c r="B32">
        <v>4.9097799999999996</v>
      </c>
      <c r="C32">
        <v>4.8864900000000002</v>
      </c>
      <c r="D32">
        <v>27.4953</v>
      </c>
      <c r="E32">
        <v>0.97611599999999998</v>
      </c>
      <c r="F32">
        <v>8.7524800000000002E-4</v>
      </c>
      <c r="G32" s="19"/>
      <c r="I32" s="10"/>
    </row>
    <row r="33" spans="1:9">
      <c r="A33">
        <v>8.5</v>
      </c>
      <c r="B33">
        <v>4.9136199999999999</v>
      </c>
      <c r="C33">
        <v>4.8841400000000004</v>
      </c>
      <c r="D33">
        <v>28.484500000000001</v>
      </c>
      <c r="E33">
        <v>0.95486000000000004</v>
      </c>
      <c r="F33">
        <v>8.6222800000000004E-4</v>
      </c>
      <c r="G33" s="20"/>
      <c r="I33" s="10"/>
    </row>
    <row r="34" spans="1:9">
      <c r="A34">
        <v>9.5</v>
      </c>
      <c r="B34">
        <v>4.91601</v>
      </c>
      <c r="C34">
        <v>4.8799200000000003</v>
      </c>
      <c r="D34">
        <v>29.4636</v>
      </c>
      <c r="E34">
        <v>0.92338900000000002</v>
      </c>
      <c r="F34">
        <v>8.4940799999999996E-4</v>
      </c>
      <c r="G34" s="19"/>
      <c r="I34" s="10"/>
    </row>
    <row r="35" spans="1:9">
      <c r="A35">
        <v>10.5</v>
      </c>
      <c r="B35">
        <v>4.91737</v>
      </c>
      <c r="C35">
        <v>4.8728600000000002</v>
      </c>
      <c r="D35">
        <v>30.427099999999999</v>
      </c>
      <c r="E35">
        <v>0.87152399999999997</v>
      </c>
      <c r="F35">
        <v>8.3691099999999997E-4</v>
      </c>
      <c r="G35" s="19"/>
      <c r="I35" s="10"/>
    </row>
    <row r="36" spans="1:9">
      <c r="A36">
        <v>11.5</v>
      </c>
      <c r="B36">
        <v>4.9180299999999999</v>
      </c>
      <c r="C36">
        <v>4.8610100000000003</v>
      </c>
      <c r="D36">
        <v>31.373200000000001</v>
      </c>
      <c r="E36">
        <v>0.77707499999999996</v>
      </c>
      <c r="F36">
        <v>8.2479600000000004E-4</v>
      </c>
      <c r="G36" s="19"/>
      <c r="I36" s="10"/>
    </row>
    <row r="37" spans="1:9">
      <c r="A37">
        <v>12.5</v>
      </c>
      <c r="B37">
        <v>4.91831</v>
      </c>
      <c r="C37">
        <v>4.8398899999999996</v>
      </c>
      <c r="D37">
        <v>32.3643</v>
      </c>
      <c r="E37">
        <v>0.60552300000000003</v>
      </c>
      <c r="F37">
        <v>8.1230799999999998E-4</v>
      </c>
      <c r="G37" s="19"/>
      <c r="I37" s="10"/>
    </row>
    <row r="38" spans="1:9">
      <c r="A38">
        <v>13.5</v>
      </c>
      <c r="B38">
        <v>4.9184000000000001</v>
      </c>
      <c r="C38">
        <v>4.8007900000000001</v>
      </c>
      <c r="D38">
        <v>33.432400000000001</v>
      </c>
      <c r="E38">
        <v>0.36872199999999999</v>
      </c>
      <c r="F38">
        <v>7.99116E-4</v>
      </c>
      <c r="G38" s="19"/>
      <c r="I38" s="10"/>
    </row>
    <row r="39" spans="1:9">
      <c r="A39">
        <v>14.5</v>
      </c>
      <c r="B39">
        <v>4.9184200000000002</v>
      </c>
      <c r="C39">
        <v>4.7457399999999996</v>
      </c>
      <c r="D39">
        <v>34.490600000000001</v>
      </c>
      <c r="E39">
        <v>0.201987</v>
      </c>
      <c r="F39">
        <v>7.8633000000000002E-4</v>
      </c>
      <c r="G39" s="19"/>
      <c r="I39" s="10"/>
    </row>
    <row r="40" spans="1:9">
      <c r="A40">
        <v>15.5</v>
      </c>
      <c r="B40">
        <v>4.9184200000000002</v>
      </c>
      <c r="C40">
        <v>4.6997900000000001</v>
      </c>
      <c r="D40">
        <v>35.499899999999997</v>
      </c>
      <c r="E40">
        <v>0.134962</v>
      </c>
      <c r="F40">
        <v>7.7439800000000004E-4</v>
      </c>
      <c r="G40" s="19"/>
      <c r="I40" s="10"/>
    </row>
    <row r="41" spans="1:9">
      <c r="A41">
        <v>16.5</v>
      </c>
      <c r="B41">
        <v>4.9184200000000002</v>
      </c>
      <c r="C41">
        <v>4.6589</v>
      </c>
      <c r="D41">
        <v>36.496899999999997</v>
      </c>
      <c r="E41">
        <v>9.9846799999999999E-2</v>
      </c>
      <c r="F41">
        <v>7.6285899999999995E-4</v>
      </c>
      <c r="G41" s="19"/>
      <c r="I41" s="10"/>
    </row>
    <row r="42" spans="1:9">
      <c r="A42">
        <v>17.5</v>
      </c>
      <c r="B42">
        <v>4.9184200000000002</v>
      </c>
      <c r="C42">
        <v>4.6186499999999997</v>
      </c>
      <c r="D42">
        <v>37.491900000000001</v>
      </c>
      <c r="E42">
        <v>7.7238799999999996E-2</v>
      </c>
      <c r="F42">
        <v>7.5158199999999999E-4</v>
      </c>
      <c r="G42" s="19"/>
      <c r="I42" s="10"/>
    </row>
    <row r="43" spans="1:9">
      <c r="A43">
        <v>18.5</v>
      </c>
      <c r="B43">
        <v>4.9184200000000002</v>
      </c>
      <c r="C43">
        <v>4.5785400000000003</v>
      </c>
      <c r="D43">
        <v>38.4803</v>
      </c>
      <c r="E43">
        <v>6.1662799999999997E-2</v>
      </c>
      <c r="F43">
        <v>7.4061000000000005E-4</v>
      </c>
      <c r="G43" s="19"/>
      <c r="I43" s="10"/>
    </row>
    <row r="44" spans="1:9">
      <c r="A44">
        <v>19.5</v>
      </c>
      <c r="B44">
        <v>4.9184200000000002</v>
      </c>
      <c r="C44">
        <v>4.5385499999999999</v>
      </c>
      <c r="D44">
        <v>39.370899999999999</v>
      </c>
      <c r="E44">
        <v>5.0461899999999997E-2</v>
      </c>
      <c r="F44">
        <v>7.3091499999999995E-4</v>
      </c>
    </row>
    <row r="45" spans="1:9">
      <c r="A45" s="9" t="s">
        <v>130</v>
      </c>
      <c r="B45" s="9"/>
      <c r="C45" s="9"/>
      <c r="D45" s="9"/>
      <c r="E45" s="9"/>
      <c r="F45" s="9"/>
      <c r="I45" s="10"/>
    </row>
    <row r="46" spans="1:9">
      <c r="A46" t="s">
        <v>123</v>
      </c>
      <c r="B46" t="s">
        <v>124</v>
      </c>
      <c r="C46" t="s">
        <v>125</v>
      </c>
      <c r="D46" t="s">
        <v>126</v>
      </c>
      <c r="E46" t="s">
        <v>127</v>
      </c>
      <c r="F46" t="s">
        <v>128</v>
      </c>
      <c r="I46" s="10"/>
    </row>
    <row r="47" spans="1:9">
      <c r="A47">
        <v>0.5</v>
      </c>
      <c r="B47">
        <v>4.8901000000000003</v>
      </c>
      <c r="C47">
        <v>4.8622800000000002</v>
      </c>
      <c r="D47">
        <v>21.035799999999998</v>
      </c>
      <c r="E47">
        <v>0.96134699999999995</v>
      </c>
      <c r="F47">
        <v>9.6848799999999999E-4</v>
      </c>
      <c r="I47" s="10"/>
    </row>
    <row r="48" spans="1:9">
      <c r="A48">
        <v>1.5</v>
      </c>
      <c r="B48">
        <v>4.8905900000000004</v>
      </c>
      <c r="C48">
        <v>4.8619399999999997</v>
      </c>
      <c r="D48">
        <v>21.6234</v>
      </c>
      <c r="E48">
        <v>0.95816900000000005</v>
      </c>
      <c r="F48">
        <v>9.5922599999999998E-4</v>
      </c>
      <c r="I48" s="10"/>
    </row>
    <row r="49" spans="1:9">
      <c r="A49">
        <v>2.5</v>
      </c>
      <c r="B49">
        <v>4.8913500000000001</v>
      </c>
      <c r="C49">
        <v>4.8612700000000002</v>
      </c>
      <c r="D49">
        <v>22.4907</v>
      </c>
      <c r="E49">
        <v>0.95236900000000002</v>
      </c>
      <c r="F49">
        <v>9.4578800000000003E-4</v>
      </c>
      <c r="I49" s="10"/>
    </row>
    <row r="50" spans="1:9">
      <c r="A50">
        <v>3.5</v>
      </c>
      <c r="B50">
        <v>4.8921900000000003</v>
      </c>
      <c r="C50">
        <v>4.8602800000000004</v>
      </c>
      <c r="D50">
        <v>23.443000000000001</v>
      </c>
      <c r="E50">
        <v>0.94432700000000003</v>
      </c>
      <c r="F50">
        <v>9.3133199999999999E-4</v>
      </c>
      <c r="I50" s="10"/>
    </row>
    <row r="51" spans="1:9">
      <c r="A51">
        <v>4.5</v>
      </c>
      <c r="B51">
        <v>4.8929900000000002</v>
      </c>
      <c r="C51">
        <v>4.8589599999999997</v>
      </c>
      <c r="D51">
        <v>24.412099999999999</v>
      </c>
      <c r="E51">
        <v>0.93413299999999999</v>
      </c>
      <c r="F51">
        <v>9.1692800000000001E-4</v>
      </c>
      <c r="I51" s="10"/>
    </row>
    <row r="52" spans="1:9">
      <c r="A52">
        <v>5.5</v>
      </c>
      <c r="B52">
        <v>4.8937099999999996</v>
      </c>
      <c r="C52">
        <v>4.8572899999999999</v>
      </c>
      <c r="D52">
        <v>25.380099999999999</v>
      </c>
      <c r="E52">
        <v>0.921601</v>
      </c>
      <c r="F52">
        <v>9.0283500000000005E-4</v>
      </c>
      <c r="G52" s="10"/>
      <c r="I52" s="10"/>
    </row>
    <row r="53" spans="1:9">
      <c r="A53">
        <v>6.5</v>
      </c>
      <c r="B53">
        <v>4.8943300000000001</v>
      </c>
      <c r="C53">
        <v>4.8552400000000002</v>
      </c>
      <c r="D53">
        <v>26.342600000000001</v>
      </c>
      <c r="E53">
        <v>0.90628299999999995</v>
      </c>
      <c r="F53">
        <v>8.8910599999999997E-4</v>
      </c>
      <c r="I53" s="10"/>
    </row>
    <row r="54" spans="1:9">
      <c r="A54">
        <v>7.5</v>
      </c>
      <c r="B54">
        <v>4.8948400000000003</v>
      </c>
      <c r="C54">
        <v>4.8527300000000002</v>
      </c>
      <c r="D54">
        <v>27.2974</v>
      </c>
      <c r="E54">
        <v>0.88744299999999998</v>
      </c>
      <c r="F54">
        <v>8.7575700000000001E-4</v>
      </c>
      <c r="G54" s="10"/>
      <c r="I54" s="10"/>
    </row>
    <row r="55" spans="1:9">
      <c r="A55">
        <v>8.5</v>
      </c>
      <c r="B55">
        <v>4.8952600000000004</v>
      </c>
      <c r="C55">
        <v>4.8496600000000001</v>
      </c>
      <c r="D55">
        <v>28.242599999999999</v>
      </c>
      <c r="E55">
        <v>0.86397800000000002</v>
      </c>
      <c r="F55">
        <v>8.6280199999999997E-4</v>
      </c>
      <c r="I55" s="10"/>
    </row>
    <row r="56" spans="1:9">
      <c r="A56">
        <v>9.5</v>
      </c>
      <c r="B56">
        <v>4.8955799999999998</v>
      </c>
      <c r="C56">
        <v>4.8458899999999998</v>
      </c>
      <c r="D56">
        <v>29.176600000000001</v>
      </c>
      <c r="E56">
        <v>0.83426900000000004</v>
      </c>
      <c r="F56">
        <v>8.50251E-4</v>
      </c>
      <c r="I56" s="10"/>
    </row>
    <row r="57" spans="1:9">
      <c r="A57">
        <v>10.5</v>
      </c>
      <c r="B57">
        <v>4.8958300000000001</v>
      </c>
      <c r="C57">
        <v>4.84117</v>
      </c>
      <c r="D57">
        <v>30.100999999999999</v>
      </c>
      <c r="E57">
        <v>0.79595400000000005</v>
      </c>
      <c r="F57">
        <v>8.3806600000000005E-4</v>
      </c>
      <c r="I57" s="10"/>
    </row>
    <row r="58" spans="1:9">
      <c r="A58">
        <v>11.5</v>
      </c>
      <c r="B58">
        <v>4.8959999999999999</v>
      </c>
      <c r="C58">
        <v>4.8350900000000001</v>
      </c>
      <c r="D58">
        <v>31.029299999999999</v>
      </c>
      <c r="E58">
        <v>0.74557399999999996</v>
      </c>
      <c r="F58">
        <v>8.2606400000000005E-4</v>
      </c>
      <c r="I58" s="10"/>
    </row>
    <row r="59" spans="1:9">
      <c r="A59">
        <v>12.5</v>
      </c>
      <c r="B59">
        <v>4.8961300000000003</v>
      </c>
      <c r="C59">
        <v>4.8269399999999996</v>
      </c>
      <c r="D59">
        <v>31.991700000000002</v>
      </c>
      <c r="E59">
        <v>0.67814200000000002</v>
      </c>
      <c r="F59">
        <v>8.1386499999999999E-4</v>
      </c>
      <c r="I59" s="10"/>
    </row>
    <row r="60" spans="1:9">
      <c r="A60">
        <v>13.5</v>
      </c>
      <c r="B60">
        <v>4.89621</v>
      </c>
      <c r="C60">
        <v>4.8153100000000002</v>
      </c>
      <c r="D60">
        <v>33.017899999999997</v>
      </c>
      <c r="E60">
        <v>0.58689000000000002</v>
      </c>
      <c r="F60">
        <v>8.01127E-4</v>
      </c>
      <c r="I60" s="10"/>
    </row>
    <row r="61" spans="1:9">
      <c r="A61">
        <v>14.5</v>
      </c>
      <c r="B61">
        <v>4.8962599999999998</v>
      </c>
      <c r="C61">
        <v>4.7970899999999999</v>
      </c>
      <c r="D61">
        <v>34.113300000000002</v>
      </c>
      <c r="E61">
        <v>0.46446700000000002</v>
      </c>
      <c r="F61">
        <v>7.8782799999999997E-4</v>
      </c>
      <c r="I61" s="10"/>
    </row>
    <row r="62" spans="1:9">
      <c r="A62">
        <v>15.5</v>
      </c>
      <c r="B62">
        <v>4.89628</v>
      </c>
      <c r="C62">
        <v>4.7641499999999999</v>
      </c>
      <c r="D62">
        <v>35.250599999999999</v>
      </c>
      <c r="E62">
        <v>0.31029299999999999</v>
      </c>
      <c r="F62">
        <v>7.7434400000000005E-4</v>
      </c>
      <c r="I62" s="10"/>
    </row>
    <row r="63" spans="1:9">
      <c r="A63">
        <v>16.5</v>
      </c>
      <c r="B63">
        <v>4.8962899999999996</v>
      </c>
      <c r="C63">
        <v>4.6936</v>
      </c>
      <c r="D63">
        <v>36.369799999999998</v>
      </c>
      <c r="E63">
        <v>0.15386900000000001</v>
      </c>
      <c r="F63">
        <v>7.6138400000000004E-4</v>
      </c>
      <c r="I63" s="10"/>
    </row>
    <row r="64" spans="1:9">
      <c r="A64">
        <v>17.5</v>
      </c>
      <c r="B64">
        <v>4.8963000000000001</v>
      </c>
      <c r="C64">
        <v>4.60398</v>
      </c>
      <c r="D64">
        <v>37.380600000000001</v>
      </c>
      <c r="E64">
        <v>8.0796999999999994E-2</v>
      </c>
      <c r="F64">
        <v>7.4994000000000005E-4</v>
      </c>
      <c r="I64" s="10"/>
    </row>
    <row r="65" spans="1:9">
      <c r="A65">
        <v>18.5</v>
      </c>
      <c r="B65">
        <v>4.8963000000000001</v>
      </c>
      <c r="C65">
        <v>4.5575799999999997</v>
      </c>
      <c r="D65">
        <v>38.197000000000003</v>
      </c>
      <c r="E65">
        <v>6.2044599999999998E-2</v>
      </c>
      <c r="F65">
        <v>7.4087100000000004E-4</v>
      </c>
    </row>
    <row r="66" spans="1:9">
      <c r="A66">
        <v>19.5</v>
      </c>
      <c r="B66">
        <v>4.8963000000000001</v>
      </c>
      <c r="C66">
        <v>4.5175400000000003</v>
      </c>
      <c r="D66">
        <v>38.687600000000003</v>
      </c>
      <c r="E66">
        <v>5.0730699999999997E-2</v>
      </c>
      <c r="F66">
        <v>7.3549599999999998E-4</v>
      </c>
      <c r="I66" s="10"/>
    </row>
    <row r="67" spans="1:9">
      <c r="A67" s="9" t="s">
        <v>131</v>
      </c>
      <c r="B67" s="9"/>
      <c r="C67" s="9"/>
      <c r="D67" s="9"/>
      <c r="E67" s="9"/>
      <c r="F67" s="9"/>
      <c r="I67" s="10"/>
    </row>
    <row r="68" spans="1:9">
      <c r="A68" t="s">
        <v>123</v>
      </c>
      <c r="B68" t="s">
        <v>124</v>
      </c>
      <c r="C68" t="s">
        <v>125</v>
      </c>
      <c r="D68" t="s">
        <v>126</v>
      </c>
      <c r="E68" t="s">
        <v>127</v>
      </c>
      <c r="F68" t="s">
        <v>128</v>
      </c>
      <c r="G68" s="10"/>
      <c r="I68" s="10"/>
    </row>
    <row r="69" spans="1:9">
      <c r="A69">
        <v>0.5</v>
      </c>
      <c r="B69">
        <v>4.8154000000000003</v>
      </c>
      <c r="C69">
        <v>4.7559100000000001</v>
      </c>
      <c r="D69">
        <v>22.9312</v>
      </c>
      <c r="E69">
        <v>0.75719099999999995</v>
      </c>
      <c r="F69">
        <v>9.2679500000000001E-4</v>
      </c>
      <c r="I69" s="10"/>
    </row>
    <row r="70" spans="1:9">
      <c r="A70">
        <v>1.5</v>
      </c>
      <c r="B70">
        <v>4.8154000000000003</v>
      </c>
      <c r="C70">
        <v>4.7557499999999999</v>
      </c>
      <c r="D70">
        <v>23.104900000000001</v>
      </c>
      <c r="E70">
        <v>0.75582899999999997</v>
      </c>
      <c r="F70">
        <v>9.2416899999999997E-4</v>
      </c>
      <c r="I70" s="10"/>
    </row>
    <row r="71" spans="1:9">
      <c r="A71">
        <v>2.5</v>
      </c>
      <c r="B71">
        <v>4.81541</v>
      </c>
      <c r="C71">
        <v>4.75542</v>
      </c>
      <c r="D71">
        <v>23.440300000000001</v>
      </c>
      <c r="E71">
        <v>0.75309999999999999</v>
      </c>
      <c r="F71">
        <v>9.1912600000000004E-4</v>
      </c>
      <c r="I71" s="10"/>
    </row>
    <row r="72" spans="1:9">
      <c r="A72">
        <v>3.5</v>
      </c>
      <c r="B72">
        <v>4.8154199999999996</v>
      </c>
      <c r="C72">
        <v>4.7549200000000003</v>
      </c>
      <c r="D72">
        <v>23.917200000000001</v>
      </c>
      <c r="E72">
        <v>0.74898699999999996</v>
      </c>
      <c r="F72">
        <v>9.1202199999999996E-4</v>
      </c>
      <c r="I72" s="10"/>
    </row>
    <row r="73" spans="1:9">
      <c r="A73">
        <v>4.5</v>
      </c>
      <c r="B73">
        <v>4.8154300000000001</v>
      </c>
      <c r="C73">
        <v>4.7542600000000004</v>
      </c>
      <c r="D73">
        <v>24.5106</v>
      </c>
      <c r="E73">
        <v>0.74346199999999996</v>
      </c>
      <c r="F73">
        <v>9.0328900000000005E-4</v>
      </c>
      <c r="G73" s="10"/>
      <c r="I73" s="10"/>
    </row>
    <row r="74" spans="1:9">
      <c r="A74">
        <v>5.5</v>
      </c>
      <c r="B74">
        <v>4.8154399999999997</v>
      </c>
      <c r="C74">
        <v>4.7534200000000002</v>
      </c>
      <c r="D74">
        <v>25.194600000000001</v>
      </c>
      <c r="E74">
        <v>0.73648000000000002</v>
      </c>
      <c r="F74">
        <v>8.9336400000000001E-4</v>
      </c>
      <c r="I74" s="10"/>
    </row>
    <row r="75" spans="1:9">
      <c r="A75">
        <v>6.5</v>
      </c>
      <c r="B75">
        <v>4.8154599999999999</v>
      </c>
      <c r="C75">
        <v>4.7523900000000001</v>
      </c>
      <c r="D75">
        <v>25.945699999999999</v>
      </c>
      <c r="E75">
        <v>0.72797699999999999</v>
      </c>
      <c r="F75">
        <v>8.8263999999999997E-4</v>
      </c>
      <c r="I75" s="10"/>
    </row>
    <row r="76" spans="1:9">
      <c r="A76">
        <v>7.5</v>
      </c>
      <c r="B76">
        <v>4.81548</v>
      </c>
      <c r="C76">
        <v>4.7511700000000001</v>
      </c>
      <c r="D76">
        <v>26.744499999999999</v>
      </c>
      <c r="E76">
        <v>0.71786899999999998</v>
      </c>
      <c r="F76">
        <v>8.7142999999999997E-4</v>
      </c>
      <c r="I76" s="10"/>
    </row>
    <row r="77" spans="1:9">
      <c r="A77">
        <v>8.5</v>
      </c>
      <c r="B77">
        <v>4.8155000000000001</v>
      </c>
      <c r="C77">
        <v>4.7497400000000001</v>
      </c>
      <c r="D77">
        <v>27.576599999999999</v>
      </c>
      <c r="E77">
        <v>0.70605399999999996</v>
      </c>
      <c r="F77">
        <v>8.5996100000000002E-4</v>
      </c>
      <c r="I77" s="10"/>
    </row>
    <row r="78" spans="1:9">
      <c r="A78">
        <v>9.5</v>
      </c>
      <c r="B78">
        <v>4.8155099999999997</v>
      </c>
      <c r="C78">
        <v>4.7480900000000004</v>
      </c>
      <c r="D78">
        <v>28.432200000000002</v>
      </c>
      <c r="E78">
        <v>0.69240699999999999</v>
      </c>
      <c r="F78">
        <v>8.4838700000000003E-4</v>
      </c>
      <c r="I78" s="10"/>
    </row>
    <row r="79" spans="1:9">
      <c r="A79">
        <v>10.5</v>
      </c>
      <c r="B79">
        <v>4.8155299999999999</v>
      </c>
      <c r="C79">
        <v>4.7461799999999998</v>
      </c>
      <c r="D79">
        <v>29.304400000000001</v>
      </c>
      <c r="E79">
        <v>0.67678799999999995</v>
      </c>
      <c r="F79">
        <v>8.3681000000000001E-4</v>
      </c>
      <c r="I79" s="10"/>
    </row>
    <row r="80" spans="1:9">
      <c r="A80">
        <v>11.5</v>
      </c>
      <c r="B80">
        <v>4.81555</v>
      </c>
      <c r="C80">
        <v>4.7439900000000002</v>
      </c>
      <c r="D80">
        <v>30.187200000000001</v>
      </c>
      <c r="E80">
        <v>0.65905100000000005</v>
      </c>
      <c r="F80">
        <v>8.2531599999999998E-4</v>
      </c>
      <c r="I80" s="10"/>
    </row>
    <row r="81" spans="1:9">
      <c r="A81">
        <v>12.5</v>
      </c>
      <c r="B81">
        <v>4.8155700000000001</v>
      </c>
      <c r="C81">
        <v>4.7414800000000001</v>
      </c>
      <c r="D81">
        <v>31.0731</v>
      </c>
      <c r="E81">
        <v>0.63906499999999999</v>
      </c>
      <c r="F81">
        <v>8.1400000000000005E-4</v>
      </c>
      <c r="I81" s="10"/>
    </row>
    <row r="82" spans="1:9">
      <c r="A82">
        <v>13.5</v>
      </c>
      <c r="B82">
        <v>4.8155900000000003</v>
      </c>
      <c r="C82">
        <v>4.7386299999999997</v>
      </c>
      <c r="D82">
        <v>31.950500000000002</v>
      </c>
      <c r="E82">
        <v>0.61675199999999997</v>
      </c>
      <c r="F82">
        <v>8.0300599999999999E-4</v>
      </c>
      <c r="I82" s="10"/>
    </row>
    <row r="83" spans="1:9">
      <c r="A83">
        <v>14.5</v>
      </c>
      <c r="B83">
        <v>4.8155999999999999</v>
      </c>
      <c r="C83">
        <v>4.7354099999999999</v>
      </c>
      <c r="D83">
        <v>32.801600000000001</v>
      </c>
      <c r="E83">
        <v>0.59216100000000005</v>
      </c>
      <c r="F83">
        <v>7.9253799999999997E-4</v>
      </c>
      <c r="I83" s="10"/>
    </row>
    <row r="84" spans="1:9">
      <c r="A84">
        <v>15.5</v>
      </c>
      <c r="B84">
        <v>4.81562</v>
      </c>
      <c r="C84">
        <v>4.7318100000000003</v>
      </c>
      <c r="D84">
        <v>33.600900000000003</v>
      </c>
      <c r="E84">
        <v>0.56560200000000005</v>
      </c>
      <c r="F84">
        <v>7.8288000000000001E-4</v>
      </c>
      <c r="I84" s="10"/>
    </row>
    <row r="85" spans="1:9">
      <c r="A85">
        <v>16.5</v>
      </c>
      <c r="B85">
        <v>4.8156299999999996</v>
      </c>
      <c r="C85">
        <v>4.7279</v>
      </c>
      <c r="D85">
        <v>34.315399999999997</v>
      </c>
      <c r="E85">
        <v>0.53789500000000001</v>
      </c>
      <c r="F85">
        <v>7.7438500000000005E-4</v>
      </c>
      <c r="I85" s="10"/>
    </row>
    <row r="86" spans="1:9">
      <c r="A86">
        <v>17.5</v>
      </c>
      <c r="B86">
        <v>4.8156400000000001</v>
      </c>
      <c r="C86">
        <v>4.7238800000000003</v>
      </c>
      <c r="D86">
        <v>34.906500000000001</v>
      </c>
      <c r="E86">
        <v>0.51077600000000001</v>
      </c>
      <c r="F86">
        <v>7.67455E-4</v>
      </c>
    </row>
    <row r="87" spans="1:9">
      <c r="A87">
        <v>18.5</v>
      </c>
      <c r="B87">
        <v>4.8156400000000001</v>
      </c>
      <c r="C87">
        <v>4.7202400000000004</v>
      </c>
      <c r="D87">
        <v>35.333399999999997</v>
      </c>
      <c r="E87">
        <v>0.48746299999999998</v>
      </c>
      <c r="F87">
        <v>7.6250199999999997E-4</v>
      </c>
      <c r="I87" s="10"/>
    </row>
    <row r="88" spans="1:9">
      <c r="A88">
        <v>19.5</v>
      </c>
      <c r="B88">
        <v>4.8156400000000001</v>
      </c>
      <c r="C88">
        <v>4.7179000000000002</v>
      </c>
      <c r="D88">
        <v>35.5595</v>
      </c>
      <c r="E88">
        <v>0.472995</v>
      </c>
      <c r="F88">
        <v>7.5989899999999997E-4</v>
      </c>
      <c r="I88" s="10"/>
    </row>
    <row r="89" spans="1:9">
      <c r="A89" s="9" t="s">
        <v>132</v>
      </c>
      <c r="B89" s="9"/>
      <c r="C89" s="9"/>
      <c r="D89" s="9"/>
      <c r="E89" s="9"/>
      <c r="F89" s="9"/>
      <c r="G89" s="10"/>
      <c r="I89" s="10"/>
    </row>
    <row r="90" spans="1:9">
      <c r="A90" t="s">
        <v>123</v>
      </c>
      <c r="B90" t="s">
        <v>124</v>
      </c>
      <c r="C90" t="s">
        <v>125</v>
      </c>
      <c r="D90" t="s">
        <v>126</v>
      </c>
      <c r="E90" t="s">
        <v>127</v>
      </c>
      <c r="F90" t="s">
        <v>128</v>
      </c>
      <c r="G90" s="10"/>
      <c r="I90" s="10"/>
    </row>
    <row r="91" spans="1:9">
      <c r="A91">
        <v>0.5</v>
      </c>
      <c r="B91">
        <v>4.7931100000000004</v>
      </c>
      <c r="C91">
        <v>4.7210299999999998</v>
      </c>
      <c r="D91">
        <v>27.846699999999998</v>
      </c>
      <c r="E91">
        <v>0.65494200000000002</v>
      </c>
      <c r="F91">
        <v>8.5292099999999997E-4</v>
      </c>
      <c r="I91" s="10"/>
    </row>
    <row r="92" spans="1:9">
      <c r="A92">
        <v>1.5</v>
      </c>
      <c r="B92">
        <v>4.7931100000000004</v>
      </c>
      <c r="C92">
        <v>4.7210299999999998</v>
      </c>
      <c r="D92">
        <v>27.8706</v>
      </c>
      <c r="E92">
        <v>0.654941</v>
      </c>
      <c r="F92">
        <v>8.5259799999999998E-4</v>
      </c>
      <c r="I92" s="10"/>
    </row>
    <row r="93" spans="1:9">
      <c r="A93">
        <v>2.5</v>
      </c>
      <c r="B93">
        <v>4.7931100000000004</v>
      </c>
      <c r="C93">
        <v>4.7210299999999998</v>
      </c>
      <c r="D93">
        <v>27.9178</v>
      </c>
      <c r="E93">
        <v>0.65493900000000005</v>
      </c>
      <c r="F93">
        <v>8.5195900000000001E-4</v>
      </c>
      <c r="I93" s="10"/>
    </row>
    <row r="94" spans="1:9">
      <c r="A94">
        <v>3.5</v>
      </c>
      <c r="B94">
        <v>4.7931100000000004</v>
      </c>
      <c r="C94">
        <v>4.7210299999999998</v>
      </c>
      <c r="D94">
        <v>27.987200000000001</v>
      </c>
      <c r="E94">
        <v>0.65493699999999999</v>
      </c>
      <c r="F94">
        <v>8.5102300000000001E-4</v>
      </c>
      <c r="I94" s="10"/>
    </row>
    <row r="95" spans="1:9">
      <c r="A95">
        <v>4.5</v>
      </c>
      <c r="B95">
        <v>4.7931100000000004</v>
      </c>
      <c r="C95">
        <v>4.7210299999999998</v>
      </c>
      <c r="D95">
        <v>28.077100000000002</v>
      </c>
      <c r="E95">
        <v>0.65493299999999999</v>
      </c>
      <c r="F95">
        <v>8.4981200000000003E-4</v>
      </c>
      <c r="I95" s="10"/>
    </row>
    <row r="96" spans="1:9">
      <c r="A96">
        <v>5.5</v>
      </c>
      <c r="B96">
        <v>4.7931100000000004</v>
      </c>
      <c r="C96">
        <v>4.7210299999999998</v>
      </c>
      <c r="D96">
        <v>28.185199999999998</v>
      </c>
      <c r="E96">
        <v>0.65492899999999998</v>
      </c>
      <c r="F96">
        <v>8.4835800000000001E-4</v>
      </c>
      <c r="I96" s="10"/>
    </row>
    <row r="97" spans="1:9">
      <c r="A97">
        <v>6.5</v>
      </c>
      <c r="B97">
        <v>4.7931100000000004</v>
      </c>
      <c r="C97">
        <v>4.7210299999999998</v>
      </c>
      <c r="D97">
        <v>28.308900000000001</v>
      </c>
      <c r="E97">
        <v>0.65492399999999995</v>
      </c>
      <c r="F97">
        <v>8.4669900000000002E-4</v>
      </c>
      <c r="I97" s="10"/>
    </row>
    <row r="98" spans="1:9">
      <c r="A98">
        <v>7.5</v>
      </c>
      <c r="B98">
        <v>4.7931100000000004</v>
      </c>
      <c r="C98">
        <v>4.7210299999999998</v>
      </c>
      <c r="D98">
        <v>28.4452</v>
      </c>
      <c r="E98">
        <v>0.65491900000000003</v>
      </c>
      <c r="F98">
        <v>8.4487699999999995E-4</v>
      </c>
      <c r="I98" s="10"/>
    </row>
    <row r="99" spans="1:9">
      <c r="A99">
        <v>8.5</v>
      </c>
      <c r="B99">
        <v>4.7931100000000004</v>
      </c>
      <c r="C99">
        <v>4.7210299999999998</v>
      </c>
      <c r="D99">
        <v>28.590699999999998</v>
      </c>
      <c r="E99">
        <v>0.654914</v>
      </c>
      <c r="F99">
        <v>8.4293699999999998E-4</v>
      </c>
      <c r="I99" s="10"/>
    </row>
    <row r="100" spans="1:9">
      <c r="A100">
        <v>9.5</v>
      </c>
      <c r="B100">
        <v>4.7931100000000004</v>
      </c>
      <c r="C100">
        <v>4.7210299999999998</v>
      </c>
      <c r="D100">
        <v>28.741800000000001</v>
      </c>
      <c r="E100">
        <v>0.65490800000000005</v>
      </c>
      <c r="F100">
        <v>8.4092900000000003E-4</v>
      </c>
      <c r="I100" s="10"/>
    </row>
    <row r="101" spans="1:9">
      <c r="A101">
        <v>10.5</v>
      </c>
      <c r="B101">
        <v>4.7931100000000004</v>
      </c>
      <c r="C101">
        <v>4.7210299999999998</v>
      </c>
      <c r="D101">
        <v>28.8948</v>
      </c>
      <c r="E101">
        <v>0.65490199999999998</v>
      </c>
      <c r="F101">
        <v>8.3890199999999999E-4</v>
      </c>
      <c r="I101" s="10"/>
    </row>
    <row r="102" spans="1:9">
      <c r="A102">
        <v>11.5</v>
      </c>
      <c r="B102">
        <v>4.7931100000000004</v>
      </c>
      <c r="C102">
        <v>4.7210200000000002</v>
      </c>
      <c r="D102">
        <v>29.045999999999999</v>
      </c>
      <c r="E102">
        <v>0.65489699999999995</v>
      </c>
      <c r="F102">
        <v>8.3690700000000002E-4</v>
      </c>
      <c r="I102" s="10"/>
    </row>
    <row r="103" spans="1:9">
      <c r="A103">
        <v>12.5</v>
      </c>
      <c r="B103">
        <v>4.7931100000000004</v>
      </c>
      <c r="C103">
        <v>4.7210200000000002</v>
      </c>
      <c r="D103">
        <v>29.191600000000001</v>
      </c>
      <c r="E103">
        <v>0.654891</v>
      </c>
      <c r="F103">
        <v>8.3499099999999999E-4</v>
      </c>
      <c r="I103" s="10"/>
    </row>
    <row r="104" spans="1:9">
      <c r="A104">
        <v>13.5</v>
      </c>
      <c r="B104">
        <v>4.7931100000000004</v>
      </c>
      <c r="C104">
        <v>4.7210200000000002</v>
      </c>
      <c r="D104">
        <v>29.328099999999999</v>
      </c>
      <c r="E104">
        <v>0.65488599999999997</v>
      </c>
      <c r="F104">
        <v>8.3320099999999999E-4</v>
      </c>
      <c r="I104" s="10"/>
    </row>
    <row r="105" spans="1:9">
      <c r="A105">
        <v>14.5</v>
      </c>
      <c r="B105">
        <v>4.7931100000000004</v>
      </c>
      <c r="C105">
        <v>4.7210200000000002</v>
      </c>
      <c r="D105">
        <v>29.452000000000002</v>
      </c>
      <c r="E105">
        <v>0.65488100000000005</v>
      </c>
      <c r="F105">
        <v>8.3158099999999997E-4</v>
      </c>
      <c r="I105" s="10"/>
    </row>
    <row r="106" spans="1:9">
      <c r="A106">
        <v>15.5</v>
      </c>
      <c r="B106">
        <v>4.7931100000000004</v>
      </c>
      <c r="C106">
        <v>4.7210200000000002</v>
      </c>
      <c r="D106">
        <v>29.560300000000002</v>
      </c>
      <c r="E106">
        <v>0.65487700000000004</v>
      </c>
      <c r="F106">
        <v>8.3016700000000004E-4</v>
      </c>
      <c r="I106" s="10"/>
    </row>
    <row r="107" spans="1:9">
      <c r="A107">
        <v>16.5</v>
      </c>
      <c r="B107">
        <v>4.7931100000000004</v>
      </c>
      <c r="C107">
        <v>4.7210200000000002</v>
      </c>
      <c r="D107">
        <v>29.650400000000001</v>
      </c>
      <c r="E107">
        <v>0.65487399999999996</v>
      </c>
      <c r="F107">
        <v>8.2899500000000001E-4</v>
      </c>
    </row>
    <row r="108" spans="1:9">
      <c r="A108">
        <v>17.5</v>
      </c>
      <c r="B108">
        <v>4.7931100000000004</v>
      </c>
      <c r="C108">
        <v>4.7210200000000002</v>
      </c>
      <c r="D108">
        <v>29.719899999999999</v>
      </c>
      <c r="E108">
        <v>0.65487099999999998</v>
      </c>
      <c r="F108">
        <v>8.2809099999999998E-4</v>
      </c>
      <c r="I108" s="10"/>
    </row>
    <row r="109" spans="1:9">
      <c r="A109">
        <v>18.5</v>
      </c>
      <c r="B109">
        <v>4.7931100000000004</v>
      </c>
      <c r="C109">
        <v>4.7210200000000002</v>
      </c>
      <c r="D109">
        <v>29.767299999999999</v>
      </c>
      <c r="E109">
        <v>0.65486999999999995</v>
      </c>
      <c r="F109">
        <v>8.2747699999999997E-4</v>
      </c>
      <c r="I109" s="10"/>
    </row>
    <row r="110" spans="1:9">
      <c r="A110">
        <v>19.5</v>
      </c>
      <c r="B110">
        <v>4.7931100000000004</v>
      </c>
      <c r="C110">
        <v>4.7210200000000002</v>
      </c>
      <c r="D110">
        <v>29.7913</v>
      </c>
      <c r="E110">
        <v>0.65486900000000003</v>
      </c>
      <c r="F110">
        <v>8.2716599999999995E-4</v>
      </c>
      <c r="I110" s="10"/>
    </row>
    <row r="111" spans="1:9">
      <c r="A111" s="9" t="s">
        <v>133</v>
      </c>
      <c r="B111" s="9"/>
      <c r="C111" s="9"/>
      <c r="D111" s="9"/>
      <c r="E111" s="9"/>
      <c r="F111" s="9"/>
      <c r="I111" s="10"/>
    </row>
    <row r="112" spans="1:9">
      <c r="A112" t="s">
        <v>123</v>
      </c>
      <c r="B112" t="s">
        <v>124</v>
      </c>
      <c r="C112" t="s">
        <v>125</v>
      </c>
      <c r="D112" t="s">
        <v>126</v>
      </c>
      <c r="E112" t="s">
        <v>127</v>
      </c>
      <c r="F112" t="s">
        <v>128</v>
      </c>
      <c r="I112" s="10"/>
    </row>
    <row r="113" spans="1:9">
      <c r="A113">
        <v>0.5</v>
      </c>
      <c r="B113">
        <v>4.7931499999999998</v>
      </c>
      <c r="C113">
        <v>4.7210700000000001</v>
      </c>
      <c r="D113">
        <v>28.8186</v>
      </c>
      <c r="E113">
        <v>0.65490300000000001</v>
      </c>
      <c r="F113">
        <v>8.3991800000000004E-4</v>
      </c>
      <c r="I113" s="10"/>
    </row>
    <row r="114" spans="1:9">
      <c r="A114">
        <v>1.5</v>
      </c>
      <c r="B114">
        <v>4.7931499999999998</v>
      </c>
      <c r="C114">
        <v>4.7210700000000001</v>
      </c>
      <c r="D114">
        <v>28.8186</v>
      </c>
      <c r="E114">
        <v>0.65490300000000001</v>
      </c>
      <c r="F114">
        <v>8.3991800000000004E-4</v>
      </c>
      <c r="I114" s="10"/>
    </row>
    <row r="115" spans="1:9">
      <c r="A115">
        <v>2.5</v>
      </c>
      <c r="B115">
        <v>4.7931499999999998</v>
      </c>
      <c r="C115">
        <v>4.7210700000000001</v>
      </c>
      <c r="D115">
        <v>28.8186</v>
      </c>
      <c r="E115">
        <v>0.65490300000000001</v>
      </c>
      <c r="F115">
        <v>8.3991800000000004E-4</v>
      </c>
      <c r="I115" s="10"/>
    </row>
    <row r="116" spans="1:9">
      <c r="A116">
        <v>3.5</v>
      </c>
      <c r="B116">
        <v>4.7931499999999998</v>
      </c>
      <c r="C116">
        <v>4.7210700000000001</v>
      </c>
      <c r="D116">
        <v>28.8186</v>
      </c>
      <c r="E116">
        <v>0.65490300000000001</v>
      </c>
      <c r="F116">
        <v>8.3991800000000004E-4</v>
      </c>
      <c r="I116" s="10"/>
    </row>
    <row r="117" spans="1:9">
      <c r="A117">
        <v>4.5</v>
      </c>
      <c r="B117">
        <v>4.7931499999999998</v>
      </c>
      <c r="C117">
        <v>4.7210700000000001</v>
      </c>
      <c r="D117">
        <v>28.8186</v>
      </c>
      <c r="E117">
        <v>0.65490300000000001</v>
      </c>
      <c r="F117">
        <v>8.3991800000000004E-4</v>
      </c>
      <c r="I117" s="10"/>
    </row>
    <row r="118" spans="1:9">
      <c r="A118">
        <v>5.5</v>
      </c>
      <c r="B118">
        <v>4.7931499999999998</v>
      </c>
      <c r="C118">
        <v>4.7210700000000001</v>
      </c>
      <c r="D118">
        <v>28.8186</v>
      </c>
      <c r="E118">
        <v>0.65490300000000001</v>
      </c>
      <c r="F118">
        <v>8.3991800000000004E-4</v>
      </c>
      <c r="I118" s="10"/>
    </row>
    <row r="119" spans="1:9">
      <c r="A119">
        <v>6.5</v>
      </c>
      <c r="B119">
        <v>4.7931499999999998</v>
      </c>
      <c r="C119">
        <v>4.7210700000000001</v>
      </c>
      <c r="D119">
        <v>28.8186</v>
      </c>
      <c r="E119">
        <v>0.65490300000000001</v>
      </c>
      <c r="F119">
        <v>8.3991800000000004E-4</v>
      </c>
      <c r="I119" s="10"/>
    </row>
    <row r="120" spans="1:9">
      <c r="A120">
        <v>7.5</v>
      </c>
      <c r="B120">
        <v>4.7931499999999998</v>
      </c>
      <c r="C120">
        <v>4.7210700000000001</v>
      </c>
      <c r="D120">
        <v>28.8186</v>
      </c>
      <c r="E120">
        <v>0.65490300000000001</v>
      </c>
      <c r="F120">
        <v>8.3991800000000004E-4</v>
      </c>
      <c r="I120" s="10"/>
    </row>
    <row r="121" spans="1:9">
      <c r="A121">
        <v>8.5</v>
      </c>
      <c r="B121">
        <v>4.7931499999999998</v>
      </c>
      <c r="C121">
        <v>4.7210700000000001</v>
      </c>
      <c r="D121">
        <v>28.8186</v>
      </c>
      <c r="E121">
        <v>0.65490300000000001</v>
      </c>
      <c r="F121">
        <v>8.3991800000000004E-4</v>
      </c>
      <c r="I121" s="10"/>
    </row>
    <row r="122" spans="1:9">
      <c r="A122">
        <v>9.5</v>
      </c>
      <c r="B122">
        <v>4.7931499999999998</v>
      </c>
      <c r="C122">
        <v>4.7210700000000001</v>
      </c>
      <c r="D122">
        <v>28.8186</v>
      </c>
      <c r="E122">
        <v>0.65490300000000001</v>
      </c>
      <c r="F122">
        <v>8.3991800000000004E-4</v>
      </c>
      <c r="I122" s="10"/>
    </row>
    <row r="123" spans="1:9">
      <c r="A123">
        <v>10.5</v>
      </c>
      <c r="B123">
        <v>4.7931499999999998</v>
      </c>
      <c r="C123">
        <v>4.7210700000000001</v>
      </c>
      <c r="D123">
        <v>28.8186</v>
      </c>
      <c r="E123">
        <v>0.65490300000000001</v>
      </c>
      <c r="F123">
        <v>8.3991800000000004E-4</v>
      </c>
      <c r="I123" s="10"/>
    </row>
    <row r="124" spans="1:9">
      <c r="A124">
        <v>11.5</v>
      </c>
      <c r="B124">
        <v>4.7931499999999998</v>
      </c>
      <c r="C124">
        <v>4.7210700000000001</v>
      </c>
      <c r="D124">
        <v>28.8186</v>
      </c>
      <c r="E124">
        <v>0.65490300000000001</v>
      </c>
      <c r="F124">
        <v>8.3991800000000004E-4</v>
      </c>
      <c r="I124" s="10"/>
    </row>
    <row r="125" spans="1:9">
      <c r="A125">
        <v>12.5</v>
      </c>
      <c r="B125">
        <v>4.7931499999999998</v>
      </c>
      <c r="C125">
        <v>4.7210700000000001</v>
      </c>
      <c r="D125">
        <v>28.8186</v>
      </c>
      <c r="E125">
        <v>0.65490300000000001</v>
      </c>
      <c r="F125">
        <v>8.3991800000000004E-4</v>
      </c>
      <c r="I125" s="10"/>
    </row>
    <row r="126" spans="1:9">
      <c r="A126">
        <v>13.5</v>
      </c>
      <c r="B126">
        <v>4.7931499999999998</v>
      </c>
      <c r="C126">
        <v>4.7210700000000001</v>
      </c>
      <c r="D126">
        <v>28.8186</v>
      </c>
      <c r="E126">
        <v>0.65490300000000001</v>
      </c>
      <c r="F126">
        <v>8.3991800000000004E-4</v>
      </c>
      <c r="I126" s="10"/>
    </row>
    <row r="127" spans="1:9">
      <c r="A127">
        <v>14.5</v>
      </c>
      <c r="B127">
        <v>4.7931499999999998</v>
      </c>
      <c r="C127">
        <v>4.7210700000000001</v>
      </c>
      <c r="D127">
        <v>28.8186</v>
      </c>
      <c r="E127">
        <v>0.65490300000000001</v>
      </c>
      <c r="F127">
        <v>8.3991800000000004E-4</v>
      </c>
      <c r="I127" s="10"/>
    </row>
    <row r="128" spans="1:9">
      <c r="A128">
        <v>15.5</v>
      </c>
      <c r="B128">
        <v>4.7931499999999998</v>
      </c>
      <c r="C128">
        <v>4.7210700000000001</v>
      </c>
      <c r="D128">
        <v>28.8186</v>
      </c>
      <c r="E128">
        <v>0.65490300000000001</v>
      </c>
      <c r="F128">
        <v>8.3991800000000004E-4</v>
      </c>
    </row>
    <row r="129" spans="1:6">
      <c r="A129">
        <v>16.5</v>
      </c>
      <c r="B129">
        <v>4.7931499999999998</v>
      </c>
      <c r="C129">
        <v>4.7210700000000001</v>
      </c>
      <c r="D129">
        <v>28.8186</v>
      </c>
      <c r="E129">
        <v>0.65490300000000001</v>
      </c>
      <c r="F129">
        <v>8.3991800000000004E-4</v>
      </c>
    </row>
    <row r="130" spans="1:6">
      <c r="A130">
        <v>17.5</v>
      </c>
      <c r="B130">
        <v>4.7931499999999998</v>
      </c>
      <c r="C130">
        <v>4.7210700000000001</v>
      </c>
      <c r="D130">
        <v>28.8186</v>
      </c>
      <c r="E130">
        <v>0.65490300000000001</v>
      </c>
      <c r="F130">
        <v>8.3991800000000004E-4</v>
      </c>
    </row>
    <row r="131" spans="1:6">
      <c r="A131">
        <v>18.5</v>
      </c>
      <c r="B131">
        <v>4.7931499999999998</v>
      </c>
      <c r="C131">
        <v>4.7210700000000001</v>
      </c>
      <c r="D131">
        <v>28.8186</v>
      </c>
      <c r="E131">
        <v>0.65490300000000001</v>
      </c>
      <c r="F131">
        <v>8.3991800000000004E-4</v>
      </c>
    </row>
    <row r="132" spans="1:6">
      <c r="A132">
        <v>19.5</v>
      </c>
      <c r="B132">
        <v>4.7931499999999998</v>
      </c>
      <c r="C132">
        <v>4.7210700000000001</v>
      </c>
      <c r="D132">
        <v>28.8186</v>
      </c>
      <c r="E132">
        <v>0.65490300000000001</v>
      </c>
      <c r="F132">
        <v>8.3991800000000004E-4</v>
      </c>
    </row>
  </sheetData>
  <phoneticPr fontId="1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7"/>
  <sheetViews>
    <sheetView workbookViewId="0">
      <selection activeCell="F48" sqref="F48"/>
    </sheetView>
  </sheetViews>
  <sheetFormatPr defaultRowHeight="12.75"/>
  <cols>
    <col min="3" max="3" width="9.875" customWidth="1"/>
    <col min="15" max="15" width="11" customWidth="1"/>
  </cols>
  <sheetData>
    <row r="1" spans="1:16">
      <c r="A1" t="s">
        <v>123</v>
      </c>
      <c r="B1" t="s">
        <v>134</v>
      </c>
      <c r="C1" t="s">
        <v>135</v>
      </c>
      <c r="D1" t="s">
        <v>126</v>
      </c>
      <c r="E1" t="s">
        <v>113</v>
      </c>
      <c r="F1" t="s">
        <v>114</v>
      </c>
      <c r="G1" s="24"/>
      <c r="I1" s="24" t="s">
        <v>115</v>
      </c>
      <c r="J1" t="s">
        <v>116</v>
      </c>
    </row>
    <row r="2" spans="1:16">
      <c r="A2" s="9" t="s">
        <v>56</v>
      </c>
      <c r="I2">
        <v>0</v>
      </c>
      <c r="J2" s="10">
        <v>0</v>
      </c>
    </row>
    <row r="3" spans="1:16">
      <c r="A3">
        <v>0.5</v>
      </c>
      <c r="B3">
        <v>4990</v>
      </c>
      <c r="C3">
        <v>4990</v>
      </c>
      <c r="D3">
        <v>20.510100000000001</v>
      </c>
      <c r="E3">
        <v>1</v>
      </c>
      <c r="F3">
        <v>9.75657E-4</v>
      </c>
      <c r="G3" s="10"/>
      <c r="I3">
        <v>1</v>
      </c>
      <c r="J3" s="10">
        <v>8.510534039136985</v>
      </c>
    </row>
    <row r="4" spans="1:16">
      <c r="A4">
        <v>1.5</v>
      </c>
      <c r="B4">
        <v>4970</v>
      </c>
      <c r="C4">
        <v>4970</v>
      </c>
      <c r="D4">
        <v>21.510100000000001</v>
      </c>
      <c r="E4">
        <v>1</v>
      </c>
      <c r="F4">
        <v>9.5361199999999995E-4</v>
      </c>
      <c r="G4" s="10"/>
      <c r="I4">
        <v>10</v>
      </c>
      <c r="J4" s="10">
        <v>17.225358898366501</v>
      </c>
    </row>
    <row r="5" spans="1:16">
      <c r="A5">
        <v>2.5</v>
      </c>
      <c r="B5">
        <v>4950</v>
      </c>
      <c r="C5">
        <v>4950</v>
      </c>
      <c r="D5">
        <v>22.510100000000001</v>
      </c>
      <c r="E5">
        <v>1</v>
      </c>
      <c r="F5">
        <v>9.3236700000000003E-4</v>
      </c>
      <c r="G5" s="10"/>
      <c r="I5">
        <v>100</v>
      </c>
      <c r="J5" s="10">
        <v>41.486505098957466</v>
      </c>
      <c r="O5" s="1">
        <v>1.0976099999999999E-3</v>
      </c>
      <c r="P5">
        <v>9.9364900000000009E-4</v>
      </c>
    </row>
    <row r="6" spans="1:16">
      <c r="A6">
        <v>3.5</v>
      </c>
      <c r="B6">
        <v>4930</v>
      </c>
      <c r="C6">
        <v>4930</v>
      </c>
      <c r="D6">
        <v>23.520099999999999</v>
      </c>
      <c r="E6">
        <v>1</v>
      </c>
      <c r="F6">
        <v>9.1201100000000001E-4</v>
      </c>
      <c r="G6" s="10"/>
      <c r="I6">
        <v>1000</v>
      </c>
      <c r="J6" s="10">
        <v>164.33086251101076</v>
      </c>
      <c r="O6" s="1">
        <v>1.07277E-3</v>
      </c>
      <c r="P6">
        <v>9.7413800000000004E-4</v>
      </c>
    </row>
    <row r="7" spans="1:16">
      <c r="A7">
        <v>4.5</v>
      </c>
      <c r="B7">
        <v>4910</v>
      </c>
      <c r="C7">
        <v>4910</v>
      </c>
      <c r="D7">
        <v>24.510100000000001</v>
      </c>
      <c r="E7">
        <v>1</v>
      </c>
      <c r="F7">
        <v>8.9236700000000003E-4</v>
      </c>
      <c r="G7" s="10"/>
      <c r="I7">
        <v>10000</v>
      </c>
      <c r="J7" s="10">
        <v>205.50778036460946</v>
      </c>
      <c r="O7" s="1">
        <v>1.0489E-3</v>
      </c>
      <c r="P7">
        <v>9.5508300000000002E-4</v>
      </c>
    </row>
    <row r="8" spans="1:16">
      <c r="A8">
        <v>5.5</v>
      </c>
      <c r="B8">
        <v>4890</v>
      </c>
      <c r="C8">
        <v>4890</v>
      </c>
      <c r="D8">
        <v>25.530100000000001</v>
      </c>
      <c r="E8">
        <v>1</v>
      </c>
      <c r="F8">
        <v>8.7354000000000002E-4</v>
      </c>
      <c r="G8" s="10"/>
      <c r="O8" s="1">
        <v>1.02597E-3</v>
      </c>
      <c r="P8">
        <v>9.3647000000000001E-4</v>
      </c>
    </row>
    <row r="9" spans="1:16">
      <c r="A9">
        <v>6.5</v>
      </c>
      <c r="B9">
        <v>4870</v>
      </c>
      <c r="C9">
        <v>4870</v>
      </c>
      <c r="D9">
        <v>26.520099999999999</v>
      </c>
      <c r="E9">
        <v>1</v>
      </c>
      <c r="F9">
        <v>8.5541499999999999E-4</v>
      </c>
      <c r="G9" s="10"/>
      <c r="O9" s="1">
        <v>1.0039199999999999E-3</v>
      </c>
      <c r="P9">
        <v>9.1828700000000005E-4</v>
      </c>
    </row>
    <row r="10" spans="1:16">
      <c r="A10">
        <v>7.5</v>
      </c>
      <c r="B10">
        <v>4850</v>
      </c>
      <c r="C10">
        <v>4850</v>
      </c>
      <c r="D10">
        <v>27.510100000000001</v>
      </c>
      <c r="E10">
        <v>1</v>
      </c>
      <c r="F10">
        <v>8.3790399999999999E-4</v>
      </c>
      <c r="G10" s="10"/>
      <c r="O10" s="1">
        <v>9.8272099999999999E-4</v>
      </c>
      <c r="P10">
        <v>9.0052399999999999E-4</v>
      </c>
    </row>
    <row r="11" spans="1:16">
      <c r="A11">
        <v>8.5</v>
      </c>
      <c r="B11">
        <v>4830</v>
      </c>
      <c r="C11">
        <v>4830</v>
      </c>
      <c r="D11">
        <v>28.540099999999999</v>
      </c>
      <c r="E11">
        <v>1</v>
      </c>
      <c r="F11">
        <v>8.2100599999999999E-4</v>
      </c>
      <c r="G11" s="10"/>
      <c r="O11" s="1">
        <v>9.6232700000000002E-4</v>
      </c>
      <c r="P11">
        <v>8.8316700000000002E-4</v>
      </c>
    </row>
    <row r="12" spans="1:16">
      <c r="A12">
        <v>9.5</v>
      </c>
      <c r="B12">
        <v>4810</v>
      </c>
      <c r="C12">
        <v>4810</v>
      </c>
      <c r="D12">
        <v>29.501000000000001</v>
      </c>
      <c r="E12">
        <v>1</v>
      </c>
      <c r="F12">
        <v>8.0474799999999999E-4</v>
      </c>
      <c r="G12" s="10"/>
      <c r="O12" s="1">
        <v>9.42625E-4</v>
      </c>
      <c r="P12">
        <v>8.6620700000000002E-4</v>
      </c>
    </row>
    <row r="13" spans="1:16">
      <c r="A13">
        <v>10.5</v>
      </c>
      <c r="B13">
        <v>4810</v>
      </c>
      <c r="C13">
        <v>4796.58</v>
      </c>
      <c r="D13">
        <v>30.510100000000001</v>
      </c>
      <c r="E13">
        <v>0.98429999999999995</v>
      </c>
      <c r="F13">
        <v>7.92134E-4</v>
      </c>
      <c r="G13" s="10"/>
      <c r="O13" s="1">
        <v>9.2362100000000001E-4</v>
      </c>
      <c r="P13">
        <v>8.4963200000000001E-4</v>
      </c>
    </row>
    <row r="14" spans="1:16">
      <c r="A14">
        <v>11.5</v>
      </c>
      <c r="B14">
        <v>4830</v>
      </c>
      <c r="C14">
        <v>4768.6455999999998</v>
      </c>
      <c r="D14">
        <v>31.501000000000001</v>
      </c>
      <c r="E14">
        <v>0.753</v>
      </c>
      <c r="F14">
        <v>7.8303200000000002E-4</v>
      </c>
      <c r="G14" s="10"/>
      <c r="O14" s="1">
        <v>9.0532600000000003E-4</v>
      </c>
      <c r="P14">
        <v>8.3343200000000005E-4</v>
      </c>
    </row>
    <row r="15" spans="1:16">
      <c r="A15">
        <v>12.5</v>
      </c>
      <c r="B15">
        <v>4850</v>
      </c>
      <c r="C15">
        <v>4747.4080000000004</v>
      </c>
      <c r="D15">
        <v>32.5901</v>
      </c>
      <c r="E15">
        <v>0.45960000000000001</v>
      </c>
      <c r="F15">
        <v>7.7431199999999998E-4</v>
      </c>
      <c r="G15" s="10"/>
      <c r="O15" s="1">
        <v>8.9114399999999996E-4</v>
      </c>
      <c r="P15">
        <v>8.2049200000000003E-4</v>
      </c>
    </row>
    <row r="16" spans="1:16">
      <c r="A16">
        <v>13.5</v>
      </c>
      <c r="B16">
        <v>4870</v>
      </c>
      <c r="C16">
        <v>4726.4489999999996</v>
      </c>
      <c r="D16">
        <v>33.520099999999999</v>
      </c>
      <c r="E16">
        <v>0.2838</v>
      </c>
      <c r="F16">
        <v>7.6595600000000004E-4</v>
      </c>
      <c r="G16" s="10"/>
      <c r="O16" s="1">
        <v>8.8089899999999998E-4</v>
      </c>
      <c r="P16">
        <v>8.1067900000000002E-4</v>
      </c>
    </row>
    <row r="17" spans="1:16">
      <c r="A17">
        <v>14.5</v>
      </c>
      <c r="B17">
        <v>4890</v>
      </c>
      <c r="C17">
        <v>4705.8509999999997</v>
      </c>
      <c r="D17">
        <v>34.51</v>
      </c>
      <c r="E17">
        <v>0.18840000000000001</v>
      </c>
      <c r="F17">
        <v>7.5796499999999998E-4</v>
      </c>
      <c r="G17" s="10"/>
      <c r="O17" s="1">
        <v>8.7108699999999999E-4</v>
      </c>
      <c r="P17">
        <v>8.0105499999999995E-4</v>
      </c>
    </row>
    <row r="18" spans="1:16">
      <c r="A18">
        <v>15.5</v>
      </c>
      <c r="B18">
        <v>4910</v>
      </c>
      <c r="C18">
        <v>4684.7619999999997</v>
      </c>
      <c r="D18">
        <v>35.51</v>
      </c>
      <c r="E18">
        <v>0.13350000000000001</v>
      </c>
      <c r="F18">
        <v>7.5031999999999996E-4</v>
      </c>
      <c r="G18" s="10"/>
      <c r="O18" s="1">
        <v>8.6169299999999996E-4</v>
      </c>
      <c r="P18">
        <v>7.9161499999999996E-4</v>
      </c>
    </row>
    <row r="19" spans="1:16">
      <c r="A19">
        <v>16.5</v>
      </c>
      <c r="B19">
        <v>4930</v>
      </c>
      <c r="C19">
        <v>4663.085</v>
      </c>
      <c r="D19">
        <v>36.520099999999999</v>
      </c>
      <c r="E19">
        <v>9.98E-2</v>
      </c>
      <c r="F19">
        <v>7.4300500000000003E-4</v>
      </c>
      <c r="G19" s="10"/>
      <c r="O19" s="1">
        <v>8.52702E-4</v>
      </c>
      <c r="P19">
        <v>7.8235399999999997E-4</v>
      </c>
    </row>
    <row r="20" spans="1:16">
      <c r="A20">
        <v>17.5</v>
      </c>
      <c r="B20">
        <v>4950</v>
      </c>
      <c r="C20">
        <v>4640.2910000000002</v>
      </c>
      <c r="D20">
        <v>37.598999999999997</v>
      </c>
      <c r="E20">
        <v>7.6785400000000004E-2</v>
      </c>
      <c r="F20">
        <v>7.3596499999999999E-4</v>
      </c>
      <c r="G20" s="10"/>
      <c r="O20" s="1">
        <v>8.4409999999999997E-4</v>
      </c>
      <c r="P20">
        <v>7.7326800000000002E-4</v>
      </c>
    </row>
    <row r="21" spans="1:16">
      <c r="A21">
        <v>18.5</v>
      </c>
      <c r="B21">
        <v>4970</v>
      </c>
      <c r="C21">
        <v>4618.4870000000001</v>
      </c>
      <c r="D21">
        <v>38.500999999999998</v>
      </c>
      <c r="E21">
        <v>6.1600000000000002E-2</v>
      </c>
      <c r="F21">
        <v>7.2920000000000005E-4</v>
      </c>
      <c r="G21" s="10"/>
      <c r="O21" s="1">
        <v>8.3587199999999998E-4</v>
      </c>
      <c r="P21">
        <v>7.6435299999999995E-4</v>
      </c>
    </row>
    <row r="22" spans="1:16">
      <c r="A22">
        <v>19.5</v>
      </c>
      <c r="B22">
        <v>4990</v>
      </c>
      <c r="C22">
        <v>4600.7359999999999</v>
      </c>
      <c r="D22">
        <v>39.51</v>
      </c>
      <c r="E22">
        <v>5.04E-2</v>
      </c>
      <c r="F22">
        <v>7.22738E-4</v>
      </c>
      <c r="G22" s="10"/>
      <c r="O22" s="1">
        <v>8.2794699999999999E-4</v>
      </c>
      <c r="P22">
        <v>7.55604E-4</v>
      </c>
    </row>
    <row r="23" spans="1:16">
      <c r="A23" s="9" t="s">
        <v>51</v>
      </c>
      <c r="O23" s="1">
        <v>8.2034000000000002E-4</v>
      </c>
      <c r="P23">
        <v>7.4701800000000001E-4</v>
      </c>
    </row>
    <row r="24" spans="1:16">
      <c r="A24">
        <v>0.5</v>
      </c>
      <c r="B24">
        <v>4881.84</v>
      </c>
      <c r="C24">
        <v>4881.84</v>
      </c>
      <c r="D24">
        <v>20.566299999999998</v>
      </c>
      <c r="E24">
        <v>1</v>
      </c>
      <c r="F24">
        <v>9.75657E-4</v>
      </c>
      <c r="G24" s="10"/>
      <c r="O24" s="1">
        <v>8.1307299999999999E-4</v>
      </c>
      <c r="P24">
        <v>7.3859100000000003E-4</v>
      </c>
    </row>
    <row r="25" spans="1:16">
      <c r="A25">
        <v>1.5</v>
      </c>
      <c r="B25">
        <v>4881.84</v>
      </c>
      <c r="C25">
        <v>4881.84</v>
      </c>
      <c r="D25">
        <v>21.503</v>
      </c>
      <c r="E25">
        <v>1</v>
      </c>
      <c r="F25">
        <v>9.5361199999999995E-4</v>
      </c>
      <c r="G25" s="10"/>
    </row>
    <row r="26" spans="1:16">
      <c r="A26">
        <v>2.5</v>
      </c>
      <c r="B26">
        <v>4881.84</v>
      </c>
      <c r="C26">
        <v>4881.84</v>
      </c>
      <c r="D26">
        <v>22.503</v>
      </c>
      <c r="E26">
        <v>1</v>
      </c>
      <c r="F26">
        <v>9.3236700000000003E-4</v>
      </c>
      <c r="G26" s="10"/>
    </row>
    <row r="27" spans="1:16">
      <c r="A27">
        <v>3.5</v>
      </c>
      <c r="B27">
        <v>4881.84</v>
      </c>
      <c r="C27">
        <v>4881.84</v>
      </c>
      <c r="D27">
        <v>23.513400000000001</v>
      </c>
      <c r="E27">
        <v>1</v>
      </c>
      <c r="F27">
        <v>9.1201100000000001E-4</v>
      </c>
      <c r="G27" s="10"/>
    </row>
    <row r="28" spans="1:16">
      <c r="A28">
        <v>4.5</v>
      </c>
      <c r="B28">
        <v>4881.84</v>
      </c>
      <c r="C28">
        <v>4881.84</v>
      </c>
      <c r="D28">
        <v>24.508700000000001</v>
      </c>
      <c r="E28">
        <v>1</v>
      </c>
      <c r="F28">
        <v>8.9236700000000003E-4</v>
      </c>
      <c r="G28" s="10"/>
    </row>
    <row r="29" spans="1:16">
      <c r="A29">
        <v>5.5</v>
      </c>
      <c r="B29">
        <v>4881.84</v>
      </c>
      <c r="C29">
        <v>4881.84</v>
      </c>
      <c r="D29">
        <v>25.527200000000001</v>
      </c>
      <c r="E29">
        <v>1</v>
      </c>
      <c r="F29">
        <v>8.7354200000000005E-4</v>
      </c>
      <c r="G29" s="10"/>
    </row>
    <row r="30" spans="1:16">
      <c r="A30">
        <v>6.5</v>
      </c>
      <c r="B30">
        <v>4881.84</v>
      </c>
      <c r="C30">
        <v>4881.84</v>
      </c>
      <c r="D30">
        <v>26.5214</v>
      </c>
      <c r="E30">
        <v>1</v>
      </c>
      <c r="F30">
        <v>8.5708099999999999E-4</v>
      </c>
      <c r="G30" s="10"/>
    </row>
    <row r="31" spans="1:16">
      <c r="A31">
        <v>7.5</v>
      </c>
      <c r="B31">
        <v>4884.55</v>
      </c>
      <c r="C31">
        <v>4881.8420599999999</v>
      </c>
      <c r="D31">
        <v>27.516100000000002</v>
      </c>
      <c r="E31">
        <v>0.99683200000000005</v>
      </c>
      <c r="F31">
        <v>9.0862500000000004E-4</v>
      </c>
      <c r="G31" s="10"/>
    </row>
    <row r="32" spans="1:16">
      <c r="A32">
        <v>8.5</v>
      </c>
      <c r="B32">
        <v>4901.46</v>
      </c>
      <c r="C32">
        <v>4881.4769999999999</v>
      </c>
      <c r="D32">
        <v>28.541599999999999</v>
      </c>
      <c r="E32">
        <v>0.97662199999999999</v>
      </c>
      <c r="F32">
        <v>8.8905099999999997E-4</v>
      </c>
      <c r="G32" s="10"/>
    </row>
    <row r="33" spans="1:7">
      <c r="A33">
        <v>9.5</v>
      </c>
      <c r="B33">
        <v>4913.7299999999996</v>
      </c>
      <c r="C33">
        <v>4879.8073999999997</v>
      </c>
      <c r="D33">
        <v>29.5031</v>
      </c>
      <c r="E33">
        <v>0.936589</v>
      </c>
      <c r="F33">
        <v>8.7056799999999995E-4</v>
      </c>
      <c r="G33" s="10"/>
    </row>
    <row r="34" spans="1:7">
      <c r="A34">
        <v>10.5</v>
      </c>
      <c r="B34">
        <v>4921.34</v>
      </c>
      <c r="C34">
        <v>4875.0120999999999</v>
      </c>
      <c r="D34">
        <v>30.4787</v>
      </c>
      <c r="E34">
        <v>0.86533000000000004</v>
      </c>
      <c r="F34">
        <v>8.5149300000000004E-4</v>
      </c>
      <c r="G34" s="10"/>
    </row>
    <row r="35" spans="1:7">
      <c r="A35">
        <v>11.5</v>
      </c>
      <c r="B35">
        <v>4925.43</v>
      </c>
      <c r="C35">
        <v>4864.4206000000004</v>
      </c>
      <c r="D35">
        <v>31.4178</v>
      </c>
      <c r="E35">
        <v>0.75575000000000003</v>
      </c>
      <c r="F35">
        <v>8.3309599999999997E-4</v>
      </c>
      <c r="G35" s="10"/>
    </row>
    <row r="36" spans="1:7">
      <c r="A36">
        <v>12.5</v>
      </c>
      <c r="B36">
        <v>4927.2700000000004</v>
      </c>
      <c r="C36">
        <v>4843.1764000000003</v>
      </c>
      <c r="D36">
        <v>32.4617</v>
      </c>
      <c r="E36">
        <v>0.57747599999999999</v>
      </c>
      <c r="F36">
        <v>8.1279099999999999E-4</v>
      </c>
      <c r="G36" s="10"/>
    </row>
    <row r="37" spans="1:7">
      <c r="A37">
        <v>13.5</v>
      </c>
      <c r="B37">
        <v>4927.88</v>
      </c>
      <c r="C37">
        <v>4804.5379999999996</v>
      </c>
      <c r="D37">
        <v>33.471299999999999</v>
      </c>
      <c r="E37">
        <v>0.35575000000000001</v>
      </c>
      <c r="F37">
        <v>7.93566E-4</v>
      </c>
      <c r="G37" s="10"/>
    </row>
    <row r="38" spans="1:7">
      <c r="A38">
        <v>14.5</v>
      </c>
      <c r="B38">
        <v>4927.99</v>
      </c>
      <c r="C38">
        <v>4751.99</v>
      </c>
      <c r="D38">
        <v>34.503599999999999</v>
      </c>
      <c r="E38">
        <v>0.20315900000000001</v>
      </c>
      <c r="F38">
        <v>7.7442099999999996E-4</v>
      </c>
      <c r="G38" s="10"/>
    </row>
    <row r="39" spans="1:7">
      <c r="A39">
        <v>15.5</v>
      </c>
      <c r="B39">
        <v>4928.01</v>
      </c>
      <c r="C39">
        <v>4704.1869999999999</v>
      </c>
      <c r="D39">
        <v>35.5137</v>
      </c>
      <c r="E39">
        <v>0.13513700000000001</v>
      </c>
      <c r="F39">
        <v>7.5623800000000001E-4</v>
      </c>
      <c r="G39" s="10"/>
    </row>
    <row r="40" spans="1:7">
      <c r="A40">
        <v>16.5</v>
      </c>
      <c r="B40">
        <v>4928.0200000000004</v>
      </c>
      <c r="C40">
        <v>4661.5990000000002</v>
      </c>
      <c r="D40">
        <v>36.526200000000003</v>
      </c>
      <c r="E40">
        <v>0.10013</v>
      </c>
      <c r="F40">
        <v>7.3855000000000004E-4</v>
      </c>
      <c r="G40" s="10"/>
    </row>
    <row r="41" spans="1:7">
      <c r="A41">
        <v>17.5</v>
      </c>
      <c r="B41">
        <v>4928.03</v>
      </c>
      <c r="C41">
        <v>4618.5730000000003</v>
      </c>
      <c r="D41">
        <v>37.5779</v>
      </c>
      <c r="E41">
        <v>7.6901999999999998E-2</v>
      </c>
      <c r="F41">
        <v>7.2073000000000005E-4</v>
      </c>
      <c r="G41" s="10"/>
    </row>
    <row r="42" spans="1:7">
      <c r="A42">
        <v>18.5</v>
      </c>
      <c r="B42">
        <v>4928.03</v>
      </c>
      <c r="C42">
        <v>4576.6580000000004</v>
      </c>
      <c r="D42">
        <v>38.494900000000001</v>
      </c>
      <c r="E42">
        <v>6.1641899999999999E-2</v>
      </c>
      <c r="F42">
        <v>7.0563500000000003E-4</v>
      </c>
      <c r="G42" s="10"/>
    </row>
    <row r="43" spans="1:7">
      <c r="A43">
        <v>19.5</v>
      </c>
      <c r="B43">
        <v>4928.03</v>
      </c>
      <c r="C43">
        <v>4538.8670000000002</v>
      </c>
      <c r="D43">
        <v>39.386099999999999</v>
      </c>
      <c r="E43">
        <v>5.04299E-2</v>
      </c>
      <c r="F43">
        <v>6.9134700000000003E-4</v>
      </c>
      <c r="G43" s="10"/>
    </row>
    <row r="44" spans="1:7">
      <c r="A44" s="9" t="s">
        <v>52</v>
      </c>
    </row>
    <row r="45" spans="1:7">
      <c r="A45">
        <v>0.5</v>
      </c>
      <c r="B45">
        <v>4854.43</v>
      </c>
      <c r="C45">
        <v>4854.43</v>
      </c>
      <c r="D45">
        <v>21.030999999999999</v>
      </c>
      <c r="E45">
        <v>1</v>
      </c>
      <c r="F45">
        <v>9.75657E-4</v>
      </c>
      <c r="G45" s="10"/>
    </row>
    <row r="46" spans="1:7">
      <c r="A46">
        <v>1.5</v>
      </c>
      <c r="B46">
        <v>4854.43</v>
      </c>
      <c r="C46">
        <v>4854.43</v>
      </c>
      <c r="D46">
        <v>21.639399999999998</v>
      </c>
      <c r="E46">
        <v>1</v>
      </c>
      <c r="F46">
        <v>1.045675E-3</v>
      </c>
      <c r="G46" s="10"/>
    </row>
    <row r="47" spans="1:7">
      <c r="A47">
        <v>2.5</v>
      </c>
      <c r="B47">
        <v>4862.07</v>
      </c>
      <c r="C47">
        <v>4854.4247500000001</v>
      </c>
      <c r="D47">
        <v>22.5319</v>
      </c>
      <c r="E47">
        <v>0.99105600000000005</v>
      </c>
      <c r="F47">
        <v>1.024982E-3</v>
      </c>
      <c r="G47" s="10"/>
    </row>
    <row r="48" spans="1:7">
      <c r="A48">
        <v>3.5</v>
      </c>
      <c r="B48">
        <v>4871.54</v>
      </c>
      <c r="C48">
        <v>4854.2794999999996</v>
      </c>
      <c r="D48">
        <v>23.506599999999999</v>
      </c>
      <c r="E48">
        <v>0.97980699999999998</v>
      </c>
      <c r="F48">
        <v>1.0018259999999999E-3</v>
      </c>
      <c r="G48" s="10"/>
    </row>
    <row r="49" spans="1:7">
      <c r="A49">
        <v>4.5</v>
      </c>
      <c r="B49">
        <v>4880.71</v>
      </c>
      <c r="C49">
        <v>4853.9553999999998</v>
      </c>
      <c r="D49">
        <v>24.4968</v>
      </c>
      <c r="E49">
        <v>0.96690600000000004</v>
      </c>
      <c r="F49">
        <v>9.7890999999999994E-4</v>
      </c>
      <c r="G49" s="10"/>
    </row>
    <row r="50" spans="1:7">
      <c r="A50">
        <v>5.5</v>
      </c>
      <c r="B50">
        <v>4885.9399999999996</v>
      </c>
      <c r="C50">
        <v>4853.3425999999999</v>
      </c>
      <c r="D50">
        <v>25.4862</v>
      </c>
      <c r="E50">
        <v>0.94338200000000005</v>
      </c>
      <c r="F50">
        <v>9.5591399999999998E-4</v>
      </c>
      <c r="G50" s="10"/>
    </row>
    <row r="51" spans="1:7">
      <c r="A51">
        <v>6.5</v>
      </c>
      <c r="B51">
        <v>4889.93</v>
      </c>
      <c r="C51">
        <v>4852.2709999999997</v>
      </c>
      <c r="D51">
        <v>26.461300000000001</v>
      </c>
      <c r="E51">
        <v>0.917439</v>
      </c>
      <c r="F51">
        <v>9.3370900000000001E-4</v>
      </c>
      <c r="G51" s="10"/>
    </row>
    <row r="52" spans="1:7">
      <c r="A52">
        <v>7.5</v>
      </c>
      <c r="B52">
        <v>4893.18</v>
      </c>
      <c r="C52">
        <v>4850.6589000000004</v>
      </c>
      <c r="D52">
        <v>27.422899999999998</v>
      </c>
      <c r="E52">
        <v>0.89022599999999996</v>
      </c>
      <c r="F52">
        <v>9.1232300000000004E-4</v>
      </c>
      <c r="G52" s="10"/>
    </row>
    <row r="53" spans="1:7">
      <c r="A53">
        <v>8.5</v>
      </c>
      <c r="B53">
        <v>4895.75</v>
      </c>
      <c r="C53">
        <v>4848.3406000000004</v>
      </c>
      <c r="D53">
        <v>28.371099999999998</v>
      </c>
      <c r="E53">
        <v>0.85825700000000005</v>
      </c>
      <c r="F53">
        <v>8.9173599999999996E-4</v>
      </c>
      <c r="G53" s="10"/>
    </row>
    <row r="54" spans="1:7">
      <c r="A54">
        <v>9.5</v>
      </c>
      <c r="B54">
        <v>4897.7299999999996</v>
      </c>
      <c r="C54">
        <v>4845.1840000000002</v>
      </c>
      <c r="D54">
        <v>29.297499999999999</v>
      </c>
      <c r="E54">
        <v>0.82104999999999995</v>
      </c>
      <c r="F54">
        <v>8.7209400000000002E-4</v>
      </c>
      <c r="G54" s="10"/>
    </row>
    <row r="55" spans="1:7">
      <c r="A55">
        <v>10.5</v>
      </c>
      <c r="B55">
        <v>4899.25</v>
      </c>
      <c r="C55">
        <v>4840.9117999999999</v>
      </c>
      <c r="D55">
        <v>30.2151</v>
      </c>
      <c r="E55">
        <v>0.77668300000000001</v>
      </c>
      <c r="F55">
        <v>8.5310300000000002E-4</v>
      </c>
      <c r="G55" s="10"/>
    </row>
    <row r="56" spans="1:7">
      <c r="A56">
        <v>11.5</v>
      </c>
      <c r="B56">
        <v>4900.3900000000003</v>
      </c>
      <c r="C56">
        <v>4835.0998</v>
      </c>
      <c r="D56">
        <v>31.140899999999998</v>
      </c>
      <c r="E56">
        <v>0.72162199999999999</v>
      </c>
      <c r="F56">
        <v>8.3440399999999996E-4</v>
      </c>
      <c r="G56" s="10"/>
    </row>
    <row r="57" spans="1:7">
      <c r="A57">
        <v>12.5</v>
      </c>
      <c r="B57">
        <v>4901.1400000000003</v>
      </c>
      <c r="C57">
        <v>4827.0018</v>
      </c>
      <c r="D57">
        <v>32.105699999999999</v>
      </c>
      <c r="E57">
        <v>0.63414999999999999</v>
      </c>
      <c r="F57">
        <v>8.1539899999999996E-4</v>
      </c>
      <c r="G57" s="10"/>
    </row>
    <row r="58" spans="1:7">
      <c r="A58">
        <v>13.5</v>
      </c>
      <c r="B58">
        <v>4901.66</v>
      </c>
      <c r="C58">
        <v>4813.6167999999998</v>
      </c>
      <c r="D58">
        <v>33.119999999999997</v>
      </c>
      <c r="E58">
        <v>0.54917499999999997</v>
      </c>
      <c r="F58">
        <v>7.9596500000000004E-4</v>
      </c>
      <c r="G58" s="10"/>
    </row>
    <row r="59" spans="1:7">
      <c r="A59">
        <v>14.5</v>
      </c>
      <c r="B59">
        <v>4901.99</v>
      </c>
      <c r="C59">
        <v>4793.2290000000003</v>
      </c>
      <c r="D59">
        <v>34.195999999999998</v>
      </c>
      <c r="E59">
        <v>0.42541899999999999</v>
      </c>
      <c r="F59">
        <v>7.7594999999999997E-4</v>
      </c>
      <c r="G59" s="10"/>
    </row>
    <row r="60" spans="1:7">
      <c r="A60">
        <v>15.5</v>
      </c>
      <c r="B60">
        <v>4902.1499999999996</v>
      </c>
      <c r="C60">
        <v>4757.3249999999998</v>
      </c>
      <c r="D60">
        <v>35.313899999999997</v>
      </c>
      <c r="E60">
        <v>0.279949</v>
      </c>
      <c r="F60">
        <v>7.5580099999999996E-4</v>
      </c>
      <c r="G60" s="10"/>
    </row>
    <row r="61" spans="1:7">
      <c r="A61">
        <v>16.5</v>
      </c>
      <c r="B61">
        <v>4902.21</v>
      </c>
      <c r="C61">
        <v>4686.0559999999996</v>
      </c>
      <c r="D61">
        <v>36.416400000000003</v>
      </c>
      <c r="E61">
        <v>0.14400499999999999</v>
      </c>
      <c r="F61">
        <v>7.3656199999999996E-4</v>
      </c>
      <c r="G61" s="10"/>
    </row>
    <row r="62" spans="1:7">
      <c r="A62">
        <v>17.5</v>
      </c>
      <c r="B62">
        <v>4902.22</v>
      </c>
      <c r="C62">
        <v>4601.049</v>
      </c>
      <c r="D62">
        <v>37.417099999999998</v>
      </c>
      <c r="E62">
        <v>8.0741900000000005E-2</v>
      </c>
      <c r="F62">
        <v>7.1962700000000003E-4</v>
      </c>
      <c r="G62" s="10"/>
    </row>
    <row r="63" spans="1:7">
      <c r="A63">
        <v>18.5</v>
      </c>
      <c r="B63">
        <v>4902.2299999999996</v>
      </c>
      <c r="C63">
        <v>4552.4620000000004</v>
      </c>
      <c r="D63">
        <v>38.226199999999999</v>
      </c>
      <c r="E63">
        <v>6.2117600000000002E-2</v>
      </c>
      <c r="F63">
        <v>7.06294E-4</v>
      </c>
      <c r="G63" s="10"/>
    </row>
    <row r="64" spans="1:7">
      <c r="A64">
        <v>19.5</v>
      </c>
      <c r="B64">
        <v>4902.2299999999996</v>
      </c>
      <c r="C64">
        <v>4514.0870000000004</v>
      </c>
      <c r="D64">
        <v>38.7179</v>
      </c>
      <c r="E64">
        <v>5.07325E-2</v>
      </c>
      <c r="F64">
        <v>6.9834599999999997E-4</v>
      </c>
      <c r="G64" s="10"/>
    </row>
    <row r="65" spans="1:7">
      <c r="A65" s="9" t="s">
        <v>53</v>
      </c>
    </row>
    <row r="66" spans="1:7">
      <c r="A66">
        <v>0.5</v>
      </c>
      <c r="B66">
        <v>4815.8100000000004</v>
      </c>
      <c r="C66">
        <v>4757.4997999999996</v>
      </c>
      <c r="D66">
        <v>22.953600000000002</v>
      </c>
      <c r="E66">
        <v>0.77690199999999998</v>
      </c>
      <c r="F66">
        <v>1.0043770000000001E-3</v>
      </c>
      <c r="G66" s="10"/>
    </row>
    <row r="67" spans="1:7">
      <c r="A67">
        <v>1.5</v>
      </c>
      <c r="B67">
        <v>4815.84</v>
      </c>
      <c r="C67">
        <v>4757.3227999999999</v>
      </c>
      <c r="D67">
        <v>23.1297</v>
      </c>
      <c r="E67">
        <v>0.77528200000000003</v>
      </c>
      <c r="F67">
        <v>9.9989700000000003E-4</v>
      </c>
      <c r="G67" s="10"/>
    </row>
    <row r="68" spans="1:7">
      <c r="A68">
        <v>2.5</v>
      </c>
      <c r="B68">
        <v>4815.91</v>
      </c>
      <c r="C68">
        <v>4756.9811</v>
      </c>
      <c r="D68">
        <v>23.4693</v>
      </c>
      <c r="E68">
        <v>0.77205900000000005</v>
      </c>
      <c r="F68">
        <v>9.9131900000000005E-4</v>
      </c>
      <c r="G68" s="10"/>
    </row>
    <row r="69" spans="1:7">
      <c r="A69">
        <v>3.5</v>
      </c>
      <c r="B69">
        <v>4816.0200000000004</v>
      </c>
      <c r="C69">
        <v>4756.4768999999997</v>
      </c>
      <c r="D69">
        <v>23.951599999999999</v>
      </c>
      <c r="E69">
        <v>0.76725100000000002</v>
      </c>
      <c r="F69">
        <v>9.7930999999999995E-4</v>
      </c>
      <c r="G69" s="10"/>
    </row>
    <row r="70" spans="1:7">
      <c r="A70">
        <v>4.5</v>
      </c>
      <c r="B70">
        <v>4816.1499999999996</v>
      </c>
      <c r="C70">
        <v>4755.7921999999999</v>
      </c>
      <c r="D70">
        <v>24.551100000000002</v>
      </c>
      <c r="E70">
        <v>0.76087400000000005</v>
      </c>
      <c r="F70">
        <v>9.6463400000000002E-4</v>
      </c>
      <c r="G70" s="10"/>
    </row>
    <row r="71" spans="1:7">
      <c r="A71">
        <v>5.5</v>
      </c>
      <c r="B71">
        <v>4816.3</v>
      </c>
      <c r="C71">
        <v>4754.9263000000001</v>
      </c>
      <c r="D71">
        <v>25.241499999999998</v>
      </c>
      <c r="E71">
        <v>0.75284600000000002</v>
      </c>
      <c r="F71">
        <v>9.4808299999999996E-4</v>
      </c>
      <c r="G71" s="10"/>
    </row>
    <row r="72" spans="1:7">
      <c r="A72">
        <v>6.5</v>
      </c>
      <c r="B72">
        <v>4816.46</v>
      </c>
      <c r="C72">
        <v>4753.8665000000001</v>
      </c>
      <c r="D72">
        <v>25.998699999999999</v>
      </c>
      <c r="E72">
        <v>0.74312100000000003</v>
      </c>
      <c r="F72">
        <v>9.3033199999999997E-4</v>
      </c>
      <c r="G72" s="10"/>
    </row>
    <row r="73" spans="1:7">
      <c r="A73">
        <v>7.5</v>
      </c>
      <c r="B73">
        <v>4816.6400000000003</v>
      </c>
      <c r="C73">
        <v>4752.6247000000003</v>
      </c>
      <c r="D73">
        <v>26.8033</v>
      </c>
      <c r="E73">
        <v>0.73178600000000005</v>
      </c>
      <c r="F73">
        <v>9.1193100000000005E-4</v>
      </c>
      <c r="G73" s="10"/>
    </row>
    <row r="74" spans="1:7">
      <c r="A74">
        <v>8.5</v>
      </c>
      <c r="B74">
        <v>4816.83</v>
      </c>
      <c r="C74">
        <v>4751.1821</v>
      </c>
      <c r="D74">
        <v>27.6404</v>
      </c>
      <c r="E74">
        <v>0.71877100000000005</v>
      </c>
      <c r="F74">
        <v>8.9328200000000002E-4</v>
      </c>
      <c r="G74" s="10"/>
    </row>
    <row r="75" spans="1:7">
      <c r="A75">
        <v>9.5</v>
      </c>
      <c r="B75">
        <v>4817.01</v>
      </c>
      <c r="C75">
        <v>4749.5014000000001</v>
      </c>
      <c r="D75">
        <v>28.499400000000001</v>
      </c>
      <c r="E75">
        <v>0.70393700000000003</v>
      </c>
      <c r="F75">
        <v>8.7463099999999995E-4</v>
      </c>
      <c r="G75" s="10"/>
    </row>
    <row r="76" spans="1:7">
      <c r="A76">
        <v>10.5</v>
      </c>
      <c r="B76">
        <v>4817.18</v>
      </c>
      <c r="C76">
        <v>4747.5680000000002</v>
      </c>
      <c r="D76">
        <v>29.373000000000001</v>
      </c>
      <c r="E76">
        <v>0.66664199999999996</v>
      </c>
      <c r="F76">
        <v>8.56166E-4</v>
      </c>
      <c r="G76" s="10"/>
    </row>
    <row r="77" spans="1:7">
      <c r="A77">
        <v>11.5</v>
      </c>
      <c r="B77">
        <v>4817.34</v>
      </c>
      <c r="C77">
        <v>4744.8766999999998</v>
      </c>
      <c r="D77">
        <v>30.255099999999999</v>
      </c>
      <c r="E77">
        <v>0.64171599999999995</v>
      </c>
      <c r="F77">
        <v>8.3802200000000001E-4</v>
      </c>
      <c r="G77" s="10"/>
    </row>
    <row r="78" spans="1:7">
      <c r="A78">
        <v>12.5</v>
      </c>
      <c r="B78">
        <v>4817.5</v>
      </c>
      <c r="C78">
        <v>4741.7134999999998</v>
      </c>
      <c r="D78">
        <v>31.1419</v>
      </c>
      <c r="E78">
        <v>0.62670300000000001</v>
      </c>
      <c r="F78">
        <v>8.2026699999999996E-4</v>
      </c>
      <c r="G78" s="10"/>
    </row>
    <row r="79" spans="1:7">
      <c r="A79">
        <v>13.5</v>
      </c>
      <c r="B79">
        <v>4817.6499999999996</v>
      </c>
      <c r="C79">
        <v>4738.2696999999998</v>
      </c>
      <c r="D79">
        <v>32.0199</v>
      </c>
      <c r="E79">
        <v>0.61046900000000004</v>
      </c>
      <c r="F79">
        <v>8.0315400000000004E-4</v>
      </c>
      <c r="G79" s="10"/>
    </row>
    <row r="80" spans="1:7">
      <c r="A80">
        <v>14.5</v>
      </c>
      <c r="B80">
        <v>4817.79</v>
      </c>
      <c r="C80">
        <v>4734.5142999999998</v>
      </c>
      <c r="D80">
        <v>32.870199999999997</v>
      </c>
      <c r="E80">
        <v>0.58340000000000003</v>
      </c>
      <c r="F80">
        <v>7.8700700000000005E-4</v>
      </c>
      <c r="G80" s="10"/>
    </row>
    <row r="81" spans="1:7">
      <c r="A81">
        <v>15.5</v>
      </c>
      <c r="B81">
        <v>4817.8999999999996</v>
      </c>
      <c r="C81">
        <v>4730.3087999999998</v>
      </c>
      <c r="D81">
        <v>33.6678</v>
      </c>
      <c r="E81">
        <v>0.55226399999999998</v>
      </c>
      <c r="F81">
        <v>7.7223500000000002E-4</v>
      </c>
      <c r="G81" s="10"/>
    </row>
    <row r="82" spans="1:7">
      <c r="A82">
        <v>16.5</v>
      </c>
      <c r="B82">
        <v>4818</v>
      </c>
      <c r="C82">
        <v>4725.5433000000003</v>
      </c>
      <c r="D82">
        <v>34.379600000000003</v>
      </c>
      <c r="E82">
        <v>0.51983299999999999</v>
      </c>
      <c r="F82">
        <v>7.5934500000000003E-4</v>
      </c>
      <c r="G82" s="10"/>
    </row>
    <row r="83" spans="1:7">
      <c r="A83">
        <v>17.5</v>
      </c>
      <c r="B83">
        <v>4818.07</v>
      </c>
      <c r="C83">
        <v>4720.4593999999997</v>
      </c>
      <c r="D83">
        <v>34.967700000000001</v>
      </c>
      <c r="E83">
        <v>0.48720400000000003</v>
      </c>
      <c r="F83">
        <v>7.4890099999999995E-4</v>
      </c>
      <c r="G83" s="10"/>
    </row>
    <row r="84" spans="1:7">
      <c r="A84">
        <v>18.5</v>
      </c>
      <c r="B84">
        <v>4818.12</v>
      </c>
      <c r="C84">
        <v>4715.5569999999998</v>
      </c>
      <c r="D84">
        <v>35.391800000000003</v>
      </c>
      <c r="E84">
        <v>0.459762</v>
      </c>
      <c r="F84">
        <v>7.4147899999999997E-4</v>
      </c>
      <c r="G84" s="10"/>
    </row>
    <row r="85" spans="1:7">
      <c r="A85">
        <v>19.5</v>
      </c>
      <c r="B85">
        <v>4818.1499999999996</v>
      </c>
      <c r="C85">
        <v>4712.2889999999998</v>
      </c>
      <c r="D85">
        <v>35.616399999999999</v>
      </c>
      <c r="E85">
        <v>0.44148599999999999</v>
      </c>
      <c r="F85">
        <v>7.3758899999999997E-4</v>
      </c>
      <c r="G85" s="10"/>
    </row>
    <row r="86" spans="1:7">
      <c r="A86" s="9" t="s">
        <v>54</v>
      </c>
    </row>
    <row r="87" spans="1:7">
      <c r="A87">
        <v>0.5</v>
      </c>
      <c r="B87">
        <v>4792.08</v>
      </c>
      <c r="C87">
        <v>4721.8658999999998</v>
      </c>
      <c r="D87">
        <v>27.869700000000002</v>
      </c>
      <c r="E87">
        <v>0.654945</v>
      </c>
      <c r="F87">
        <v>8.8367800000000005E-4</v>
      </c>
      <c r="G87" s="10"/>
    </row>
    <row r="88" spans="1:7">
      <c r="A88">
        <v>1.5</v>
      </c>
      <c r="B88">
        <v>4792.08</v>
      </c>
      <c r="C88">
        <v>4721.8653999999997</v>
      </c>
      <c r="D88">
        <v>27.8933</v>
      </c>
      <c r="E88">
        <v>0.65493599999999996</v>
      </c>
      <c r="F88">
        <v>8.8316200000000005E-4</v>
      </c>
      <c r="G88" s="10"/>
    </row>
    <row r="89" spans="1:7">
      <c r="A89">
        <v>2.5</v>
      </c>
      <c r="B89">
        <v>4792.08</v>
      </c>
      <c r="C89">
        <v>4721.8644999999997</v>
      </c>
      <c r="D89">
        <v>27.940100000000001</v>
      </c>
      <c r="E89">
        <v>0.65491900000000003</v>
      </c>
      <c r="F89">
        <v>8.8214499999999998E-4</v>
      </c>
      <c r="G89" s="10"/>
    </row>
    <row r="90" spans="1:7">
      <c r="A90">
        <v>3.5</v>
      </c>
      <c r="B90">
        <v>4792.08</v>
      </c>
      <c r="C90">
        <v>4721.8631999999998</v>
      </c>
      <c r="D90">
        <v>28.008900000000001</v>
      </c>
      <c r="E90">
        <v>0.65489399999999998</v>
      </c>
      <c r="F90">
        <v>8.8065400000000003E-4</v>
      </c>
      <c r="G90" s="10"/>
    </row>
    <row r="91" spans="1:7">
      <c r="A91">
        <v>4.5</v>
      </c>
      <c r="B91">
        <v>4792.08</v>
      </c>
      <c r="C91">
        <v>4721.8616000000002</v>
      </c>
      <c r="D91">
        <v>28.097899999999999</v>
      </c>
      <c r="E91">
        <v>0.65486100000000003</v>
      </c>
      <c r="F91">
        <v>8.7872700000000005E-4</v>
      </c>
      <c r="G91" s="10"/>
    </row>
    <row r="92" spans="1:7">
      <c r="A92">
        <v>5.5</v>
      </c>
      <c r="B92">
        <v>4792.08</v>
      </c>
      <c r="C92">
        <v>4721.8594999999996</v>
      </c>
      <c r="D92">
        <v>28.204999999999998</v>
      </c>
      <c r="E92">
        <v>0.65482200000000002</v>
      </c>
      <c r="F92">
        <v>8.7641599999999998E-4</v>
      </c>
      <c r="G92" s="10"/>
    </row>
    <row r="93" spans="1:7">
      <c r="A93">
        <v>6.5</v>
      </c>
      <c r="B93">
        <v>4792.07</v>
      </c>
      <c r="C93">
        <v>4721.8572999999997</v>
      </c>
      <c r="D93">
        <v>28.327500000000001</v>
      </c>
      <c r="E93">
        <v>0.65477799999999997</v>
      </c>
      <c r="F93">
        <v>8.7378200000000003E-4</v>
      </c>
      <c r="G93" s="10"/>
    </row>
    <row r="94" spans="1:7">
      <c r="A94">
        <v>7.5</v>
      </c>
      <c r="B94">
        <v>4792.07</v>
      </c>
      <c r="C94">
        <v>4721.8446999999996</v>
      </c>
      <c r="D94">
        <v>28.462499999999999</v>
      </c>
      <c r="E94">
        <v>0.65472900000000001</v>
      </c>
      <c r="F94">
        <v>8.7089100000000005E-4</v>
      </c>
      <c r="G94" s="10"/>
    </row>
    <row r="95" spans="1:7">
      <c r="A95">
        <v>8.5</v>
      </c>
      <c r="B95">
        <v>4792.07</v>
      </c>
      <c r="C95">
        <v>4721.8420999999998</v>
      </c>
      <c r="D95">
        <v>28.6066</v>
      </c>
      <c r="E95">
        <v>0.65467699999999995</v>
      </c>
      <c r="F95">
        <v>8.6781800000000002E-4</v>
      </c>
      <c r="G95" s="10"/>
    </row>
    <row r="96" spans="1:7">
      <c r="A96">
        <v>9.5</v>
      </c>
      <c r="B96">
        <v>4792.07</v>
      </c>
      <c r="C96">
        <v>4721.8392999999996</v>
      </c>
      <c r="D96">
        <v>28.7563</v>
      </c>
      <c r="E96">
        <v>0.65462399999999998</v>
      </c>
      <c r="F96">
        <v>8.6463899999999995E-4</v>
      </c>
      <c r="G96" s="10"/>
    </row>
    <row r="97" spans="1:7">
      <c r="A97">
        <v>10.5</v>
      </c>
      <c r="B97">
        <v>4792.07</v>
      </c>
      <c r="C97">
        <v>4721.8365000000003</v>
      </c>
      <c r="D97">
        <v>28.907900000000001</v>
      </c>
      <c r="E97">
        <v>0.65456999999999999</v>
      </c>
      <c r="F97">
        <v>8.6143600000000004E-4</v>
      </c>
      <c r="G97" s="10"/>
    </row>
    <row r="98" spans="1:7">
      <c r="A98">
        <v>11.5</v>
      </c>
      <c r="B98">
        <v>4792.07</v>
      </c>
      <c r="C98">
        <v>4721.8338000000003</v>
      </c>
      <c r="D98">
        <v>29.057700000000001</v>
      </c>
      <c r="E98">
        <v>0.65451599999999999</v>
      </c>
      <c r="F98">
        <v>8.5828499999999997E-4</v>
      </c>
      <c r="G98" s="10"/>
    </row>
    <row r="99" spans="1:7">
      <c r="A99">
        <v>12.5</v>
      </c>
      <c r="B99">
        <v>4792.07</v>
      </c>
      <c r="C99">
        <v>4721.8311999999996</v>
      </c>
      <c r="D99">
        <v>29.202000000000002</v>
      </c>
      <c r="E99">
        <v>0.65446499999999996</v>
      </c>
      <c r="F99">
        <v>8.5526500000000002E-4</v>
      </c>
      <c r="G99" s="10"/>
    </row>
    <row r="100" spans="1:7">
      <c r="A100">
        <v>13.5</v>
      </c>
      <c r="B100">
        <v>4792.07</v>
      </c>
      <c r="C100">
        <v>4721.8287</v>
      </c>
      <c r="D100">
        <v>29.337199999999999</v>
      </c>
      <c r="E100">
        <v>0.65441800000000006</v>
      </c>
      <c r="F100">
        <v>8.5244599999999998E-4</v>
      </c>
      <c r="G100" s="10"/>
    </row>
    <row r="101" spans="1:7">
      <c r="A101">
        <v>14.5</v>
      </c>
      <c r="B101">
        <v>4792.07</v>
      </c>
      <c r="C101">
        <v>4721.8265000000001</v>
      </c>
      <c r="D101">
        <v>29.460100000000001</v>
      </c>
      <c r="E101">
        <v>0.65437500000000004</v>
      </c>
      <c r="F101">
        <v>8.4989699999999996E-4</v>
      </c>
      <c r="G101" s="10"/>
    </row>
    <row r="102" spans="1:7">
      <c r="A102">
        <v>15.5</v>
      </c>
      <c r="B102">
        <v>4792.07</v>
      </c>
      <c r="C102">
        <v>4721.8245999999999</v>
      </c>
      <c r="D102">
        <v>29.567399999999999</v>
      </c>
      <c r="E102">
        <v>0.65433699999999995</v>
      </c>
      <c r="F102">
        <v>8.4767499999999999E-4</v>
      </c>
      <c r="G102" s="10"/>
    </row>
    <row r="103" spans="1:7">
      <c r="A103">
        <v>16.5</v>
      </c>
      <c r="B103">
        <v>4792.07</v>
      </c>
      <c r="C103">
        <v>4721.8230000000003</v>
      </c>
      <c r="D103">
        <v>29.656700000000001</v>
      </c>
      <c r="E103">
        <v>0.65430600000000005</v>
      </c>
      <c r="F103">
        <v>8.4583499999999997E-4</v>
      </c>
      <c r="G103" s="10"/>
    </row>
    <row r="104" spans="1:7">
      <c r="A104">
        <v>17.5</v>
      </c>
      <c r="B104">
        <v>4792.07</v>
      </c>
      <c r="C104">
        <v>4721.8217999999997</v>
      </c>
      <c r="D104">
        <v>29.7257</v>
      </c>
      <c r="E104">
        <v>0.65428299999999995</v>
      </c>
      <c r="F104">
        <v>8.4441599999999996E-4</v>
      </c>
      <c r="G104" s="10"/>
    </row>
    <row r="105" spans="1:7">
      <c r="A105">
        <v>18.5</v>
      </c>
      <c r="B105">
        <v>4792.07</v>
      </c>
      <c r="C105">
        <v>4721.8208999999997</v>
      </c>
      <c r="D105">
        <v>29.772600000000001</v>
      </c>
      <c r="E105">
        <v>0.65426600000000001</v>
      </c>
      <c r="F105">
        <v>8.4345100000000005E-4</v>
      </c>
      <c r="G105" s="10"/>
    </row>
    <row r="106" spans="1:7">
      <c r="A106">
        <v>19.5</v>
      </c>
      <c r="B106">
        <v>4792.07</v>
      </c>
      <c r="C106">
        <v>4721.8204999999998</v>
      </c>
      <c r="D106">
        <v>29.796399999999998</v>
      </c>
      <c r="E106">
        <v>0.65425800000000001</v>
      </c>
      <c r="F106">
        <v>8.4296399999999997E-4</v>
      </c>
      <c r="G106" s="10"/>
    </row>
    <row r="107" spans="1:7">
      <c r="A107" s="9" t="s">
        <v>55</v>
      </c>
    </row>
    <row r="108" spans="1:7">
      <c r="A108">
        <v>0.5</v>
      </c>
      <c r="B108">
        <v>4792.1400000000003</v>
      </c>
      <c r="C108">
        <v>4721.9080000000004</v>
      </c>
      <c r="D108">
        <v>28.8325</v>
      </c>
      <c r="E108">
        <v>0.65459900000000004</v>
      </c>
      <c r="F108">
        <v>8.6304100000000005E-4</v>
      </c>
      <c r="G108" s="10"/>
    </row>
    <row r="109" spans="1:7">
      <c r="A109">
        <v>1.5</v>
      </c>
      <c r="B109">
        <v>4792.1400000000003</v>
      </c>
      <c r="C109">
        <v>4721.9080000000004</v>
      </c>
      <c r="D109">
        <v>28.8325</v>
      </c>
      <c r="E109">
        <v>0.65459900000000004</v>
      </c>
      <c r="F109">
        <v>8.6304100000000005E-4</v>
      </c>
      <c r="G109" s="10"/>
    </row>
    <row r="110" spans="1:7">
      <c r="A110">
        <v>2.5</v>
      </c>
      <c r="B110">
        <v>4792.1400000000003</v>
      </c>
      <c r="C110">
        <v>4721.9080000000004</v>
      </c>
      <c r="D110">
        <v>28.8325</v>
      </c>
      <c r="E110">
        <v>0.65459900000000004</v>
      </c>
      <c r="F110">
        <v>8.6304100000000005E-4</v>
      </c>
      <c r="G110" s="10"/>
    </row>
    <row r="111" spans="1:7">
      <c r="A111">
        <v>3.5</v>
      </c>
      <c r="B111">
        <v>4792.1400000000003</v>
      </c>
      <c r="C111">
        <v>4721.9080000000004</v>
      </c>
      <c r="D111">
        <v>28.8325</v>
      </c>
      <c r="E111">
        <v>0.65459900000000004</v>
      </c>
      <c r="F111">
        <v>8.6304100000000005E-4</v>
      </c>
      <c r="G111" s="10"/>
    </row>
    <row r="112" spans="1:7">
      <c r="A112">
        <v>4.5</v>
      </c>
      <c r="B112">
        <v>4792.1400000000003</v>
      </c>
      <c r="C112">
        <v>4721.9080000000004</v>
      </c>
      <c r="D112">
        <v>28.8325</v>
      </c>
      <c r="E112">
        <v>0.65459900000000004</v>
      </c>
      <c r="F112">
        <v>8.6304100000000005E-4</v>
      </c>
      <c r="G112" s="10"/>
    </row>
    <row r="113" spans="1:7">
      <c r="A113">
        <v>5.5</v>
      </c>
      <c r="B113">
        <v>4792.1400000000003</v>
      </c>
      <c r="C113">
        <v>4721.9080000000004</v>
      </c>
      <c r="D113">
        <v>28.8325</v>
      </c>
      <c r="E113">
        <v>0.65459900000000004</v>
      </c>
      <c r="F113">
        <v>8.6304100000000005E-4</v>
      </c>
      <c r="G113" s="10"/>
    </row>
    <row r="114" spans="1:7">
      <c r="A114">
        <v>6.5</v>
      </c>
      <c r="B114">
        <v>4792.1400000000003</v>
      </c>
      <c r="C114">
        <v>4721.9080000000004</v>
      </c>
      <c r="D114">
        <v>28.8325</v>
      </c>
      <c r="E114">
        <v>0.65459900000000004</v>
      </c>
      <c r="F114">
        <v>8.6304100000000005E-4</v>
      </c>
      <c r="G114" s="10"/>
    </row>
    <row r="115" spans="1:7">
      <c r="A115">
        <v>7.5</v>
      </c>
      <c r="B115">
        <v>4792.1400000000003</v>
      </c>
      <c r="C115">
        <v>4721.9080000000004</v>
      </c>
      <c r="D115">
        <v>28.8325</v>
      </c>
      <c r="E115">
        <v>0.65459900000000004</v>
      </c>
      <c r="F115">
        <v>8.6304100000000005E-4</v>
      </c>
      <c r="G115" s="10"/>
    </row>
    <row r="116" spans="1:7">
      <c r="A116">
        <v>8.5</v>
      </c>
      <c r="B116">
        <v>4792.1400000000003</v>
      </c>
      <c r="C116">
        <v>4721.9080000000004</v>
      </c>
      <c r="D116">
        <v>28.8325</v>
      </c>
      <c r="E116">
        <v>0.65459900000000004</v>
      </c>
      <c r="F116">
        <v>8.6304100000000005E-4</v>
      </c>
      <c r="G116" s="10"/>
    </row>
    <row r="117" spans="1:7">
      <c r="A117">
        <v>9.5</v>
      </c>
      <c r="B117">
        <v>4792.1400000000003</v>
      </c>
      <c r="C117">
        <v>4721.9080000000004</v>
      </c>
      <c r="D117">
        <v>28.8325</v>
      </c>
      <c r="E117">
        <v>0.65459900000000004</v>
      </c>
      <c r="F117">
        <v>8.6304100000000005E-4</v>
      </c>
      <c r="G117" s="10"/>
    </row>
    <row r="118" spans="1:7">
      <c r="A118">
        <v>10.5</v>
      </c>
      <c r="B118">
        <v>4792.1400000000003</v>
      </c>
      <c r="C118">
        <v>4721.9080000000004</v>
      </c>
      <c r="D118">
        <v>28.8325</v>
      </c>
      <c r="E118">
        <v>0.65459900000000004</v>
      </c>
      <c r="F118">
        <v>8.6304100000000005E-4</v>
      </c>
      <c r="G118" s="10"/>
    </row>
    <row r="119" spans="1:7">
      <c r="A119">
        <v>11.5</v>
      </c>
      <c r="B119">
        <v>4792.1400000000003</v>
      </c>
      <c r="C119">
        <v>4721.9080000000004</v>
      </c>
      <c r="D119">
        <v>28.8325</v>
      </c>
      <c r="E119">
        <v>0.65459900000000004</v>
      </c>
      <c r="F119">
        <v>8.6304100000000005E-4</v>
      </c>
      <c r="G119" s="10"/>
    </row>
    <row r="120" spans="1:7">
      <c r="A120">
        <v>12.5</v>
      </c>
      <c r="B120">
        <v>4792.1400000000003</v>
      </c>
      <c r="C120">
        <v>4721.9080000000004</v>
      </c>
      <c r="D120">
        <v>28.8325</v>
      </c>
      <c r="E120">
        <v>0.65459900000000004</v>
      </c>
      <c r="F120">
        <v>8.6304100000000005E-4</v>
      </c>
      <c r="G120" s="10"/>
    </row>
    <row r="121" spans="1:7">
      <c r="A121">
        <v>13.5</v>
      </c>
      <c r="B121">
        <v>4792.1400000000003</v>
      </c>
      <c r="C121">
        <v>4721.9080000000004</v>
      </c>
      <c r="D121">
        <v>28.8325</v>
      </c>
      <c r="E121">
        <v>0.65459900000000004</v>
      </c>
      <c r="F121">
        <v>8.6304100000000005E-4</v>
      </c>
      <c r="G121" s="10"/>
    </row>
    <row r="122" spans="1:7">
      <c r="A122">
        <v>14.5</v>
      </c>
      <c r="B122">
        <v>4792.1400000000003</v>
      </c>
      <c r="C122">
        <v>4721.9080000000004</v>
      </c>
      <c r="D122">
        <v>28.8325</v>
      </c>
      <c r="E122">
        <v>0.65459900000000004</v>
      </c>
      <c r="F122">
        <v>8.6304100000000005E-4</v>
      </c>
      <c r="G122" s="10"/>
    </row>
    <row r="123" spans="1:7">
      <c r="A123">
        <v>15.5</v>
      </c>
      <c r="B123">
        <v>4792.1400000000003</v>
      </c>
      <c r="C123">
        <v>4721.9080000000004</v>
      </c>
      <c r="D123">
        <v>28.8325</v>
      </c>
      <c r="E123">
        <v>0.65459900000000004</v>
      </c>
      <c r="F123">
        <v>8.6304100000000005E-4</v>
      </c>
      <c r="G123" s="10"/>
    </row>
    <row r="124" spans="1:7">
      <c r="A124">
        <v>16.5</v>
      </c>
      <c r="B124">
        <v>4792.1400000000003</v>
      </c>
      <c r="C124">
        <v>4721.9080000000004</v>
      </c>
      <c r="D124">
        <v>28.8325</v>
      </c>
      <c r="E124">
        <v>0.65459900000000004</v>
      </c>
      <c r="F124">
        <v>8.6304100000000005E-4</v>
      </c>
      <c r="G124" s="10"/>
    </row>
    <row r="125" spans="1:7">
      <c r="A125">
        <v>17.5</v>
      </c>
      <c r="B125">
        <v>4792.1400000000003</v>
      </c>
      <c r="C125">
        <v>4721.9080000000004</v>
      </c>
      <c r="D125">
        <v>28.8325</v>
      </c>
      <c r="E125">
        <v>0.65459900000000004</v>
      </c>
      <c r="F125">
        <v>8.6304100000000005E-4</v>
      </c>
      <c r="G125" s="10"/>
    </row>
    <row r="126" spans="1:7">
      <c r="A126">
        <v>18.5</v>
      </c>
      <c r="B126">
        <v>4792.1400000000003</v>
      </c>
      <c r="C126">
        <v>4721.9080000000004</v>
      </c>
      <c r="D126">
        <v>28.8325</v>
      </c>
      <c r="E126">
        <v>0.65459900000000004</v>
      </c>
      <c r="F126">
        <v>8.6304100000000005E-4</v>
      </c>
      <c r="G126" s="10"/>
    </row>
    <row r="127" spans="1:7">
      <c r="A127">
        <v>19.5</v>
      </c>
      <c r="B127">
        <v>4792.1400000000003</v>
      </c>
      <c r="C127">
        <v>4721.9080000000004</v>
      </c>
      <c r="D127">
        <v>28.8325</v>
      </c>
      <c r="E127">
        <v>0.65459900000000004</v>
      </c>
      <c r="F127">
        <v>8.6304100000000005E-4</v>
      </c>
      <c r="G127" s="10"/>
    </row>
  </sheetData>
  <phoneticPr fontId="13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8"/>
  <sheetViews>
    <sheetView topLeftCell="E1" workbookViewId="0">
      <pane ySplit="2" topLeftCell="A3" activePane="bottomLeft" state="frozenSplit"/>
      <selection pane="bottomLeft" activeCell="K1" sqref="K1:S65536"/>
    </sheetView>
  </sheetViews>
  <sheetFormatPr defaultRowHeight="12.75"/>
  <cols>
    <col min="2" max="2" width="10.125" customWidth="1"/>
    <col min="3" max="3" width="10.875" customWidth="1"/>
    <col min="4" max="4" width="12.875" customWidth="1"/>
    <col min="9" max="9" width="10.125" customWidth="1"/>
  </cols>
  <sheetData>
    <row r="1" spans="1:10" s="16" customFormat="1">
      <c r="A1" s="16" t="s">
        <v>57</v>
      </c>
      <c r="B1" s="6" t="s">
        <v>20</v>
      </c>
      <c r="C1" s="6" t="s">
        <v>21</v>
      </c>
      <c r="D1" s="6" t="s">
        <v>80</v>
      </c>
      <c r="E1" s="16" t="s">
        <v>112</v>
      </c>
      <c r="F1" s="16" t="s">
        <v>0</v>
      </c>
      <c r="G1" s="16" t="s">
        <v>1</v>
      </c>
      <c r="H1" s="16" t="s">
        <v>2</v>
      </c>
      <c r="I1" s="6" t="s">
        <v>20</v>
      </c>
    </row>
    <row r="2" spans="1:10" s="16" customFormat="1">
      <c r="A2" s="16" t="s">
        <v>58</v>
      </c>
      <c r="B2" s="6" t="s">
        <v>83</v>
      </c>
      <c r="C2" s="6" t="s">
        <v>79</v>
      </c>
      <c r="D2" s="6" t="s">
        <v>81</v>
      </c>
      <c r="I2" s="6" t="s">
        <v>147</v>
      </c>
    </row>
    <row r="3" spans="1:10">
      <c r="A3" s="9" t="s">
        <v>56</v>
      </c>
    </row>
    <row r="4" spans="1:10">
      <c r="A4" t="s">
        <v>59</v>
      </c>
      <c r="B4">
        <f>I4*0.001</f>
        <v>4.99</v>
      </c>
      <c r="C4">
        <v>20.5</v>
      </c>
      <c r="D4">
        <v>1</v>
      </c>
      <c r="E4">
        <v>0.5</v>
      </c>
      <c r="F4">
        <v>1</v>
      </c>
      <c r="G4">
        <v>9.7599999999999998E-4</v>
      </c>
      <c r="H4">
        <f>G4*16/18</f>
        <v>8.6755555555555555E-4</v>
      </c>
      <c r="I4">
        <v>4990</v>
      </c>
      <c r="J4" s="33"/>
    </row>
    <row r="5" spans="1:10">
      <c r="A5" t="s">
        <v>60</v>
      </c>
      <c r="B5">
        <f t="shared" ref="B5:B23" si="0">I5*0.001</f>
        <v>4.97</v>
      </c>
      <c r="C5">
        <v>21.5</v>
      </c>
      <c r="D5">
        <v>1</v>
      </c>
      <c r="E5">
        <v>1.5</v>
      </c>
      <c r="F5">
        <v>1</v>
      </c>
      <c r="G5">
        <v>9.5399999999999999E-4</v>
      </c>
      <c r="H5">
        <f t="shared" ref="H5:H68" si="1">G5*16/18</f>
        <v>8.4800000000000001E-4</v>
      </c>
      <c r="I5">
        <v>4970</v>
      </c>
      <c r="J5" s="33"/>
    </row>
    <row r="6" spans="1:10">
      <c r="A6" t="s">
        <v>61</v>
      </c>
      <c r="B6">
        <f t="shared" si="0"/>
        <v>4.95</v>
      </c>
      <c r="C6">
        <v>22.5</v>
      </c>
      <c r="D6">
        <v>1</v>
      </c>
      <c r="E6">
        <v>2.5</v>
      </c>
      <c r="F6">
        <v>1</v>
      </c>
      <c r="G6">
        <v>9.3199999999999999E-4</v>
      </c>
      <c r="H6">
        <f t="shared" si="1"/>
        <v>8.2844444444444448E-4</v>
      </c>
      <c r="I6">
        <v>4950</v>
      </c>
      <c r="J6" s="33"/>
    </row>
    <row r="7" spans="1:10">
      <c r="A7" t="s">
        <v>62</v>
      </c>
      <c r="B7">
        <f t="shared" si="0"/>
        <v>4.93</v>
      </c>
      <c r="C7">
        <v>23.5</v>
      </c>
      <c r="D7">
        <v>1</v>
      </c>
      <c r="E7">
        <v>3.5</v>
      </c>
      <c r="F7">
        <v>1</v>
      </c>
      <c r="G7">
        <v>9.1200000000000005E-4</v>
      </c>
      <c r="H7">
        <f t="shared" si="1"/>
        <v>8.1066666666666668E-4</v>
      </c>
      <c r="I7">
        <v>4930</v>
      </c>
      <c r="J7" s="33"/>
    </row>
    <row r="8" spans="1:10">
      <c r="A8" t="s">
        <v>63</v>
      </c>
      <c r="B8">
        <f t="shared" si="0"/>
        <v>4.91</v>
      </c>
      <c r="C8">
        <v>24.5</v>
      </c>
      <c r="D8">
        <v>1</v>
      </c>
      <c r="E8">
        <v>4.5</v>
      </c>
      <c r="F8">
        <v>1</v>
      </c>
      <c r="G8">
        <v>8.92E-4</v>
      </c>
      <c r="H8">
        <f t="shared" si="1"/>
        <v>7.9288888888888887E-4</v>
      </c>
      <c r="I8">
        <v>4910</v>
      </c>
      <c r="J8" s="33"/>
    </row>
    <row r="9" spans="1:10">
      <c r="A9" t="s">
        <v>64</v>
      </c>
      <c r="B9">
        <f t="shared" si="0"/>
        <v>4.8899999999999997</v>
      </c>
      <c r="C9">
        <v>25.5</v>
      </c>
      <c r="D9">
        <v>1</v>
      </c>
      <c r="E9">
        <v>5.5</v>
      </c>
      <c r="F9">
        <v>1</v>
      </c>
      <c r="G9">
        <v>8.7399999999999999E-4</v>
      </c>
      <c r="H9">
        <f t="shared" si="1"/>
        <v>7.7688888888888892E-4</v>
      </c>
      <c r="I9">
        <v>4890</v>
      </c>
      <c r="J9" s="33"/>
    </row>
    <row r="10" spans="1:10">
      <c r="A10" t="s">
        <v>65</v>
      </c>
      <c r="B10">
        <f t="shared" si="0"/>
        <v>4.87</v>
      </c>
      <c r="C10">
        <v>26.5</v>
      </c>
      <c r="D10">
        <v>1</v>
      </c>
      <c r="E10">
        <v>6.5</v>
      </c>
      <c r="F10">
        <v>1</v>
      </c>
      <c r="G10">
        <v>8.5499999999999997E-4</v>
      </c>
      <c r="H10">
        <f t="shared" si="1"/>
        <v>7.5999999999999993E-4</v>
      </c>
      <c r="I10">
        <v>4870</v>
      </c>
      <c r="J10" s="33"/>
    </row>
    <row r="11" spans="1:10">
      <c r="A11" t="s">
        <v>66</v>
      </c>
      <c r="B11">
        <f t="shared" si="0"/>
        <v>4.8500000000000005</v>
      </c>
      <c r="C11">
        <v>27.5</v>
      </c>
      <c r="D11">
        <v>1</v>
      </c>
      <c r="E11">
        <v>7.5</v>
      </c>
      <c r="F11">
        <v>1</v>
      </c>
      <c r="G11">
        <v>8.3799999999999999E-4</v>
      </c>
      <c r="H11">
        <f t="shared" si="1"/>
        <v>7.448888888888889E-4</v>
      </c>
      <c r="I11">
        <v>4850</v>
      </c>
      <c r="J11" s="33"/>
    </row>
    <row r="12" spans="1:10">
      <c r="A12" t="s">
        <v>67</v>
      </c>
      <c r="B12">
        <f t="shared" si="0"/>
        <v>4.83</v>
      </c>
      <c r="C12">
        <v>28.5</v>
      </c>
      <c r="D12">
        <v>1</v>
      </c>
      <c r="E12">
        <v>8.5</v>
      </c>
      <c r="F12">
        <v>1</v>
      </c>
      <c r="G12">
        <v>8.2100000000000001E-4</v>
      </c>
      <c r="H12">
        <f t="shared" si="1"/>
        <v>7.2977777777777776E-4</v>
      </c>
      <c r="I12">
        <v>4830</v>
      </c>
      <c r="J12" s="33"/>
    </row>
    <row r="13" spans="1:10">
      <c r="A13" t="s">
        <v>68</v>
      </c>
      <c r="B13">
        <f t="shared" si="0"/>
        <v>4.8100000000000005</v>
      </c>
      <c r="C13">
        <v>29.5</v>
      </c>
      <c r="D13">
        <v>1</v>
      </c>
      <c r="E13">
        <v>9.5</v>
      </c>
      <c r="F13">
        <v>1</v>
      </c>
      <c r="G13">
        <v>8.0500000000000005E-4</v>
      </c>
      <c r="H13">
        <f t="shared" si="1"/>
        <v>7.1555555555555565E-4</v>
      </c>
      <c r="I13">
        <v>4810</v>
      </c>
      <c r="J13" s="33"/>
    </row>
    <row r="14" spans="1:10">
      <c r="A14" t="s">
        <v>69</v>
      </c>
      <c r="B14">
        <f t="shared" si="0"/>
        <v>4.8100000000000005</v>
      </c>
      <c r="C14">
        <v>30.619800000000001</v>
      </c>
      <c r="D14">
        <v>0.99301099999999998</v>
      </c>
      <c r="E14">
        <v>10.5</v>
      </c>
      <c r="F14">
        <v>0.949631</v>
      </c>
      <c r="G14">
        <v>1.07434E-3</v>
      </c>
      <c r="H14">
        <f t="shared" si="1"/>
        <v>9.5496888888888887E-4</v>
      </c>
      <c r="I14">
        <v>4810</v>
      </c>
      <c r="J14" s="33"/>
    </row>
    <row r="15" spans="1:10">
      <c r="A15" t="s">
        <v>70</v>
      </c>
      <c r="B15">
        <f t="shared" si="0"/>
        <v>4.83</v>
      </c>
      <c r="C15">
        <v>31.619599999999998</v>
      </c>
      <c r="D15">
        <v>0.77314400000000005</v>
      </c>
      <c r="E15">
        <v>11.5</v>
      </c>
      <c r="F15">
        <v>0.23319599999999999</v>
      </c>
      <c r="G15">
        <v>1.06664E-3</v>
      </c>
      <c r="H15">
        <f t="shared" si="1"/>
        <v>9.4812444444444441E-4</v>
      </c>
      <c r="I15">
        <v>4830</v>
      </c>
      <c r="J15" s="33"/>
    </row>
    <row r="16" spans="1:10">
      <c r="A16" t="s">
        <v>71</v>
      </c>
      <c r="B16">
        <f t="shared" si="0"/>
        <v>4.8500000000000005</v>
      </c>
      <c r="C16">
        <v>32.619</v>
      </c>
      <c r="D16">
        <v>0.48240899999999998</v>
      </c>
      <c r="E16">
        <v>12.5</v>
      </c>
      <c r="F16">
        <v>3.5011100000000003E-2</v>
      </c>
      <c r="G16">
        <v>1.0590599999999999E-3</v>
      </c>
      <c r="H16">
        <f t="shared" si="1"/>
        <v>9.4138666666666653E-4</v>
      </c>
      <c r="I16">
        <v>4850</v>
      </c>
      <c r="J16" s="33"/>
    </row>
    <row r="17" spans="1:15">
      <c r="A17" t="s">
        <v>72</v>
      </c>
      <c r="B17">
        <f t="shared" si="0"/>
        <v>4.87</v>
      </c>
      <c r="C17">
        <v>33.617899999999999</v>
      </c>
      <c r="D17">
        <v>0.30184</v>
      </c>
      <c r="E17">
        <v>13.5</v>
      </c>
      <c r="F17">
        <v>5.9826499999999999E-3</v>
      </c>
      <c r="G17">
        <v>1.05159E-3</v>
      </c>
      <c r="H17">
        <f t="shared" si="1"/>
        <v>9.3474666666666672E-4</v>
      </c>
      <c r="I17">
        <v>4870</v>
      </c>
      <c r="J17" s="33"/>
    </row>
    <row r="18" spans="1:15">
      <c r="A18" t="s">
        <v>73</v>
      </c>
      <c r="B18">
        <f t="shared" si="0"/>
        <v>4.8899999999999997</v>
      </c>
      <c r="C18">
        <v>34.6173</v>
      </c>
      <c r="D18">
        <v>0.20142699999999999</v>
      </c>
      <c r="E18">
        <v>14.5</v>
      </c>
      <c r="F18">
        <v>1.36315E-3</v>
      </c>
      <c r="G18">
        <v>1.04422E-3</v>
      </c>
      <c r="H18">
        <f t="shared" si="1"/>
        <v>9.2819555555555559E-4</v>
      </c>
      <c r="I18">
        <v>4890</v>
      </c>
      <c r="J18" s="33"/>
    </row>
    <row r="19" spans="1:15">
      <c r="A19" t="s">
        <v>74</v>
      </c>
      <c r="B19">
        <f t="shared" si="0"/>
        <v>4.91</v>
      </c>
      <c r="C19">
        <v>35.620399999999997</v>
      </c>
      <c r="D19">
        <v>0.143289</v>
      </c>
      <c r="E19">
        <v>15.5</v>
      </c>
      <c r="F19">
        <v>4.1459100000000002E-4</v>
      </c>
      <c r="G19">
        <v>1.0440200000000001E-3</v>
      </c>
      <c r="H19">
        <f t="shared" si="1"/>
        <v>9.2801777777777789E-4</v>
      </c>
      <c r="I19">
        <v>4910</v>
      </c>
      <c r="J19" s="33"/>
    </row>
    <row r="20" spans="1:15">
      <c r="A20" t="s">
        <v>75</v>
      </c>
      <c r="B20">
        <f t="shared" si="0"/>
        <v>4.93</v>
      </c>
      <c r="C20">
        <v>36.625900000000001</v>
      </c>
      <c r="D20">
        <v>0.107128</v>
      </c>
      <c r="E20">
        <v>16.5</v>
      </c>
      <c r="F20">
        <v>1.5729700000000001E-4</v>
      </c>
      <c r="G20">
        <v>1.0482200000000001E-3</v>
      </c>
      <c r="H20">
        <f t="shared" si="1"/>
        <v>9.3175111111111117E-4</v>
      </c>
      <c r="I20">
        <v>4930</v>
      </c>
      <c r="J20" s="33"/>
    </row>
    <row r="21" spans="1:15">
      <c r="A21" t="s">
        <v>76</v>
      </c>
      <c r="B21">
        <f t="shared" si="0"/>
        <v>4.95</v>
      </c>
      <c r="C21">
        <v>37.6327</v>
      </c>
      <c r="D21">
        <v>8.25737E-2</v>
      </c>
      <c r="E21">
        <v>17.5</v>
      </c>
      <c r="F21" s="10">
        <v>7.2483400000000005E-5</v>
      </c>
      <c r="G21">
        <v>1.0524200000000001E-3</v>
      </c>
      <c r="H21">
        <f t="shared" si="1"/>
        <v>9.3548444444444456E-4</v>
      </c>
      <c r="I21" s="10">
        <v>4950</v>
      </c>
      <c r="J21" s="33"/>
      <c r="O21" s="10"/>
    </row>
    <row r="22" spans="1:15">
      <c r="A22" t="s">
        <v>77</v>
      </c>
      <c r="B22">
        <f t="shared" si="0"/>
        <v>4.97</v>
      </c>
      <c r="C22">
        <v>38.640999999999998</v>
      </c>
      <c r="D22">
        <v>6.6518800000000003E-2</v>
      </c>
      <c r="E22">
        <v>18.5</v>
      </c>
      <c r="F22" s="10">
        <v>4.1070199999999999E-5</v>
      </c>
      <c r="G22">
        <v>1.0566099999999999E-3</v>
      </c>
      <c r="H22">
        <f t="shared" si="1"/>
        <v>9.3920888888888879E-4</v>
      </c>
      <c r="I22" s="10">
        <v>4970</v>
      </c>
      <c r="J22" s="33"/>
      <c r="O22" s="10"/>
    </row>
    <row r="23" spans="1:15">
      <c r="A23" t="s">
        <v>78</v>
      </c>
      <c r="B23">
        <f t="shared" si="0"/>
        <v>4.99</v>
      </c>
      <c r="C23">
        <v>39.650500000000001</v>
      </c>
      <c r="D23">
        <v>5.47273E-2</v>
      </c>
      <c r="E23">
        <v>19.5</v>
      </c>
      <c r="F23" s="10">
        <v>1.7998800000000001E-5</v>
      </c>
      <c r="G23">
        <v>1.06079E-3</v>
      </c>
      <c r="H23">
        <f t="shared" si="1"/>
        <v>9.429244444444445E-4</v>
      </c>
      <c r="I23" s="10">
        <v>4990</v>
      </c>
      <c r="J23" s="33"/>
      <c r="O23" s="10"/>
    </row>
    <row r="24" spans="1:15">
      <c r="A24" s="9" t="s">
        <v>82</v>
      </c>
      <c r="J24" s="33"/>
    </row>
    <row r="25" spans="1:15">
      <c r="A25" t="s">
        <v>59</v>
      </c>
      <c r="B25">
        <f>I25*0.001</f>
        <v>5.1475799999999996</v>
      </c>
      <c r="C25">
        <v>20.585100000000001</v>
      </c>
      <c r="D25">
        <v>1</v>
      </c>
      <c r="E25">
        <v>0.5</v>
      </c>
      <c r="F25">
        <v>1</v>
      </c>
      <c r="G25">
        <v>9.7595899999999998E-4</v>
      </c>
      <c r="H25">
        <f t="shared" si="1"/>
        <v>8.6751911111111106E-4</v>
      </c>
      <c r="I25">
        <v>5147.58</v>
      </c>
    </row>
    <row r="26" spans="1:15">
      <c r="A26" t="s">
        <v>60</v>
      </c>
      <c r="B26">
        <f t="shared" ref="B26:B89" si="2">I26*0.001</f>
        <v>5.1475900000000001</v>
      </c>
      <c r="C26">
        <v>21.5244</v>
      </c>
      <c r="D26">
        <v>1</v>
      </c>
      <c r="E26">
        <v>1.5</v>
      </c>
      <c r="F26">
        <v>1</v>
      </c>
      <c r="G26">
        <v>9.5390799999999995E-4</v>
      </c>
      <c r="H26">
        <f t="shared" si="1"/>
        <v>8.479182222222222E-4</v>
      </c>
      <c r="I26">
        <v>5147.59</v>
      </c>
    </row>
    <row r="27" spans="1:15">
      <c r="A27" t="s">
        <v>61</v>
      </c>
      <c r="B27">
        <f t="shared" si="2"/>
        <v>5.1476000000000006</v>
      </c>
      <c r="C27">
        <v>22.524699999999999</v>
      </c>
      <c r="D27">
        <v>1</v>
      </c>
      <c r="E27">
        <v>2.5</v>
      </c>
      <c r="F27">
        <v>1</v>
      </c>
      <c r="G27">
        <v>9.3188799999999997E-4</v>
      </c>
      <c r="H27">
        <f t="shared" si="1"/>
        <v>8.2834488888888888E-4</v>
      </c>
      <c r="I27">
        <v>5147.6000000000004</v>
      </c>
    </row>
    <row r="28" spans="1:15">
      <c r="A28" t="s">
        <v>62</v>
      </c>
      <c r="B28">
        <f t="shared" si="2"/>
        <v>5.1476199999999999</v>
      </c>
      <c r="C28">
        <v>23.527899999999999</v>
      </c>
      <c r="D28">
        <v>1</v>
      </c>
      <c r="E28">
        <v>3.5</v>
      </c>
      <c r="F28">
        <v>1</v>
      </c>
      <c r="G28">
        <v>9.1184499999999999E-4</v>
      </c>
      <c r="H28">
        <f t="shared" si="1"/>
        <v>8.1052888888888885E-4</v>
      </c>
      <c r="I28">
        <v>5147.62</v>
      </c>
    </row>
    <row r="29" spans="1:15">
      <c r="A29" t="s">
        <v>63</v>
      </c>
      <c r="B29">
        <f t="shared" si="2"/>
        <v>5.1476499999999996</v>
      </c>
      <c r="C29">
        <v>24.531199999999998</v>
      </c>
      <c r="D29">
        <v>1</v>
      </c>
      <c r="E29">
        <v>4.5</v>
      </c>
      <c r="F29">
        <v>1</v>
      </c>
      <c r="G29">
        <v>8.91821E-4</v>
      </c>
      <c r="H29">
        <f t="shared" si="1"/>
        <v>7.9272977777777778E-4</v>
      </c>
      <c r="I29">
        <v>5147.6499999999996</v>
      </c>
    </row>
    <row r="30" spans="1:15">
      <c r="A30" t="s">
        <v>64</v>
      </c>
      <c r="B30">
        <f t="shared" si="2"/>
        <v>5.1476800000000003</v>
      </c>
      <c r="C30">
        <v>25.535299999999999</v>
      </c>
      <c r="D30">
        <v>1</v>
      </c>
      <c r="E30">
        <v>5.5</v>
      </c>
      <c r="F30">
        <v>1</v>
      </c>
      <c r="G30">
        <v>8.7374100000000004E-4</v>
      </c>
      <c r="H30">
        <f t="shared" si="1"/>
        <v>7.766586666666667E-4</v>
      </c>
      <c r="I30">
        <v>5147.68</v>
      </c>
    </row>
    <row r="31" spans="1:15">
      <c r="A31" t="s">
        <v>65</v>
      </c>
      <c r="B31">
        <f t="shared" si="2"/>
        <v>5.1477200000000005</v>
      </c>
      <c r="C31">
        <v>26.542000000000002</v>
      </c>
      <c r="D31">
        <v>1</v>
      </c>
      <c r="E31">
        <v>6.5</v>
      </c>
      <c r="F31">
        <v>1</v>
      </c>
      <c r="G31">
        <v>8.5474499999999996E-4</v>
      </c>
      <c r="H31">
        <f t="shared" si="1"/>
        <v>7.5977333333333331E-4</v>
      </c>
      <c r="I31">
        <v>5147.72</v>
      </c>
    </row>
    <row r="32" spans="1:15">
      <c r="A32" t="s">
        <v>66</v>
      </c>
      <c r="B32">
        <f t="shared" si="2"/>
        <v>5.1477599999999999</v>
      </c>
      <c r="C32">
        <v>27.604099999999999</v>
      </c>
      <c r="D32">
        <v>0.97483399999999998</v>
      </c>
      <c r="E32">
        <v>7.5</v>
      </c>
      <c r="F32">
        <v>0.81862500000000005</v>
      </c>
      <c r="G32">
        <v>1.1561900000000001E-3</v>
      </c>
      <c r="H32">
        <f t="shared" si="1"/>
        <v>1.0277244444444446E-3</v>
      </c>
      <c r="I32">
        <v>5147.76</v>
      </c>
    </row>
    <row r="33" spans="1:15">
      <c r="A33" t="s">
        <v>67</v>
      </c>
      <c r="B33">
        <f t="shared" si="2"/>
        <v>5.1439700000000004</v>
      </c>
      <c r="C33">
        <v>28.598800000000001</v>
      </c>
      <c r="D33">
        <v>0.95700700000000005</v>
      </c>
      <c r="E33">
        <v>8.5</v>
      </c>
      <c r="F33">
        <v>0.69014200000000003</v>
      </c>
      <c r="G33">
        <v>1.1429700000000001E-3</v>
      </c>
      <c r="H33">
        <f t="shared" si="1"/>
        <v>1.0159733333333335E-3</v>
      </c>
      <c r="I33">
        <v>5143.97</v>
      </c>
    </row>
    <row r="34" spans="1:15">
      <c r="A34" t="s">
        <v>68</v>
      </c>
      <c r="B34">
        <f t="shared" si="2"/>
        <v>5.1395299999999997</v>
      </c>
      <c r="C34">
        <v>29.580400000000001</v>
      </c>
      <c r="D34">
        <v>0.93496100000000004</v>
      </c>
      <c r="E34">
        <v>9.5</v>
      </c>
      <c r="F34">
        <v>0.58931900000000004</v>
      </c>
      <c r="G34">
        <v>1.1301499999999999E-3</v>
      </c>
      <c r="H34">
        <f t="shared" si="1"/>
        <v>1.0045777777777777E-3</v>
      </c>
      <c r="I34">
        <v>5139.53</v>
      </c>
    </row>
    <row r="35" spans="1:15">
      <c r="A35" t="s">
        <v>69</v>
      </c>
      <c r="B35">
        <f t="shared" si="2"/>
        <v>5.1320399999999999</v>
      </c>
      <c r="C35">
        <v>30.609200000000001</v>
      </c>
      <c r="D35">
        <v>0.88346000000000002</v>
      </c>
      <c r="E35">
        <v>10.5</v>
      </c>
      <c r="F35">
        <v>0.43375200000000003</v>
      </c>
      <c r="G35">
        <v>1.11695E-3</v>
      </c>
      <c r="H35">
        <f t="shared" si="1"/>
        <v>9.9284444444444446E-4</v>
      </c>
      <c r="I35">
        <v>5132.04</v>
      </c>
    </row>
    <row r="36" spans="1:15">
      <c r="A36" t="s">
        <v>70</v>
      </c>
      <c r="B36">
        <f t="shared" si="2"/>
        <v>5.1192399999999996</v>
      </c>
      <c r="C36">
        <v>31.606100000000001</v>
      </c>
      <c r="D36">
        <v>0.78460600000000003</v>
      </c>
      <c r="E36">
        <v>11.5</v>
      </c>
      <c r="F36">
        <v>0.24841299999999999</v>
      </c>
      <c r="G36">
        <v>1.1043800000000001E-3</v>
      </c>
      <c r="H36">
        <f t="shared" si="1"/>
        <v>9.8167111111111113E-4</v>
      </c>
      <c r="I36">
        <v>5119.24</v>
      </c>
    </row>
    <row r="37" spans="1:15">
      <c r="A37" t="s">
        <v>71</v>
      </c>
      <c r="B37">
        <f t="shared" si="2"/>
        <v>5.0966800000000001</v>
      </c>
      <c r="C37">
        <v>32.645299999999999</v>
      </c>
      <c r="D37">
        <v>0.60169099999999998</v>
      </c>
      <c r="E37">
        <v>12.5</v>
      </c>
      <c r="F37">
        <v>8.1847500000000004E-2</v>
      </c>
      <c r="G37">
        <v>1.0915199999999999E-3</v>
      </c>
      <c r="H37">
        <f t="shared" si="1"/>
        <v>9.7023999999999993E-4</v>
      </c>
      <c r="I37">
        <v>5096.68</v>
      </c>
    </row>
    <row r="38" spans="1:15">
      <c r="A38" t="s">
        <v>72</v>
      </c>
      <c r="B38">
        <f t="shared" si="2"/>
        <v>5.0576400000000001</v>
      </c>
      <c r="C38">
        <v>33.722700000000003</v>
      </c>
      <c r="D38">
        <v>0.36774699999999999</v>
      </c>
      <c r="E38">
        <v>13.5</v>
      </c>
      <c r="F38">
        <v>1.2670900000000001E-2</v>
      </c>
      <c r="G38">
        <v>1.0784200000000001E-3</v>
      </c>
      <c r="H38">
        <f t="shared" si="1"/>
        <v>9.5859555555555557E-4</v>
      </c>
      <c r="I38">
        <v>5057.6400000000003</v>
      </c>
    </row>
    <row r="39" spans="1:15">
      <c r="A39" t="s">
        <v>73</v>
      </c>
      <c r="B39">
        <f t="shared" si="2"/>
        <v>5.00732</v>
      </c>
      <c r="C39">
        <v>34.745699999999999</v>
      </c>
      <c r="D39">
        <v>0.21249999999999999</v>
      </c>
      <c r="E39">
        <v>14.5</v>
      </c>
      <c r="F39">
        <v>1.73047E-3</v>
      </c>
      <c r="G39">
        <v>1.0662099999999999E-3</v>
      </c>
      <c r="H39">
        <f t="shared" si="1"/>
        <v>9.4774222222222218E-4</v>
      </c>
      <c r="I39">
        <v>5007.32</v>
      </c>
    </row>
    <row r="40" spans="1:15">
      <c r="A40" t="s">
        <v>74</v>
      </c>
      <c r="B40">
        <f t="shared" si="2"/>
        <v>4.9548399999999999</v>
      </c>
      <c r="C40">
        <v>35.6873</v>
      </c>
      <c r="D40">
        <v>0.14527100000000001</v>
      </c>
      <c r="E40">
        <v>15.5</v>
      </c>
      <c r="F40">
        <v>4.2869000000000002E-4</v>
      </c>
      <c r="G40">
        <v>1.05356E-3</v>
      </c>
      <c r="H40">
        <f t="shared" si="1"/>
        <v>9.3649777777777784E-4</v>
      </c>
      <c r="I40">
        <v>4954.84</v>
      </c>
    </row>
    <row r="41" spans="1:15">
      <c r="A41" t="s">
        <v>75</v>
      </c>
      <c r="B41">
        <f t="shared" si="2"/>
        <v>4.9219200000000001</v>
      </c>
      <c r="C41">
        <v>36.621200000000002</v>
      </c>
      <c r="D41">
        <v>0.10689700000000001</v>
      </c>
      <c r="E41">
        <v>16.5</v>
      </c>
      <c r="F41">
        <v>1.5565500000000001E-4</v>
      </c>
      <c r="G41">
        <v>1.0464999999999999E-3</v>
      </c>
      <c r="H41">
        <f t="shared" si="1"/>
        <v>9.3022222222222215E-4</v>
      </c>
      <c r="I41">
        <v>4921.92</v>
      </c>
    </row>
    <row r="42" spans="1:15">
      <c r="A42" t="s">
        <v>76</v>
      </c>
      <c r="B42">
        <f t="shared" si="2"/>
        <v>4.79047</v>
      </c>
      <c r="C42">
        <v>37.423000000000002</v>
      </c>
      <c r="D42">
        <v>8.3093399999999998E-2</v>
      </c>
      <c r="E42">
        <v>17.5</v>
      </c>
      <c r="F42" s="10">
        <v>7.3500300000000005E-5</v>
      </c>
      <c r="G42">
        <v>1.0184899999999999E-3</v>
      </c>
      <c r="H42">
        <f t="shared" si="1"/>
        <v>9.0532444444444435E-4</v>
      </c>
      <c r="I42" s="10">
        <v>4790.47</v>
      </c>
      <c r="O42" s="10"/>
    </row>
    <row r="43" spans="1:15">
      <c r="A43" t="s">
        <v>77</v>
      </c>
      <c r="B43">
        <f t="shared" si="2"/>
        <v>4.6701600000000001</v>
      </c>
      <c r="C43">
        <v>38.205599999999997</v>
      </c>
      <c r="D43">
        <v>6.6891199999999998E-2</v>
      </c>
      <c r="E43">
        <v>18.5</v>
      </c>
      <c r="F43" s="10">
        <v>4.1798799999999997E-5</v>
      </c>
      <c r="G43">
        <v>9.9283899999999992E-4</v>
      </c>
      <c r="H43">
        <f t="shared" si="1"/>
        <v>8.8252355555555552E-4</v>
      </c>
      <c r="I43" s="10">
        <v>4670.16</v>
      </c>
      <c r="O43" s="10"/>
    </row>
    <row r="44" spans="1:15">
      <c r="A44" t="s">
        <v>78</v>
      </c>
      <c r="B44">
        <f t="shared" si="2"/>
        <v>4.5824499999999997</v>
      </c>
      <c r="C44">
        <v>38.918199999999999</v>
      </c>
      <c r="D44">
        <v>5.5079099999999999E-2</v>
      </c>
      <c r="E44">
        <v>19.5</v>
      </c>
      <c r="F44" s="10">
        <v>1.8686999999999999E-5</v>
      </c>
      <c r="G44">
        <v>9.7413000000000003E-4</v>
      </c>
      <c r="H44">
        <f t="shared" si="1"/>
        <v>8.6589333333333333E-4</v>
      </c>
      <c r="I44" s="10">
        <v>4582.45</v>
      </c>
      <c r="O44" s="10"/>
    </row>
    <row r="45" spans="1:15">
      <c r="A45" s="9" t="s">
        <v>52</v>
      </c>
    </row>
    <row r="46" spans="1:15">
      <c r="A46" t="s">
        <v>59</v>
      </c>
      <c r="B46">
        <f t="shared" si="2"/>
        <v>5.0598900000000002</v>
      </c>
      <c r="C46">
        <v>21.027699999999999</v>
      </c>
      <c r="D46">
        <v>1</v>
      </c>
      <c r="E46">
        <v>0.5</v>
      </c>
      <c r="F46">
        <v>1</v>
      </c>
      <c r="G46">
        <v>9.7595899999999998E-4</v>
      </c>
      <c r="H46">
        <f>G46*16/18</f>
        <v>8.6751911111111106E-4</v>
      </c>
      <c r="I46">
        <v>5059.8900000000003</v>
      </c>
    </row>
    <row r="47" spans="1:15">
      <c r="A47" t="s">
        <v>60</v>
      </c>
      <c r="B47">
        <f t="shared" si="2"/>
        <v>5.0598800000000006</v>
      </c>
      <c r="C47">
        <v>21.659800000000001</v>
      </c>
      <c r="D47">
        <v>1</v>
      </c>
      <c r="E47">
        <v>1.5</v>
      </c>
      <c r="F47">
        <v>1</v>
      </c>
      <c r="G47">
        <v>9.5392899999999995E-4</v>
      </c>
      <c r="H47">
        <f>G47*16/18</f>
        <v>8.479368888888888E-4</v>
      </c>
      <c r="I47">
        <v>5059.88</v>
      </c>
    </row>
    <row r="48" spans="1:15">
      <c r="A48" t="s">
        <v>61</v>
      </c>
      <c r="B48">
        <f t="shared" si="2"/>
        <v>5.0598800000000006</v>
      </c>
      <c r="C48">
        <v>22.6068</v>
      </c>
      <c r="D48">
        <v>0.963951</v>
      </c>
      <c r="E48">
        <v>2.5</v>
      </c>
      <c r="F48">
        <v>0.74019000000000001</v>
      </c>
      <c r="G48">
        <v>1.22638E-3</v>
      </c>
      <c r="H48">
        <f t="shared" si="1"/>
        <v>1.0901155555555556E-3</v>
      </c>
      <c r="I48">
        <v>5059.88</v>
      </c>
    </row>
    <row r="49" spans="1:15">
      <c r="A49" t="s">
        <v>62</v>
      </c>
      <c r="B49">
        <f t="shared" si="2"/>
        <v>5.0589300000000001</v>
      </c>
      <c r="C49">
        <v>23.563700000000001</v>
      </c>
      <c r="D49">
        <v>0.95032000000000005</v>
      </c>
      <c r="E49">
        <v>3.5</v>
      </c>
      <c r="F49">
        <v>0.64194700000000005</v>
      </c>
      <c r="G49">
        <v>1.21244E-3</v>
      </c>
      <c r="H49">
        <f t="shared" si="1"/>
        <v>1.0777244444444443E-3</v>
      </c>
      <c r="I49">
        <v>5058.93</v>
      </c>
    </row>
    <row r="50" spans="1:15">
      <c r="A50" t="s">
        <v>63</v>
      </c>
      <c r="B50">
        <f t="shared" si="2"/>
        <v>5.0577100000000002</v>
      </c>
      <c r="C50">
        <v>24.538599999999999</v>
      </c>
      <c r="D50">
        <v>0.93947800000000004</v>
      </c>
      <c r="E50">
        <v>4.5</v>
      </c>
      <c r="F50">
        <v>0.604433</v>
      </c>
      <c r="G50">
        <v>1.19848E-3</v>
      </c>
      <c r="H50">
        <f t="shared" si="1"/>
        <v>1.0653155555555556E-3</v>
      </c>
      <c r="I50">
        <v>5057.71</v>
      </c>
    </row>
    <row r="51" spans="1:15">
      <c r="A51" t="s">
        <v>64</v>
      </c>
      <c r="B51">
        <f t="shared" si="2"/>
        <v>5.05619</v>
      </c>
      <c r="C51">
        <v>25.5139</v>
      </c>
      <c r="D51">
        <v>0.92756700000000003</v>
      </c>
      <c r="E51">
        <v>5.5</v>
      </c>
      <c r="F51">
        <v>0.56457900000000005</v>
      </c>
      <c r="G51">
        <v>1.1847699999999999E-3</v>
      </c>
      <c r="H51">
        <f t="shared" si="1"/>
        <v>1.0531288888888889E-3</v>
      </c>
      <c r="I51">
        <v>5056.1899999999996</v>
      </c>
    </row>
    <row r="52" spans="1:15">
      <c r="A52" t="s">
        <v>65</v>
      </c>
      <c r="B52">
        <f t="shared" si="2"/>
        <v>5.0543199999999997</v>
      </c>
      <c r="C52">
        <v>26.484400000000001</v>
      </c>
      <c r="D52">
        <v>0.914161</v>
      </c>
      <c r="E52">
        <v>6.5</v>
      </c>
      <c r="F52">
        <v>0.51972399999999996</v>
      </c>
      <c r="G52">
        <v>1.17136E-3</v>
      </c>
      <c r="H52">
        <f t="shared" si="1"/>
        <v>1.0412088888888888E-3</v>
      </c>
      <c r="I52">
        <v>5054.32</v>
      </c>
    </row>
    <row r="53" spans="1:15">
      <c r="A53" t="s">
        <v>66</v>
      </c>
      <c r="B53">
        <f t="shared" si="2"/>
        <v>5.0519799999999995</v>
      </c>
      <c r="C53">
        <v>27.447299999999998</v>
      </c>
      <c r="D53">
        <v>0.89676500000000003</v>
      </c>
      <c r="E53">
        <v>7.5</v>
      </c>
      <c r="F53">
        <v>0.46479199999999998</v>
      </c>
      <c r="G53">
        <v>1.15829E-3</v>
      </c>
      <c r="H53">
        <f t="shared" si="1"/>
        <v>1.029591111111111E-3</v>
      </c>
      <c r="I53">
        <v>5051.9799999999996</v>
      </c>
    </row>
    <row r="54" spans="1:15">
      <c r="A54" t="s">
        <v>67</v>
      </c>
      <c r="B54">
        <f t="shared" si="2"/>
        <v>5.0489799999999994</v>
      </c>
      <c r="C54">
        <v>28.404900000000001</v>
      </c>
      <c r="D54">
        <v>0.87467700000000004</v>
      </c>
      <c r="E54">
        <v>8.5</v>
      </c>
      <c r="F54">
        <v>0.41326200000000002</v>
      </c>
      <c r="G54">
        <v>1.1455199999999999E-3</v>
      </c>
      <c r="H54">
        <f t="shared" si="1"/>
        <v>1.0182399999999999E-3</v>
      </c>
      <c r="I54">
        <v>5048.9799999999996</v>
      </c>
    </row>
    <row r="55" spans="1:15">
      <c r="A55" t="s">
        <v>68</v>
      </c>
      <c r="B55">
        <f t="shared" si="2"/>
        <v>5.04521</v>
      </c>
      <c r="C55">
        <v>29.361000000000001</v>
      </c>
      <c r="D55">
        <v>0.845109</v>
      </c>
      <c r="E55">
        <v>9.5</v>
      </c>
      <c r="F55">
        <v>0.34719499999999998</v>
      </c>
      <c r="G55">
        <v>1.13299E-3</v>
      </c>
      <c r="H55">
        <f t="shared" si="1"/>
        <v>1.0071022222222221E-3</v>
      </c>
      <c r="I55">
        <v>5045.21</v>
      </c>
    </row>
    <row r="56" spans="1:15">
      <c r="A56" t="s">
        <v>69</v>
      </c>
      <c r="B56">
        <f t="shared" si="2"/>
        <v>5.04026</v>
      </c>
      <c r="C56">
        <v>30.326699999999999</v>
      </c>
      <c r="D56">
        <v>0.80577900000000002</v>
      </c>
      <c r="E56">
        <v>10.5</v>
      </c>
      <c r="F56">
        <v>0.27888600000000002</v>
      </c>
      <c r="G56">
        <v>1.1205399999999999E-3</v>
      </c>
      <c r="H56">
        <f t="shared" si="1"/>
        <v>9.9603555555555548E-4</v>
      </c>
      <c r="I56">
        <v>5040.26</v>
      </c>
    </row>
    <row r="57" spans="1:15">
      <c r="A57" t="s">
        <v>70</v>
      </c>
      <c r="B57">
        <f t="shared" si="2"/>
        <v>5.03369</v>
      </c>
      <c r="C57">
        <v>31.302700000000002</v>
      </c>
      <c r="D57">
        <v>0.75170199999999998</v>
      </c>
      <c r="E57">
        <v>11.5</v>
      </c>
      <c r="F57">
        <v>0.20472899999999999</v>
      </c>
      <c r="G57">
        <v>1.1081699999999999E-3</v>
      </c>
      <c r="H57">
        <f t="shared" si="1"/>
        <v>9.8503999999999996E-4</v>
      </c>
      <c r="I57">
        <v>5033.6899999999996</v>
      </c>
    </row>
    <row r="58" spans="1:15">
      <c r="A58" t="s">
        <v>71</v>
      </c>
      <c r="B58">
        <f t="shared" si="2"/>
        <v>5.0245299999999995</v>
      </c>
      <c r="C58">
        <v>32.3095</v>
      </c>
      <c r="D58">
        <v>0.67620999999999998</v>
      </c>
      <c r="E58">
        <v>12.5</v>
      </c>
      <c r="F58">
        <v>0.13228100000000001</v>
      </c>
      <c r="G58">
        <v>1.0956399999999999E-3</v>
      </c>
      <c r="H58">
        <f t="shared" si="1"/>
        <v>9.7390222222222219E-4</v>
      </c>
      <c r="I58">
        <v>5024.53</v>
      </c>
    </row>
    <row r="59" spans="1:15">
      <c r="A59" t="s">
        <v>72</v>
      </c>
      <c r="B59">
        <f t="shared" si="2"/>
        <v>5.0110799999999998</v>
      </c>
      <c r="C59">
        <v>33.3583</v>
      </c>
      <c r="D59">
        <v>0.57169800000000004</v>
      </c>
      <c r="E59">
        <v>13.5</v>
      </c>
      <c r="F59">
        <v>6.7533300000000004E-2</v>
      </c>
      <c r="G59">
        <v>1.08282E-3</v>
      </c>
      <c r="H59">
        <f t="shared" si="1"/>
        <v>9.6250666666666666E-4</v>
      </c>
      <c r="I59">
        <v>5011.08</v>
      </c>
    </row>
    <row r="60" spans="1:15">
      <c r="A60" t="s">
        <v>73</v>
      </c>
      <c r="B60">
        <f t="shared" si="2"/>
        <v>4.9893900000000002</v>
      </c>
      <c r="C60">
        <v>34.425400000000003</v>
      </c>
      <c r="D60">
        <v>0.43382900000000002</v>
      </c>
      <c r="E60">
        <v>14.5</v>
      </c>
      <c r="F60">
        <v>2.3414399999999998E-2</v>
      </c>
      <c r="G60">
        <v>1.06773E-3</v>
      </c>
      <c r="H60">
        <f t="shared" si="1"/>
        <v>9.490933333333334E-4</v>
      </c>
      <c r="I60">
        <v>4989.3900000000003</v>
      </c>
    </row>
    <row r="61" spans="1:15">
      <c r="A61" t="s">
        <v>74</v>
      </c>
      <c r="B61">
        <f t="shared" si="2"/>
        <v>4.9507300000000001</v>
      </c>
      <c r="C61">
        <v>35.459600000000002</v>
      </c>
      <c r="D61">
        <v>0.27528900000000001</v>
      </c>
      <c r="E61">
        <v>15.5</v>
      </c>
      <c r="F61">
        <v>4.4124799999999999E-3</v>
      </c>
      <c r="G61">
        <v>1.0526999999999999E-3</v>
      </c>
      <c r="H61">
        <f t="shared" si="1"/>
        <v>9.3573333333333327E-4</v>
      </c>
      <c r="I61">
        <v>4950.7299999999996</v>
      </c>
    </row>
    <row r="62" spans="1:15">
      <c r="A62" t="s">
        <v>75</v>
      </c>
      <c r="B62">
        <f t="shared" si="2"/>
        <v>4.8741700000000003</v>
      </c>
      <c r="C62">
        <v>36.395200000000003</v>
      </c>
      <c r="D62">
        <v>0.14630599999999999</v>
      </c>
      <c r="E62">
        <v>16.5</v>
      </c>
      <c r="F62">
        <v>4.3606E-4</v>
      </c>
      <c r="G62">
        <v>1.0363600000000001E-3</v>
      </c>
      <c r="H62">
        <f t="shared" si="1"/>
        <v>9.2120888888888889E-4</v>
      </c>
      <c r="I62">
        <v>4874.17</v>
      </c>
    </row>
    <row r="63" spans="1:15">
      <c r="A63" t="s">
        <v>76</v>
      </c>
      <c r="B63">
        <f t="shared" si="2"/>
        <v>4.7570800000000002</v>
      </c>
      <c r="C63">
        <v>37.188400000000001</v>
      </c>
      <c r="D63">
        <v>8.9580800000000002E-2</v>
      </c>
      <c r="E63">
        <v>17.5</v>
      </c>
      <c r="F63" s="10">
        <v>8.6193700000000001E-5</v>
      </c>
      <c r="G63">
        <v>1.0114E-3</v>
      </c>
      <c r="H63">
        <f t="shared" si="1"/>
        <v>8.9902222222222215E-4</v>
      </c>
      <c r="I63" s="10">
        <v>4757.08</v>
      </c>
      <c r="O63" s="10"/>
    </row>
    <row r="64" spans="1:15">
      <c r="A64" t="s">
        <v>77</v>
      </c>
      <c r="B64">
        <f t="shared" si="2"/>
        <v>4.6040200000000002</v>
      </c>
      <c r="C64">
        <v>37.793799999999997</v>
      </c>
      <c r="D64">
        <v>6.8967600000000004E-2</v>
      </c>
      <c r="E64">
        <v>18.5</v>
      </c>
      <c r="F64" s="10">
        <v>4.5861600000000001E-5</v>
      </c>
      <c r="G64">
        <v>9.7879400000000006E-4</v>
      </c>
      <c r="H64">
        <f t="shared" si="1"/>
        <v>8.7003911111111117E-4</v>
      </c>
      <c r="I64" s="10">
        <v>4604.0200000000004</v>
      </c>
      <c r="O64" s="10"/>
    </row>
    <row r="65" spans="1:15">
      <c r="A65" t="s">
        <v>78</v>
      </c>
      <c r="B65">
        <f t="shared" si="2"/>
        <v>4.5101599999999999</v>
      </c>
      <c r="C65">
        <v>38.151499999999999</v>
      </c>
      <c r="D65">
        <v>5.6326399999999999E-2</v>
      </c>
      <c r="E65">
        <v>19.5</v>
      </c>
      <c r="F65" s="10">
        <v>2.1127500000000001E-5</v>
      </c>
      <c r="G65">
        <v>9.588E-4</v>
      </c>
      <c r="H65">
        <f t="shared" si="1"/>
        <v>8.5226666666666671E-4</v>
      </c>
      <c r="I65" s="10">
        <v>4510.16</v>
      </c>
      <c r="O65" s="10"/>
    </row>
    <row r="66" spans="1:15">
      <c r="A66" s="9" t="s">
        <v>53</v>
      </c>
    </row>
    <row r="67" spans="1:15">
      <c r="A67" t="s">
        <v>59</v>
      </c>
      <c r="B67">
        <f t="shared" si="2"/>
        <v>4.8046000000000006</v>
      </c>
      <c r="C67">
        <v>22.943899999999999</v>
      </c>
      <c r="D67">
        <v>0.79374999999999996</v>
      </c>
      <c r="E67">
        <v>0.5</v>
      </c>
      <c r="F67">
        <v>0.26055299999999998</v>
      </c>
      <c r="G67">
        <v>1.1736800000000001E-3</v>
      </c>
      <c r="H67">
        <f t="shared" si="1"/>
        <v>1.0432711111111111E-3</v>
      </c>
      <c r="I67">
        <v>4804.6000000000004</v>
      </c>
    </row>
    <row r="68" spans="1:15">
      <c r="A68" t="s">
        <v>60</v>
      </c>
      <c r="B68">
        <f t="shared" si="2"/>
        <v>4.8044099999999998</v>
      </c>
      <c r="C68">
        <v>23.135999999999999</v>
      </c>
      <c r="D68">
        <v>0.79227499999999995</v>
      </c>
      <c r="E68">
        <v>1.5</v>
      </c>
      <c r="F68">
        <v>0.25859500000000002</v>
      </c>
      <c r="G68">
        <v>1.1709400000000001E-3</v>
      </c>
      <c r="H68">
        <f t="shared" si="1"/>
        <v>1.0408355555555557E-3</v>
      </c>
      <c r="I68">
        <v>4804.41</v>
      </c>
    </row>
    <row r="69" spans="1:15">
      <c r="A69" t="s">
        <v>61</v>
      </c>
      <c r="B69">
        <f t="shared" si="2"/>
        <v>4.80403</v>
      </c>
      <c r="C69">
        <v>23.5029</v>
      </c>
      <c r="D69">
        <v>0.78932800000000003</v>
      </c>
      <c r="E69">
        <v>2.5</v>
      </c>
      <c r="F69">
        <v>0.25468200000000002</v>
      </c>
      <c r="G69">
        <v>1.16573E-3</v>
      </c>
      <c r="H69">
        <f t="shared" ref="H69:H128" si="3">G69*16/18</f>
        <v>1.0362044444444446E-3</v>
      </c>
      <c r="I69">
        <v>4804.03</v>
      </c>
    </row>
    <row r="70" spans="1:15">
      <c r="A70" t="s">
        <v>62</v>
      </c>
      <c r="B70">
        <f t="shared" si="2"/>
        <v>4.8034700000000008</v>
      </c>
      <c r="C70">
        <v>24.0167</v>
      </c>
      <c r="D70">
        <v>0.78471400000000002</v>
      </c>
      <c r="E70">
        <v>3.5</v>
      </c>
      <c r="F70">
        <v>0.248557</v>
      </c>
      <c r="G70">
        <v>1.1584900000000001E-3</v>
      </c>
      <c r="H70">
        <f t="shared" si="3"/>
        <v>1.0297688888888891E-3</v>
      </c>
      <c r="I70">
        <v>4803.47</v>
      </c>
    </row>
    <row r="71" spans="1:15">
      <c r="A71" t="s">
        <v>63</v>
      </c>
      <c r="B71">
        <f t="shared" si="2"/>
        <v>4.8027200000000008</v>
      </c>
      <c r="C71">
        <v>24.646100000000001</v>
      </c>
      <c r="D71">
        <v>0.77842500000000003</v>
      </c>
      <c r="E71">
        <v>4.5</v>
      </c>
      <c r="F71">
        <v>0.240207</v>
      </c>
      <c r="G71">
        <v>1.1497E-3</v>
      </c>
      <c r="H71">
        <f t="shared" si="3"/>
        <v>1.0219555555555555E-3</v>
      </c>
      <c r="I71">
        <v>4802.72</v>
      </c>
    </row>
    <row r="72" spans="1:15">
      <c r="A72" t="s">
        <v>64</v>
      </c>
      <c r="B72">
        <f t="shared" si="2"/>
        <v>4.8017700000000003</v>
      </c>
      <c r="C72">
        <v>25.361599999999999</v>
      </c>
      <c r="D72">
        <v>0.77048099999999997</v>
      </c>
      <c r="E72">
        <v>5.5</v>
      </c>
      <c r="F72">
        <v>0.229661</v>
      </c>
      <c r="G72">
        <v>1.13981E-3</v>
      </c>
      <c r="H72">
        <f t="shared" si="3"/>
        <v>1.0131644444444443E-3</v>
      </c>
      <c r="I72">
        <v>4801.7700000000004</v>
      </c>
    </row>
    <row r="73" spans="1:15">
      <c r="A73" t="s">
        <v>65</v>
      </c>
      <c r="B73">
        <f t="shared" si="2"/>
        <v>4.8006000000000002</v>
      </c>
      <c r="C73">
        <v>26.138400000000001</v>
      </c>
      <c r="D73">
        <v>0.76077399999999995</v>
      </c>
      <c r="E73">
        <v>6.5</v>
      </c>
      <c r="F73">
        <v>0.21677399999999999</v>
      </c>
      <c r="G73">
        <v>1.12918E-3</v>
      </c>
      <c r="H73">
        <f t="shared" si="3"/>
        <v>1.0037155555555556E-3</v>
      </c>
      <c r="I73">
        <v>4800.6000000000004</v>
      </c>
    </row>
    <row r="74" spans="1:15">
      <c r="A74" t="s">
        <v>66</v>
      </c>
      <c r="B74">
        <f t="shared" si="2"/>
        <v>4.7991999999999999</v>
      </c>
      <c r="C74">
        <v>26.9575</v>
      </c>
      <c r="D74">
        <v>0.74912299999999998</v>
      </c>
      <c r="E74">
        <v>7.5</v>
      </c>
      <c r="F74">
        <v>0.201571</v>
      </c>
      <c r="G74">
        <v>1.1180999999999999E-3</v>
      </c>
      <c r="H74">
        <f t="shared" si="3"/>
        <v>9.9386666666666668E-4</v>
      </c>
      <c r="I74">
        <v>4799.2</v>
      </c>
    </row>
    <row r="75" spans="1:15">
      <c r="A75" t="s">
        <v>67</v>
      </c>
      <c r="B75">
        <f t="shared" si="2"/>
        <v>4.7975300000000001</v>
      </c>
      <c r="C75">
        <v>27.805</v>
      </c>
      <c r="D75">
        <v>0.73515799999999998</v>
      </c>
      <c r="E75">
        <v>8.5</v>
      </c>
      <c r="F75">
        <v>0.18724499999999999</v>
      </c>
      <c r="G75">
        <v>1.10676E-3</v>
      </c>
      <c r="H75">
        <f t="shared" si="3"/>
        <v>9.837866666666667E-4</v>
      </c>
      <c r="I75">
        <v>4797.53</v>
      </c>
    </row>
    <row r="76" spans="1:15">
      <c r="A76" t="s">
        <v>68</v>
      </c>
      <c r="B76">
        <f t="shared" si="2"/>
        <v>4.7955699999999997</v>
      </c>
      <c r="C76">
        <v>28.6708</v>
      </c>
      <c r="D76">
        <v>0.71885500000000002</v>
      </c>
      <c r="E76">
        <v>9.5</v>
      </c>
      <c r="F76">
        <v>0.17052200000000001</v>
      </c>
      <c r="G76">
        <v>1.0952900000000001E-3</v>
      </c>
      <c r="H76">
        <f t="shared" si="3"/>
        <v>9.7359111111111119E-4</v>
      </c>
      <c r="I76">
        <v>4795.57</v>
      </c>
    </row>
    <row r="77" spans="1:15">
      <c r="A77" t="s">
        <v>69</v>
      </c>
      <c r="B77">
        <f t="shared" si="2"/>
        <v>4.7932899999999998</v>
      </c>
      <c r="C77">
        <v>29.546700000000001</v>
      </c>
      <c r="D77">
        <v>0.70001599999999997</v>
      </c>
      <c r="E77">
        <v>10.5</v>
      </c>
      <c r="F77">
        <v>0.151197</v>
      </c>
      <c r="G77">
        <v>1.0838099999999999E-3</v>
      </c>
      <c r="H77">
        <f t="shared" si="3"/>
        <v>9.6338666666666664E-4</v>
      </c>
      <c r="I77">
        <v>4793.29</v>
      </c>
    </row>
    <row r="78" spans="1:15">
      <c r="A78" t="s">
        <v>70</v>
      </c>
      <c r="B78">
        <f t="shared" si="2"/>
        <v>4.7905899999999999</v>
      </c>
      <c r="C78">
        <v>30.424299999999999</v>
      </c>
      <c r="D78">
        <v>0.67830100000000004</v>
      </c>
      <c r="E78">
        <v>11.5</v>
      </c>
      <c r="F78">
        <v>0.13394200000000001</v>
      </c>
      <c r="G78">
        <v>1.0723900000000001E-3</v>
      </c>
      <c r="H78">
        <f t="shared" si="3"/>
        <v>9.5323555555555564E-4</v>
      </c>
      <c r="I78">
        <v>4790.59</v>
      </c>
    </row>
    <row r="79" spans="1:15">
      <c r="A79" t="s">
        <v>71</v>
      </c>
      <c r="B79">
        <f t="shared" si="2"/>
        <v>4.7874499999999998</v>
      </c>
      <c r="C79">
        <v>31.2928</v>
      </c>
      <c r="D79">
        <v>0.65309799999999996</v>
      </c>
      <c r="E79">
        <v>12.5</v>
      </c>
      <c r="F79">
        <v>0.11392099999999999</v>
      </c>
      <c r="G79">
        <v>1.06116E-3</v>
      </c>
      <c r="H79">
        <f t="shared" si="3"/>
        <v>9.4325333333333339E-4</v>
      </c>
      <c r="I79">
        <v>4787.45</v>
      </c>
    </row>
    <row r="80" spans="1:15">
      <c r="A80" t="s">
        <v>72</v>
      </c>
      <c r="B80">
        <f t="shared" si="2"/>
        <v>4.7837100000000001</v>
      </c>
      <c r="C80">
        <v>32.137099999999997</v>
      </c>
      <c r="D80">
        <v>0.62324400000000002</v>
      </c>
      <c r="E80">
        <v>13.5</v>
      </c>
      <c r="F80">
        <v>9.5058799999999999E-2</v>
      </c>
      <c r="G80">
        <v>1.05025E-3</v>
      </c>
      <c r="H80">
        <f t="shared" si="3"/>
        <v>9.3355555555555553E-4</v>
      </c>
      <c r="I80">
        <v>4783.71</v>
      </c>
    </row>
    <row r="81" spans="1:9">
      <c r="A81" t="s">
        <v>73</v>
      </c>
      <c r="B81">
        <f t="shared" si="2"/>
        <v>4.7792700000000004</v>
      </c>
      <c r="C81">
        <v>32.9373</v>
      </c>
      <c r="D81">
        <v>0.58916599999999997</v>
      </c>
      <c r="E81">
        <v>14.5</v>
      </c>
      <c r="F81">
        <v>7.5728299999999998E-2</v>
      </c>
      <c r="G81">
        <v>1.03988E-3</v>
      </c>
      <c r="H81">
        <f t="shared" si="3"/>
        <v>9.2433777777777774E-4</v>
      </c>
      <c r="I81">
        <v>4779.2700000000004</v>
      </c>
    </row>
    <row r="82" spans="1:9">
      <c r="A82" t="s">
        <v>74</v>
      </c>
      <c r="B82">
        <f t="shared" si="2"/>
        <v>4.7739099999999999</v>
      </c>
      <c r="C82">
        <v>33.668300000000002</v>
      </c>
      <c r="D82">
        <v>0.55079900000000004</v>
      </c>
      <c r="E82">
        <v>15.5</v>
      </c>
      <c r="F82">
        <v>5.77289E-2</v>
      </c>
      <c r="G82">
        <v>1.0302499999999999E-3</v>
      </c>
      <c r="H82">
        <f t="shared" si="3"/>
        <v>9.1577777777777773E-4</v>
      </c>
      <c r="I82">
        <v>4773.91</v>
      </c>
    </row>
    <row r="83" spans="1:9">
      <c r="A83" t="s">
        <v>75</v>
      </c>
      <c r="B83">
        <f t="shared" si="2"/>
        <v>4.7674200000000004</v>
      </c>
      <c r="C83">
        <v>34.301499999999997</v>
      </c>
      <c r="D83">
        <v>0.50651900000000005</v>
      </c>
      <c r="E83">
        <v>16.5</v>
      </c>
      <c r="F83">
        <v>4.1945200000000002E-2</v>
      </c>
      <c r="G83">
        <v>1.0216100000000001E-3</v>
      </c>
      <c r="H83">
        <f t="shared" si="3"/>
        <v>9.080977777777778E-4</v>
      </c>
      <c r="I83">
        <v>4767.42</v>
      </c>
    </row>
    <row r="84" spans="1:9">
      <c r="A84" t="s">
        <v>76</v>
      </c>
      <c r="B84">
        <f t="shared" si="2"/>
        <v>4.7596800000000004</v>
      </c>
      <c r="C84">
        <v>34.808199999999999</v>
      </c>
      <c r="D84">
        <v>0.45934900000000001</v>
      </c>
      <c r="E84">
        <v>17.5</v>
      </c>
      <c r="F84">
        <v>2.89495E-2</v>
      </c>
      <c r="G84">
        <v>1.0142300000000001E-3</v>
      </c>
      <c r="H84">
        <f t="shared" si="3"/>
        <v>9.0153777777777784E-4</v>
      </c>
      <c r="I84">
        <v>4759.68</v>
      </c>
    </row>
    <row r="85" spans="1:9">
      <c r="A85" t="s">
        <v>77</v>
      </c>
      <c r="B85">
        <f t="shared" si="2"/>
        <v>4.7511000000000001</v>
      </c>
      <c r="C85">
        <v>35.1633</v>
      </c>
      <c r="D85">
        <v>0.41204499999999999</v>
      </c>
      <c r="E85">
        <v>18.5</v>
      </c>
      <c r="F85">
        <v>1.9268400000000001E-2</v>
      </c>
      <c r="G85">
        <v>1.0102399999999999E-3</v>
      </c>
      <c r="H85">
        <f t="shared" si="3"/>
        <v>8.9799111111111109E-4</v>
      </c>
      <c r="I85">
        <v>4751.1000000000004</v>
      </c>
    </row>
    <row r="86" spans="1:9">
      <c r="A86" t="s">
        <v>78</v>
      </c>
      <c r="B86">
        <f t="shared" si="2"/>
        <v>4.7438100000000007</v>
      </c>
      <c r="C86">
        <v>35.344799999999999</v>
      </c>
      <c r="D86">
        <v>0.37620399999999998</v>
      </c>
      <c r="E86">
        <v>19.5</v>
      </c>
      <c r="F86">
        <v>1.37997E-2</v>
      </c>
      <c r="G86">
        <v>1.0086800000000001E-3</v>
      </c>
      <c r="H86">
        <f t="shared" si="3"/>
        <v>8.9660444444444453E-4</v>
      </c>
      <c r="I86">
        <v>4743.8100000000004</v>
      </c>
    </row>
    <row r="87" spans="1:9">
      <c r="A87" s="9" t="s">
        <v>54</v>
      </c>
    </row>
    <row r="88" spans="1:9">
      <c r="A88" t="s">
        <v>59</v>
      </c>
      <c r="B88">
        <f t="shared" si="2"/>
        <v>4.7533500000000002</v>
      </c>
      <c r="C88">
        <v>27.676600000000001</v>
      </c>
      <c r="D88">
        <v>0.66255900000000001</v>
      </c>
      <c r="E88">
        <v>0.5</v>
      </c>
      <c r="F88">
        <v>0.121437</v>
      </c>
      <c r="G88">
        <v>1.09819E-3</v>
      </c>
      <c r="H88">
        <f t="shared" si="3"/>
        <v>9.7616888888888884E-4</v>
      </c>
      <c r="I88">
        <v>4753.3500000000004</v>
      </c>
    </row>
    <row r="89" spans="1:9">
      <c r="A89" t="s">
        <v>60</v>
      </c>
      <c r="B89">
        <f t="shared" si="2"/>
        <v>4.7533400000000006</v>
      </c>
      <c r="C89">
        <v>27.704899999999999</v>
      </c>
      <c r="D89">
        <v>0.66252900000000003</v>
      </c>
      <c r="E89">
        <v>1.5</v>
      </c>
      <c r="F89">
        <v>0.12141299999999999</v>
      </c>
      <c r="G89">
        <v>1.0978299999999999E-3</v>
      </c>
      <c r="H89">
        <f t="shared" si="3"/>
        <v>9.7584888888888879E-4</v>
      </c>
      <c r="I89">
        <v>4753.34</v>
      </c>
    </row>
    <row r="90" spans="1:9">
      <c r="A90" t="s">
        <v>61</v>
      </c>
      <c r="B90">
        <f t="shared" ref="B90:B128" si="4">I90*0.001</f>
        <v>4.7533300000000001</v>
      </c>
      <c r="C90">
        <v>27.7608</v>
      </c>
      <c r="D90">
        <v>0.66246899999999997</v>
      </c>
      <c r="E90">
        <v>2.5</v>
      </c>
      <c r="F90">
        <v>0.121366</v>
      </c>
      <c r="G90">
        <v>1.09712E-3</v>
      </c>
      <c r="H90">
        <f t="shared" si="3"/>
        <v>9.7521777777777785E-4</v>
      </c>
      <c r="I90">
        <v>4753.33</v>
      </c>
    </row>
    <row r="91" spans="1:9">
      <c r="A91" t="s">
        <v>62</v>
      </c>
      <c r="B91">
        <f t="shared" si="4"/>
        <v>4.7533199999999995</v>
      </c>
      <c r="C91">
        <v>27.843</v>
      </c>
      <c r="D91">
        <v>0.66238200000000003</v>
      </c>
      <c r="E91">
        <v>3.5</v>
      </c>
      <c r="F91">
        <v>0.121296</v>
      </c>
      <c r="G91">
        <v>1.09607E-3</v>
      </c>
      <c r="H91">
        <f t="shared" si="3"/>
        <v>9.7428444444444442E-4</v>
      </c>
      <c r="I91">
        <v>4753.32</v>
      </c>
    </row>
    <row r="92" spans="1:9">
      <c r="A92" t="s">
        <v>63</v>
      </c>
      <c r="B92">
        <f t="shared" si="4"/>
        <v>4.7533100000000008</v>
      </c>
      <c r="C92">
        <v>27.949300000000001</v>
      </c>
      <c r="D92">
        <v>0.662269</v>
      </c>
      <c r="E92">
        <v>4.5</v>
      </c>
      <c r="F92">
        <v>0.12120599999999999</v>
      </c>
      <c r="G92">
        <v>1.09472E-3</v>
      </c>
      <c r="H92">
        <f t="shared" si="3"/>
        <v>9.7308444444444439E-4</v>
      </c>
      <c r="I92">
        <v>4753.3100000000004</v>
      </c>
    </row>
    <row r="93" spans="1:9">
      <c r="A93" t="s">
        <v>64</v>
      </c>
      <c r="B93">
        <f t="shared" si="4"/>
        <v>4.7532899999999998</v>
      </c>
      <c r="C93">
        <v>28.077200000000001</v>
      </c>
      <c r="D93">
        <v>0.66213299999999997</v>
      </c>
      <c r="E93">
        <v>5.5</v>
      </c>
      <c r="F93">
        <v>0.121098</v>
      </c>
      <c r="G93">
        <v>1.0931000000000001E-3</v>
      </c>
      <c r="H93">
        <f t="shared" si="3"/>
        <v>9.7164444444444449E-4</v>
      </c>
      <c r="I93">
        <v>4753.29</v>
      </c>
    </row>
    <row r="94" spans="1:9">
      <c r="A94" t="s">
        <v>65</v>
      </c>
      <c r="B94">
        <f t="shared" si="4"/>
        <v>4.7532700000000006</v>
      </c>
      <c r="C94">
        <v>28.223600000000001</v>
      </c>
      <c r="D94">
        <v>0.66197700000000004</v>
      </c>
      <c r="E94">
        <v>6.5</v>
      </c>
      <c r="F94">
        <v>0.120974</v>
      </c>
      <c r="G94">
        <v>1.09124E-3</v>
      </c>
      <c r="H94">
        <f t="shared" si="3"/>
        <v>9.6999111111111111E-4</v>
      </c>
      <c r="I94">
        <v>4753.2700000000004</v>
      </c>
    </row>
    <row r="95" spans="1:9">
      <c r="A95" t="s">
        <v>66</v>
      </c>
      <c r="B95">
        <f t="shared" si="4"/>
        <v>4.7532500000000004</v>
      </c>
      <c r="C95">
        <v>28.384799999999998</v>
      </c>
      <c r="D95">
        <v>0.66180499999999998</v>
      </c>
      <c r="E95">
        <v>7.5</v>
      </c>
      <c r="F95">
        <v>0.120838</v>
      </c>
      <c r="G95">
        <v>1.08921E-3</v>
      </c>
      <c r="H95">
        <f t="shared" si="3"/>
        <v>9.6818666666666664E-4</v>
      </c>
      <c r="I95">
        <v>4753.25</v>
      </c>
    </row>
    <row r="96" spans="1:9">
      <c r="A96" t="s">
        <v>67</v>
      </c>
      <c r="B96">
        <f t="shared" si="4"/>
        <v>4.7532299999999994</v>
      </c>
      <c r="C96">
        <v>28.556899999999999</v>
      </c>
      <c r="D96">
        <v>0.66162200000000004</v>
      </c>
      <c r="E96">
        <v>8.5</v>
      </c>
      <c r="F96">
        <v>0.12069299999999999</v>
      </c>
      <c r="G96">
        <v>1.0870400000000001E-3</v>
      </c>
      <c r="H96">
        <f t="shared" si="3"/>
        <v>9.6625777777777783E-4</v>
      </c>
      <c r="I96">
        <v>4753.2299999999996</v>
      </c>
    </row>
    <row r="97" spans="1:9">
      <c r="A97" t="s">
        <v>68</v>
      </c>
      <c r="B97">
        <f t="shared" si="4"/>
        <v>4.7531999999999996</v>
      </c>
      <c r="C97">
        <v>28.735700000000001</v>
      </c>
      <c r="D97">
        <v>0.66143200000000002</v>
      </c>
      <c r="E97">
        <v>9.5</v>
      </c>
      <c r="F97">
        <v>0.120541</v>
      </c>
      <c r="G97">
        <v>1.0847999999999999E-3</v>
      </c>
      <c r="H97">
        <f t="shared" si="3"/>
        <v>9.6426666666666661E-4</v>
      </c>
      <c r="I97">
        <v>4753.2</v>
      </c>
    </row>
    <row r="98" spans="1:9">
      <c r="A98" t="s">
        <v>69</v>
      </c>
      <c r="B98">
        <f t="shared" si="4"/>
        <v>4.7531800000000004</v>
      </c>
      <c r="C98">
        <v>28.916699999999999</v>
      </c>
      <c r="D98">
        <v>0.66123900000000002</v>
      </c>
      <c r="E98">
        <v>10.5</v>
      </c>
      <c r="F98">
        <v>0.120388</v>
      </c>
      <c r="G98">
        <v>1.0825400000000001E-3</v>
      </c>
      <c r="H98">
        <f t="shared" si="3"/>
        <v>9.6225777777777784E-4</v>
      </c>
      <c r="I98">
        <v>4753.18</v>
      </c>
    </row>
    <row r="99" spans="1:9">
      <c r="A99" t="s">
        <v>70</v>
      </c>
      <c r="B99">
        <f t="shared" si="4"/>
        <v>4.7531600000000003</v>
      </c>
      <c r="C99">
        <v>29.095600000000001</v>
      </c>
      <c r="D99">
        <v>0.66104799999999997</v>
      </c>
      <c r="E99">
        <v>11.5</v>
      </c>
      <c r="F99">
        <v>0.120237</v>
      </c>
      <c r="G99">
        <v>1.0803099999999999E-3</v>
      </c>
      <c r="H99">
        <f t="shared" si="3"/>
        <v>9.6027555555555546E-4</v>
      </c>
      <c r="I99">
        <v>4753.16</v>
      </c>
    </row>
    <row r="100" spans="1:9">
      <c r="A100" t="s">
        <v>71</v>
      </c>
      <c r="B100">
        <f t="shared" si="4"/>
        <v>4.7531300000000005</v>
      </c>
      <c r="C100">
        <v>29.268000000000001</v>
      </c>
      <c r="D100">
        <v>0.66086400000000001</v>
      </c>
      <c r="E100">
        <v>12.5</v>
      </c>
      <c r="F100">
        <v>0.120091</v>
      </c>
      <c r="G100">
        <v>1.0781600000000001E-3</v>
      </c>
      <c r="H100">
        <f t="shared" si="3"/>
        <v>9.5836444444444453E-4</v>
      </c>
      <c r="I100">
        <v>4753.13</v>
      </c>
    </row>
    <row r="101" spans="1:9">
      <c r="A101" t="s">
        <v>72</v>
      </c>
      <c r="B101">
        <f t="shared" si="4"/>
        <v>4.7531099999999995</v>
      </c>
      <c r="C101">
        <v>29.429500000000001</v>
      </c>
      <c r="D101">
        <v>0.66069199999999995</v>
      </c>
      <c r="E101">
        <v>13.5</v>
      </c>
      <c r="F101">
        <v>0.11995400000000001</v>
      </c>
      <c r="G101">
        <v>1.0761600000000001E-3</v>
      </c>
      <c r="H101">
        <f t="shared" si="3"/>
        <v>9.5658666666666669E-4</v>
      </c>
      <c r="I101">
        <v>4753.1099999999997</v>
      </c>
    </row>
    <row r="102" spans="1:9">
      <c r="A102" t="s">
        <v>73</v>
      </c>
      <c r="B102">
        <f t="shared" si="4"/>
        <v>4.7530900000000003</v>
      </c>
      <c r="C102">
        <v>29.5763</v>
      </c>
      <c r="D102">
        <v>0.66053499999999998</v>
      </c>
      <c r="E102">
        <v>14.5</v>
      </c>
      <c r="F102">
        <v>0.119829</v>
      </c>
      <c r="G102">
        <v>1.07435E-3</v>
      </c>
      <c r="H102">
        <f t="shared" si="3"/>
        <v>9.549777777777777E-4</v>
      </c>
      <c r="I102">
        <v>4753.09</v>
      </c>
    </row>
    <row r="103" spans="1:9">
      <c r="A103" t="s">
        <v>74</v>
      </c>
      <c r="B103">
        <f t="shared" si="4"/>
        <v>4.7530799999999997</v>
      </c>
      <c r="C103">
        <v>29.704699999999999</v>
      </c>
      <c r="D103">
        <v>0.66039899999999996</v>
      </c>
      <c r="E103">
        <v>15.5</v>
      </c>
      <c r="F103">
        <v>0.11972099999999999</v>
      </c>
      <c r="G103">
        <v>1.07277E-3</v>
      </c>
      <c r="H103">
        <f t="shared" si="3"/>
        <v>9.5357333333333336E-4</v>
      </c>
      <c r="I103">
        <v>4753.08</v>
      </c>
    </row>
    <row r="104" spans="1:9">
      <c r="A104" t="s">
        <v>75</v>
      </c>
      <c r="B104">
        <f t="shared" si="4"/>
        <v>4.7530600000000005</v>
      </c>
      <c r="C104">
        <v>29.811399999999999</v>
      </c>
      <c r="D104">
        <v>0.66028500000000001</v>
      </c>
      <c r="E104">
        <v>16.5</v>
      </c>
      <c r="F104">
        <v>0.11963</v>
      </c>
      <c r="G104">
        <v>1.07145E-3</v>
      </c>
      <c r="H104">
        <f t="shared" si="3"/>
        <v>9.5240000000000006E-4</v>
      </c>
      <c r="I104">
        <v>4753.0600000000004</v>
      </c>
    </row>
    <row r="105" spans="1:9">
      <c r="A105" t="s">
        <v>76</v>
      </c>
      <c r="B105">
        <f t="shared" si="4"/>
        <v>4.75305</v>
      </c>
      <c r="C105">
        <v>29.893899999999999</v>
      </c>
      <c r="D105">
        <v>0.66019700000000003</v>
      </c>
      <c r="E105">
        <v>17.5</v>
      </c>
      <c r="F105">
        <v>0.11956</v>
      </c>
      <c r="G105">
        <v>1.07044E-3</v>
      </c>
      <c r="H105">
        <f t="shared" si="3"/>
        <v>9.5150222222222219E-4</v>
      </c>
      <c r="I105">
        <v>4753.05</v>
      </c>
    </row>
    <row r="106" spans="1:9">
      <c r="A106" t="s">
        <v>77</v>
      </c>
      <c r="B106">
        <f t="shared" si="4"/>
        <v>4.7530400000000004</v>
      </c>
      <c r="C106">
        <v>29.950099999999999</v>
      </c>
      <c r="D106">
        <v>0.66013699999999997</v>
      </c>
      <c r="E106">
        <v>18.5</v>
      </c>
      <c r="F106">
        <v>0.11951299999999999</v>
      </c>
      <c r="G106">
        <v>1.06975E-3</v>
      </c>
      <c r="H106">
        <f t="shared" si="3"/>
        <v>9.5088888888888881E-4</v>
      </c>
      <c r="I106">
        <v>4753.04</v>
      </c>
    </row>
    <row r="107" spans="1:9">
      <c r="A107" t="s">
        <v>78</v>
      </c>
      <c r="B107">
        <f t="shared" si="4"/>
        <v>4.7530400000000004</v>
      </c>
      <c r="C107">
        <v>29.9785</v>
      </c>
      <c r="D107">
        <v>0.66010599999999997</v>
      </c>
      <c r="E107">
        <v>19.5</v>
      </c>
      <c r="F107">
        <v>0.119489</v>
      </c>
      <c r="G107">
        <v>1.0694000000000001E-3</v>
      </c>
      <c r="H107">
        <f t="shared" si="3"/>
        <v>9.5057777777777781E-4</v>
      </c>
      <c r="I107">
        <v>4753.04</v>
      </c>
    </row>
    <row r="108" spans="1:9">
      <c r="A108" s="9" t="s">
        <v>55</v>
      </c>
    </row>
    <row r="109" spans="1:9">
      <c r="A109" t="s">
        <v>59</v>
      </c>
      <c r="B109">
        <f t="shared" si="4"/>
        <v>4.7531300000000005</v>
      </c>
      <c r="C109">
        <v>28.8249</v>
      </c>
      <c r="D109">
        <v>0.66133399999999998</v>
      </c>
      <c r="E109">
        <v>0.5</v>
      </c>
      <c r="F109">
        <v>0.120464</v>
      </c>
      <c r="G109">
        <v>1.0836699999999999E-3</v>
      </c>
      <c r="H109">
        <f t="shared" si="3"/>
        <v>9.6326222222222217E-4</v>
      </c>
      <c r="I109">
        <v>4753.13</v>
      </c>
    </row>
    <row r="110" spans="1:9">
      <c r="A110" t="s">
        <v>60</v>
      </c>
      <c r="B110">
        <f t="shared" si="4"/>
        <v>4.7531300000000005</v>
      </c>
      <c r="C110">
        <v>28.8249</v>
      </c>
      <c r="D110">
        <v>0.66133399999999998</v>
      </c>
      <c r="E110">
        <v>1.5</v>
      </c>
      <c r="F110">
        <v>0.120464</v>
      </c>
      <c r="G110">
        <v>1.0836699999999999E-3</v>
      </c>
      <c r="H110">
        <f t="shared" si="3"/>
        <v>9.6326222222222217E-4</v>
      </c>
      <c r="I110">
        <v>4753.13</v>
      </c>
    </row>
    <row r="111" spans="1:9">
      <c r="A111" t="s">
        <v>61</v>
      </c>
      <c r="B111">
        <f t="shared" si="4"/>
        <v>4.7531300000000005</v>
      </c>
      <c r="C111">
        <v>28.824999999999999</v>
      </c>
      <c r="D111">
        <v>0.66133399999999998</v>
      </c>
      <c r="E111">
        <v>2.5</v>
      </c>
      <c r="F111">
        <v>0.120464</v>
      </c>
      <c r="G111">
        <v>1.0836699999999999E-3</v>
      </c>
      <c r="H111">
        <f t="shared" si="3"/>
        <v>9.6326222222222217E-4</v>
      </c>
      <c r="I111">
        <v>4753.13</v>
      </c>
    </row>
    <row r="112" spans="1:9">
      <c r="A112" t="s">
        <v>62</v>
      </c>
      <c r="B112">
        <f t="shared" si="4"/>
        <v>4.7531300000000005</v>
      </c>
      <c r="C112">
        <v>28.825099999999999</v>
      </c>
      <c r="D112">
        <v>0.66133399999999998</v>
      </c>
      <c r="E112">
        <v>3.5</v>
      </c>
      <c r="F112">
        <v>0.120464</v>
      </c>
      <c r="G112">
        <v>1.0836699999999999E-3</v>
      </c>
      <c r="H112">
        <f t="shared" si="3"/>
        <v>9.6326222222222217E-4</v>
      </c>
      <c r="I112">
        <v>4753.13</v>
      </c>
    </row>
    <row r="113" spans="1:9">
      <c r="A113" t="s">
        <v>63</v>
      </c>
      <c r="B113">
        <f t="shared" si="4"/>
        <v>4.7531300000000005</v>
      </c>
      <c r="C113">
        <v>28.825199999999999</v>
      </c>
      <c r="D113">
        <v>0.66133399999999998</v>
      </c>
      <c r="E113">
        <v>4.5</v>
      </c>
      <c r="F113">
        <v>0.120464</v>
      </c>
      <c r="G113">
        <v>1.0836699999999999E-3</v>
      </c>
      <c r="H113">
        <f t="shared" si="3"/>
        <v>9.6326222222222217E-4</v>
      </c>
      <c r="I113">
        <v>4753.13</v>
      </c>
    </row>
    <row r="114" spans="1:9">
      <c r="A114" t="s">
        <v>64</v>
      </c>
      <c r="B114">
        <f t="shared" si="4"/>
        <v>4.7531300000000005</v>
      </c>
      <c r="C114">
        <v>28.825299999999999</v>
      </c>
      <c r="D114">
        <v>0.66133399999999998</v>
      </c>
      <c r="E114">
        <v>5.5</v>
      </c>
      <c r="F114">
        <v>0.120464</v>
      </c>
      <c r="G114">
        <v>1.08366E-3</v>
      </c>
      <c r="H114">
        <f t="shared" si="3"/>
        <v>9.6325333333333334E-4</v>
      </c>
      <c r="I114">
        <v>4753.13</v>
      </c>
    </row>
    <row r="115" spans="1:9">
      <c r="A115" t="s">
        <v>65</v>
      </c>
      <c r="B115">
        <f t="shared" si="4"/>
        <v>4.7531300000000005</v>
      </c>
      <c r="C115">
        <v>28.825500000000002</v>
      </c>
      <c r="D115">
        <v>0.66133399999999998</v>
      </c>
      <c r="E115">
        <v>6.5</v>
      </c>
      <c r="F115">
        <v>0.120464</v>
      </c>
      <c r="G115">
        <v>1.08366E-3</v>
      </c>
      <c r="H115">
        <f t="shared" si="3"/>
        <v>9.6325333333333334E-4</v>
      </c>
      <c r="I115">
        <v>4753.13</v>
      </c>
    </row>
    <row r="116" spans="1:9">
      <c r="A116" t="s">
        <v>66</v>
      </c>
      <c r="B116">
        <f t="shared" si="4"/>
        <v>4.7531300000000005</v>
      </c>
      <c r="C116">
        <v>28.825700000000001</v>
      </c>
      <c r="D116">
        <v>0.66133399999999998</v>
      </c>
      <c r="E116">
        <v>7.5</v>
      </c>
      <c r="F116">
        <v>0.120464</v>
      </c>
      <c r="G116">
        <v>1.08366E-3</v>
      </c>
      <c r="H116">
        <f t="shared" si="3"/>
        <v>9.6325333333333334E-4</v>
      </c>
      <c r="I116">
        <v>4753.13</v>
      </c>
    </row>
    <row r="117" spans="1:9">
      <c r="A117" t="s">
        <v>67</v>
      </c>
      <c r="B117">
        <f t="shared" si="4"/>
        <v>4.7531300000000005</v>
      </c>
      <c r="C117">
        <v>28.825900000000001</v>
      </c>
      <c r="D117">
        <v>0.66133399999999998</v>
      </c>
      <c r="E117">
        <v>8.5</v>
      </c>
      <c r="F117">
        <v>0.120464</v>
      </c>
      <c r="G117">
        <v>1.08366E-3</v>
      </c>
      <c r="H117">
        <f t="shared" si="3"/>
        <v>9.6325333333333334E-4</v>
      </c>
      <c r="I117">
        <v>4753.13</v>
      </c>
    </row>
    <row r="118" spans="1:9">
      <c r="A118" t="s">
        <v>68</v>
      </c>
      <c r="B118">
        <f t="shared" si="4"/>
        <v>4.7531300000000005</v>
      </c>
      <c r="C118">
        <v>28.826000000000001</v>
      </c>
      <c r="D118">
        <v>0.66133399999999998</v>
      </c>
      <c r="E118">
        <v>9.5</v>
      </c>
      <c r="F118">
        <v>0.120464</v>
      </c>
      <c r="G118">
        <v>1.08365E-3</v>
      </c>
      <c r="H118">
        <f t="shared" si="3"/>
        <v>9.632444444444445E-4</v>
      </c>
      <c r="I118">
        <v>4753.13</v>
      </c>
    </row>
    <row r="119" spans="1:9">
      <c r="A119" t="s">
        <v>69</v>
      </c>
      <c r="B119">
        <f t="shared" si="4"/>
        <v>4.7531300000000005</v>
      </c>
      <c r="C119">
        <v>28.8263</v>
      </c>
      <c r="D119">
        <v>0.66133399999999998</v>
      </c>
      <c r="E119">
        <v>10.5</v>
      </c>
      <c r="F119">
        <v>0.120464</v>
      </c>
      <c r="G119">
        <v>1.08365E-3</v>
      </c>
      <c r="H119">
        <f t="shared" si="3"/>
        <v>9.632444444444445E-4</v>
      </c>
      <c r="I119">
        <v>4753.13</v>
      </c>
    </row>
    <row r="120" spans="1:9">
      <c r="A120" t="s">
        <v>70</v>
      </c>
      <c r="B120">
        <f t="shared" si="4"/>
        <v>4.7531300000000005</v>
      </c>
      <c r="C120">
        <v>28.826499999999999</v>
      </c>
      <c r="D120">
        <v>0.66133399999999998</v>
      </c>
      <c r="E120">
        <v>11.5</v>
      </c>
      <c r="F120">
        <v>0.120464</v>
      </c>
      <c r="G120">
        <v>1.08365E-3</v>
      </c>
      <c r="H120">
        <f t="shared" si="3"/>
        <v>9.632444444444445E-4</v>
      </c>
      <c r="I120">
        <v>4753.13</v>
      </c>
    </row>
    <row r="121" spans="1:9">
      <c r="A121" t="s">
        <v>71</v>
      </c>
      <c r="B121">
        <f t="shared" si="4"/>
        <v>4.7531300000000005</v>
      </c>
      <c r="C121">
        <v>28.826699999999999</v>
      </c>
      <c r="D121">
        <v>0.66133399999999998</v>
      </c>
      <c r="E121">
        <v>12.5</v>
      </c>
      <c r="F121">
        <v>0.120464</v>
      </c>
      <c r="G121">
        <v>1.08365E-3</v>
      </c>
      <c r="H121">
        <f t="shared" si="3"/>
        <v>9.632444444444445E-4</v>
      </c>
      <c r="I121">
        <v>4753.13</v>
      </c>
    </row>
    <row r="122" spans="1:9">
      <c r="A122" t="s">
        <v>72</v>
      </c>
      <c r="B122">
        <f t="shared" si="4"/>
        <v>4.7531300000000005</v>
      </c>
      <c r="C122">
        <v>28.826799999999999</v>
      </c>
      <c r="D122">
        <v>0.66133399999999998</v>
      </c>
      <c r="E122">
        <v>13.5</v>
      </c>
      <c r="F122">
        <v>0.120464</v>
      </c>
      <c r="G122">
        <v>1.08365E-3</v>
      </c>
      <c r="H122">
        <f t="shared" si="3"/>
        <v>9.632444444444445E-4</v>
      </c>
      <c r="I122">
        <v>4753.13</v>
      </c>
    </row>
    <row r="123" spans="1:9">
      <c r="A123" t="s">
        <v>73</v>
      </c>
      <c r="B123">
        <f t="shared" si="4"/>
        <v>4.7531300000000005</v>
      </c>
      <c r="C123">
        <v>28.827000000000002</v>
      </c>
      <c r="D123">
        <v>0.66133399999999998</v>
      </c>
      <c r="E123">
        <v>14.5</v>
      </c>
      <c r="F123">
        <v>0.120464</v>
      </c>
      <c r="G123">
        <v>1.0836400000000001E-3</v>
      </c>
      <c r="H123">
        <f t="shared" si="3"/>
        <v>9.6323555555555566E-4</v>
      </c>
      <c r="I123">
        <v>4753.13</v>
      </c>
    </row>
    <row r="124" spans="1:9">
      <c r="A124" t="s">
        <v>74</v>
      </c>
      <c r="B124">
        <f t="shared" si="4"/>
        <v>4.7531300000000005</v>
      </c>
      <c r="C124">
        <v>28.827100000000002</v>
      </c>
      <c r="D124">
        <v>0.66133399999999998</v>
      </c>
      <c r="E124">
        <v>15.5</v>
      </c>
      <c r="F124">
        <v>0.120464</v>
      </c>
      <c r="G124">
        <v>1.0836400000000001E-3</v>
      </c>
      <c r="H124">
        <f t="shared" si="3"/>
        <v>9.6323555555555566E-4</v>
      </c>
      <c r="I124">
        <v>4753.13</v>
      </c>
    </row>
    <row r="125" spans="1:9">
      <c r="A125" t="s">
        <v>75</v>
      </c>
      <c r="B125">
        <f t="shared" si="4"/>
        <v>4.7531300000000005</v>
      </c>
      <c r="C125">
        <v>28.827300000000001</v>
      </c>
      <c r="D125">
        <v>0.66133399999999998</v>
      </c>
      <c r="E125">
        <v>16.5</v>
      </c>
      <c r="F125">
        <v>0.120464</v>
      </c>
      <c r="G125">
        <v>1.0836400000000001E-3</v>
      </c>
      <c r="H125">
        <f t="shared" si="3"/>
        <v>9.6323555555555566E-4</v>
      </c>
      <c r="I125">
        <v>4753.13</v>
      </c>
    </row>
    <row r="126" spans="1:9">
      <c r="A126" t="s">
        <v>76</v>
      </c>
      <c r="B126">
        <f t="shared" si="4"/>
        <v>4.7531300000000005</v>
      </c>
      <c r="C126">
        <v>28.827400000000001</v>
      </c>
      <c r="D126">
        <v>0.66133399999999998</v>
      </c>
      <c r="E126">
        <v>17.5</v>
      </c>
      <c r="F126">
        <v>0.120464</v>
      </c>
      <c r="G126">
        <v>1.0836400000000001E-3</v>
      </c>
      <c r="H126">
        <f t="shared" si="3"/>
        <v>9.6323555555555566E-4</v>
      </c>
      <c r="I126">
        <v>4753.13</v>
      </c>
    </row>
    <row r="127" spans="1:9">
      <c r="A127" t="s">
        <v>77</v>
      </c>
      <c r="B127">
        <f t="shared" si="4"/>
        <v>4.7531300000000005</v>
      </c>
      <c r="C127">
        <v>28.827400000000001</v>
      </c>
      <c r="D127">
        <v>0.66133399999999998</v>
      </c>
      <c r="E127">
        <v>18.5</v>
      </c>
      <c r="F127">
        <v>0.120464</v>
      </c>
      <c r="G127">
        <v>1.0836400000000001E-3</v>
      </c>
      <c r="H127">
        <f t="shared" si="3"/>
        <v>9.6323555555555566E-4</v>
      </c>
      <c r="I127">
        <v>4753.13</v>
      </c>
    </row>
    <row r="128" spans="1:9">
      <c r="A128" t="s">
        <v>78</v>
      </c>
      <c r="B128">
        <f t="shared" si="4"/>
        <v>4.7531300000000005</v>
      </c>
      <c r="C128">
        <v>28.827500000000001</v>
      </c>
      <c r="D128">
        <v>0.66133399999999998</v>
      </c>
      <c r="E128">
        <v>19.5</v>
      </c>
      <c r="F128">
        <v>0.120464</v>
      </c>
      <c r="G128">
        <v>1.0836400000000001E-3</v>
      </c>
      <c r="H128">
        <f t="shared" si="3"/>
        <v>9.6323555555555566E-4</v>
      </c>
      <c r="I128">
        <v>4753.13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27"/>
  <sheetViews>
    <sheetView workbookViewId="0">
      <pane xSplit="1" ySplit="1" topLeftCell="H2" activePane="bottomRight" state="frozenSplit"/>
      <selection pane="topRight" activeCell="B1" sqref="B1"/>
      <selection pane="bottomLeft" activeCell="A2" sqref="A2"/>
      <selection pane="bottomRight" activeCell="K23" sqref="K23"/>
    </sheetView>
  </sheetViews>
  <sheetFormatPr defaultColWidth="11" defaultRowHeight="12.75"/>
  <cols>
    <col min="1" max="1" width="10.75" style="1" customWidth="1"/>
    <col min="2" max="2" width="14.75" style="1" customWidth="1"/>
    <col min="3" max="3" width="19" style="1" customWidth="1"/>
    <col min="4" max="4" width="14.25" style="1" customWidth="1"/>
    <col min="5" max="5" width="16.875" style="1" customWidth="1"/>
    <col min="6" max="6" width="15.875" style="1" customWidth="1"/>
    <col min="7" max="7" width="18.5" style="1" customWidth="1"/>
    <col min="8" max="8" width="15.375" style="1" customWidth="1"/>
    <col min="9" max="9" width="17" style="1" customWidth="1"/>
    <col min="10" max="10" width="14.75" customWidth="1"/>
    <col min="11" max="11" width="15.125" customWidth="1"/>
    <col min="12" max="12" width="11" style="25" customWidth="1"/>
    <col min="13" max="13" width="11" customWidth="1"/>
    <col min="14" max="14" width="10.75" style="25" customWidth="1"/>
    <col min="15" max="15" width="14" style="25" customWidth="1"/>
    <col min="16" max="16" width="10.75" style="1" customWidth="1"/>
    <col min="22" max="22" width="11" style="25"/>
    <col min="25" max="25" width="12.125" customWidth="1"/>
  </cols>
  <sheetData>
    <row r="1" spans="1:29" s="17" customFormat="1" ht="25.5">
      <c r="A1" s="18" t="s">
        <v>19</v>
      </c>
      <c r="B1" s="18" t="s">
        <v>14</v>
      </c>
      <c r="C1" s="18" t="s">
        <v>15</v>
      </c>
      <c r="D1" s="18" t="s">
        <v>16</v>
      </c>
      <c r="E1" s="18" t="s">
        <v>11</v>
      </c>
      <c r="F1" s="18" t="s">
        <v>12</v>
      </c>
      <c r="G1" s="18" t="s">
        <v>13</v>
      </c>
      <c r="H1" s="18" t="s">
        <v>17</v>
      </c>
      <c r="I1" s="18" t="s">
        <v>18</v>
      </c>
      <c r="J1" s="34"/>
      <c r="K1" s="34"/>
      <c r="L1" s="34"/>
      <c r="M1" s="34"/>
      <c r="N1" s="34"/>
      <c r="O1" s="29"/>
      <c r="P1" s="22"/>
      <c r="V1" s="27"/>
    </row>
    <row r="2" spans="1:29" s="8" customFormat="1" ht="15">
      <c r="A2" s="7" t="s">
        <v>56</v>
      </c>
      <c r="B2" s="1"/>
      <c r="C2" s="1"/>
      <c r="D2" s="1"/>
      <c r="E2" s="1"/>
      <c r="F2" s="1"/>
      <c r="G2" s="1"/>
      <c r="H2" s="1"/>
      <c r="I2" s="1"/>
      <c r="J2"/>
      <c r="K2"/>
      <c r="M2" s="25"/>
      <c r="N2" s="1"/>
      <c r="O2" s="26"/>
      <c r="P2" s="1"/>
      <c r="V2" s="26"/>
    </row>
    <row r="3" spans="1:29" s="1" customFormat="1">
      <c r="A3" s="1">
        <v>0.5</v>
      </c>
      <c r="B3" s="1">
        <v>20.5</v>
      </c>
      <c r="C3" s="1">
        <v>4.99</v>
      </c>
      <c r="D3" s="1">
        <v>4.99</v>
      </c>
      <c r="E3" s="1">
        <v>0</v>
      </c>
      <c r="F3" s="1">
        <v>1</v>
      </c>
      <c r="G3" s="1">
        <v>1</v>
      </c>
      <c r="H3" s="1">
        <v>1.0976099999999999E-3</v>
      </c>
      <c r="I3" s="1">
        <v>0.99950399999999995</v>
      </c>
      <c r="K3">
        <v>0.01</v>
      </c>
      <c r="L3">
        <v>1</v>
      </c>
      <c r="M3" s="25">
        <v>0</v>
      </c>
      <c r="N3">
        <v>928.16</v>
      </c>
      <c r="O3">
        <v>0.01</v>
      </c>
      <c r="P3" s="1">
        <f>Q3*0.001</f>
        <v>928.15771337149135</v>
      </c>
      <c r="Q3" s="1">
        <v>928157.71337149129</v>
      </c>
      <c r="V3" s="30"/>
      <c r="AA3" s="28"/>
      <c r="AB3" s="28"/>
      <c r="AC3" s="28"/>
    </row>
    <row r="4" spans="1:29" s="1" customFormat="1">
      <c r="A4" s="1">
        <v>1.5</v>
      </c>
      <c r="B4" s="1">
        <v>21.5</v>
      </c>
      <c r="C4" s="1">
        <v>4.97</v>
      </c>
      <c r="D4" s="1">
        <v>4.97</v>
      </c>
      <c r="E4" s="1">
        <v>0</v>
      </c>
      <c r="F4" s="1">
        <v>1</v>
      </c>
      <c r="G4" s="1">
        <v>1</v>
      </c>
      <c r="H4" s="1">
        <v>1.07277E-3</v>
      </c>
      <c r="I4" s="1">
        <v>0.99946999999999997</v>
      </c>
      <c r="K4">
        <v>0.1</v>
      </c>
      <c r="L4">
        <v>0.91400000000000003</v>
      </c>
      <c r="M4" s="25">
        <v>0</v>
      </c>
      <c r="N4">
        <v>259.87</v>
      </c>
      <c r="O4">
        <v>0.02</v>
      </c>
      <c r="P4" s="1">
        <f t="shared" ref="P4:P39" si="0">Q4*0.001</f>
        <v>634.24296133791324</v>
      </c>
      <c r="Q4" s="1">
        <v>634242.96133791318</v>
      </c>
      <c r="V4" s="30"/>
      <c r="AA4" s="28"/>
      <c r="AB4" s="28"/>
      <c r="AC4" s="28"/>
    </row>
    <row r="5" spans="1:29" s="1" customFormat="1">
      <c r="A5" s="1">
        <v>2.5</v>
      </c>
      <c r="B5" s="1">
        <v>22.5</v>
      </c>
      <c r="C5" s="1">
        <v>4.95</v>
      </c>
      <c r="D5" s="1">
        <v>4.95</v>
      </c>
      <c r="E5" s="1">
        <v>0</v>
      </c>
      <c r="F5" s="1">
        <v>1</v>
      </c>
      <c r="G5" s="1">
        <v>1</v>
      </c>
      <c r="H5" s="1">
        <v>1.0489E-3</v>
      </c>
      <c r="I5" s="1">
        <v>0.99943400000000004</v>
      </c>
      <c r="K5">
        <v>0.2</v>
      </c>
      <c r="L5">
        <v>0.8</v>
      </c>
      <c r="M5" s="25">
        <v>0</v>
      </c>
      <c r="N5">
        <v>174.08600000000001</v>
      </c>
      <c r="O5">
        <v>0.03</v>
      </c>
      <c r="P5" s="1">
        <f t="shared" si="0"/>
        <v>507.39477030935012</v>
      </c>
      <c r="Q5" s="1">
        <v>507394.7703093501</v>
      </c>
      <c r="V5" s="30"/>
      <c r="AA5" s="28"/>
      <c r="AB5" s="28"/>
      <c r="AC5" s="28"/>
    </row>
    <row r="6" spans="1:29" s="1" customFormat="1">
      <c r="A6" s="1">
        <v>3.5</v>
      </c>
      <c r="B6" s="1">
        <v>23.5</v>
      </c>
      <c r="C6" s="1">
        <v>4.93</v>
      </c>
      <c r="D6" s="1">
        <v>4.93</v>
      </c>
      <c r="E6" s="1">
        <v>0</v>
      </c>
      <c r="F6" s="1">
        <v>1</v>
      </c>
      <c r="G6" s="1">
        <v>1</v>
      </c>
      <c r="H6" s="1">
        <v>1.02597E-3</v>
      </c>
      <c r="I6" s="1">
        <v>0.99939500000000003</v>
      </c>
      <c r="K6">
        <v>0.25</v>
      </c>
      <c r="L6">
        <v>0.73799999999999999</v>
      </c>
      <c r="M6" s="25">
        <v>0</v>
      </c>
      <c r="N6">
        <v>151.97499999999999</v>
      </c>
      <c r="O6">
        <v>0.04</v>
      </c>
      <c r="P6" s="1">
        <f t="shared" si="0"/>
        <v>432.94301123608892</v>
      </c>
      <c r="Q6" s="1">
        <v>432943.01123608893</v>
      </c>
      <c r="V6" s="30"/>
      <c r="AA6" s="28"/>
      <c r="AB6" s="28"/>
      <c r="AC6" s="28"/>
    </row>
    <row r="7" spans="1:29" s="1" customFormat="1">
      <c r="A7" s="1">
        <v>4.5</v>
      </c>
      <c r="B7" s="1">
        <v>24.5</v>
      </c>
      <c r="C7" s="1">
        <v>4.91</v>
      </c>
      <c r="D7" s="1">
        <v>4.91</v>
      </c>
      <c r="E7" s="1">
        <v>0</v>
      </c>
      <c r="F7" s="1">
        <v>1</v>
      </c>
      <c r="G7" s="1">
        <v>1</v>
      </c>
      <c r="H7" s="1">
        <v>1.0039199999999999E-3</v>
      </c>
      <c r="I7" s="1">
        <v>0.99935399999999996</v>
      </c>
      <c r="K7">
        <v>0.3</v>
      </c>
      <c r="L7">
        <v>0.67300000000000004</v>
      </c>
      <c r="M7" s="25">
        <v>0</v>
      </c>
      <c r="N7">
        <v>135.37899999999999</v>
      </c>
      <c r="O7">
        <v>0.05</v>
      </c>
      <c r="P7" s="1">
        <f t="shared" si="0"/>
        <v>382.67753841851345</v>
      </c>
      <c r="Q7" s="1">
        <v>382677.53841851343</v>
      </c>
      <c r="V7" s="30"/>
      <c r="AA7" s="28"/>
      <c r="AB7" s="28"/>
      <c r="AC7" s="28"/>
    </row>
    <row r="8" spans="1:29" s="1" customFormat="1">
      <c r="A8" s="1">
        <v>5.5</v>
      </c>
      <c r="B8" s="1">
        <v>25.5</v>
      </c>
      <c r="C8" s="1">
        <v>4.8899999999999997</v>
      </c>
      <c r="D8" s="1">
        <v>4.8899999999999997</v>
      </c>
      <c r="E8" s="1">
        <v>0</v>
      </c>
      <c r="F8" s="1">
        <v>1</v>
      </c>
      <c r="G8" s="1">
        <v>1</v>
      </c>
      <c r="H8" s="1">
        <v>9.8272099999999999E-4</v>
      </c>
      <c r="I8" s="1">
        <v>0.99931000000000003</v>
      </c>
      <c r="K8">
        <v>0.34100000000000003</v>
      </c>
      <c r="L8">
        <v>0.62</v>
      </c>
      <c r="M8" s="25">
        <v>0</v>
      </c>
      <c r="N8">
        <v>124.462</v>
      </c>
      <c r="O8">
        <v>7.4999999999999997E-2</v>
      </c>
      <c r="P8" s="1">
        <f t="shared" si="0"/>
        <v>305.43666950349223</v>
      </c>
      <c r="Q8" s="1">
        <v>305436.66950349224</v>
      </c>
      <c r="V8" s="30"/>
      <c r="AA8" s="28"/>
      <c r="AB8" s="28"/>
      <c r="AC8" s="28"/>
    </row>
    <row r="9" spans="1:29" s="1" customFormat="1">
      <c r="A9" s="1">
        <v>6.5</v>
      </c>
      <c r="B9" s="1">
        <v>26.5</v>
      </c>
      <c r="C9" s="1">
        <v>4.87</v>
      </c>
      <c r="D9" s="1">
        <v>4.87</v>
      </c>
      <c r="E9" s="1">
        <v>0</v>
      </c>
      <c r="F9" s="1">
        <v>1</v>
      </c>
      <c r="G9" s="1">
        <v>1</v>
      </c>
      <c r="H9" s="1">
        <v>9.6232700000000002E-4</v>
      </c>
      <c r="I9" s="1">
        <v>0.99926400000000004</v>
      </c>
      <c r="K9">
        <v>0.38100000000000001</v>
      </c>
      <c r="L9">
        <v>0.56599999999999995</v>
      </c>
      <c r="M9" s="25">
        <v>0</v>
      </c>
      <c r="N9">
        <v>115.139</v>
      </c>
      <c r="O9">
        <v>0.1</v>
      </c>
      <c r="P9" s="1">
        <f t="shared" si="0"/>
        <v>259.88751847516653</v>
      </c>
      <c r="Q9" s="1">
        <v>259887.51847516652</v>
      </c>
      <c r="V9" s="30"/>
      <c r="AA9" s="28"/>
      <c r="AB9" s="28"/>
      <c r="AC9" s="28"/>
    </row>
    <row r="10" spans="1:29" s="1" customFormat="1">
      <c r="A10" s="1">
        <v>7.5</v>
      </c>
      <c r="B10" s="1">
        <v>27.5</v>
      </c>
      <c r="C10" s="1">
        <v>4.8499999999999996</v>
      </c>
      <c r="D10" s="1">
        <v>4.8499999999999996</v>
      </c>
      <c r="E10" s="1">
        <v>0</v>
      </c>
      <c r="F10" s="1">
        <v>1</v>
      </c>
      <c r="G10" s="1">
        <v>1</v>
      </c>
      <c r="H10" s="1">
        <v>9.42625E-4</v>
      </c>
      <c r="I10" s="1">
        <v>0.99921499999999996</v>
      </c>
      <c r="K10">
        <v>0.42199999999999999</v>
      </c>
      <c r="L10">
        <v>0.51300000000000001</v>
      </c>
      <c r="M10" s="25">
        <v>0</v>
      </c>
      <c r="N10">
        <v>106.99</v>
      </c>
      <c r="O10">
        <v>0.111</v>
      </c>
      <c r="P10" s="1">
        <f t="shared" si="0"/>
        <v>244.98325795217704</v>
      </c>
      <c r="Q10" s="1">
        <v>244983.25795217702</v>
      </c>
      <c r="V10" s="30"/>
      <c r="AA10" s="28"/>
      <c r="AB10" s="28"/>
      <c r="AC10" s="28"/>
    </row>
    <row r="11" spans="1:29" s="1" customFormat="1">
      <c r="A11" s="1">
        <v>8.5</v>
      </c>
      <c r="B11" s="1">
        <v>28.5</v>
      </c>
      <c r="C11" s="1">
        <v>4.83</v>
      </c>
      <c r="D11" s="1">
        <v>4.83</v>
      </c>
      <c r="E11" s="1">
        <v>0</v>
      </c>
      <c r="F11" s="1">
        <v>1</v>
      </c>
      <c r="G11" s="1">
        <v>1</v>
      </c>
      <c r="H11" s="1">
        <v>9.2362100000000001E-4</v>
      </c>
      <c r="I11" s="1">
        <v>0.99916300000000002</v>
      </c>
      <c r="K11">
        <v>0.46300000000000002</v>
      </c>
      <c r="L11">
        <v>0.46</v>
      </c>
      <c r="M11" s="25">
        <v>0</v>
      </c>
      <c r="N11">
        <v>99.727000000000004</v>
      </c>
      <c r="O11">
        <v>0.12</v>
      </c>
      <c r="P11" s="1">
        <f t="shared" si="0"/>
        <v>234.35993985255934</v>
      </c>
      <c r="Q11" s="1">
        <v>234359.93985255933</v>
      </c>
      <c r="V11" s="30"/>
      <c r="AA11" s="28"/>
      <c r="AB11" s="28"/>
      <c r="AC11" s="28"/>
    </row>
    <row r="12" spans="1:29" s="1" customFormat="1">
      <c r="A12" s="1">
        <v>9.5</v>
      </c>
      <c r="B12" s="1">
        <v>29.5</v>
      </c>
      <c r="C12" s="1">
        <v>4.8099999999999996</v>
      </c>
      <c r="D12" s="1">
        <v>4.8099999999999996</v>
      </c>
      <c r="E12" s="1">
        <v>0</v>
      </c>
      <c r="F12" s="1">
        <v>1</v>
      </c>
      <c r="G12" s="1">
        <v>1</v>
      </c>
      <c r="H12" s="1">
        <v>9.0532600000000003E-4</v>
      </c>
      <c r="I12" s="1">
        <v>0.999108</v>
      </c>
      <c r="K12">
        <v>0.503</v>
      </c>
      <c r="L12">
        <v>0.40799999999999997</v>
      </c>
      <c r="M12" s="25">
        <v>0</v>
      </c>
      <c r="N12">
        <v>93.143000000000001</v>
      </c>
      <c r="O12">
        <v>0.125</v>
      </c>
      <c r="P12" s="1">
        <f t="shared" si="0"/>
        <v>228.96371503946983</v>
      </c>
      <c r="Q12" s="1">
        <v>228963.71503946983</v>
      </c>
      <c r="V12" s="30"/>
      <c r="AA12" s="28"/>
      <c r="AB12" s="28"/>
      <c r="AC12" s="28"/>
    </row>
    <row r="13" spans="1:29" s="1" customFormat="1">
      <c r="A13" s="1">
        <v>10.5</v>
      </c>
      <c r="B13" s="1">
        <v>30.5</v>
      </c>
      <c r="C13" s="1">
        <v>4.79</v>
      </c>
      <c r="D13" s="1">
        <v>4.8099999999999996</v>
      </c>
      <c r="E13" s="1">
        <v>1.5635599999999999E-2</v>
      </c>
      <c r="F13" s="1">
        <v>0.98436400000000002</v>
      </c>
      <c r="G13" s="1">
        <v>0.82121999999999995</v>
      </c>
      <c r="H13" s="1">
        <v>8.9114399999999996E-4</v>
      </c>
      <c r="I13" s="1">
        <v>0.99905500000000003</v>
      </c>
      <c r="K13">
        <v>0.54400000000000004</v>
      </c>
      <c r="L13">
        <v>0.35699999999999998</v>
      </c>
      <c r="M13" s="28">
        <v>0</v>
      </c>
      <c r="N13">
        <v>87.081000000000003</v>
      </c>
      <c r="O13">
        <v>0.15</v>
      </c>
      <c r="P13" s="1">
        <f t="shared" si="0"/>
        <v>206.17185074117344</v>
      </c>
      <c r="Q13" s="1">
        <v>206171.85074117343</v>
      </c>
      <c r="V13" s="30"/>
      <c r="AA13" s="28"/>
      <c r="AB13" s="28"/>
      <c r="AC13" s="28"/>
    </row>
    <row r="14" spans="1:29" s="1" customFormat="1">
      <c r="A14" s="1">
        <v>11.5</v>
      </c>
      <c r="B14" s="1">
        <v>31.5</v>
      </c>
      <c r="C14" s="1">
        <v>4.7699999999999996</v>
      </c>
      <c r="D14" s="1">
        <v>4.83</v>
      </c>
      <c r="E14" s="1">
        <v>0.24621699999999999</v>
      </c>
      <c r="F14" s="1">
        <v>0.75378299999999998</v>
      </c>
      <c r="G14" s="1">
        <v>0.20688799999999999</v>
      </c>
      <c r="H14" s="1">
        <v>8.8089899999999998E-4</v>
      </c>
      <c r="I14" s="1">
        <v>0.99900299999999997</v>
      </c>
      <c r="K14">
        <v>0.58399999999999996</v>
      </c>
      <c r="L14">
        <v>0.308</v>
      </c>
      <c r="M14" s="28">
        <v>0</v>
      </c>
      <c r="N14">
        <v>81.418999999999997</v>
      </c>
      <c r="O14">
        <v>0.2</v>
      </c>
      <c r="P14" s="1">
        <f t="shared" si="0"/>
        <v>174.09506758902717</v>
      </c>
      <c r="Q14" s="1">
        <v>174095.06758902717</v>
      </c>
      <c r="V14" s="30"/>
      <c r="AA14" s="28"/>
      <c r="AB14" s="28"/>
      <c r="AC14" s="28"/>
    </row>
    <row r="15" spans="1:29" s="1" customFormat="1">
      <c r="A15" s="1">
        <v>12.5</v>
      </c>
      <c r="B15" s="1">
        <v>32.5</v>
      </c>
      <c r="C15" s="1">
        <v>4.75</v>
      </c>
      <c r="D15" s="1">
        <v>4.8499999999999996</v>
      </c>
      <c r="E15" s="1">
        <v>0.53947400000000001</v>
      </c>
      <c r="F15" s="1">
        <v>0.46052599999999999</v>
      </c>
      <c r="G15" s="1">
        <v>2.8922099999999999E-2</v>
      </c>
      <c r="H15" s="1">
        <v>8.7108699999999999E-4</v>
      </c>
      <c r="I15" s="1">
        <v>0.99894899999999998</v>
      </c>
      <c r="K15">
        <v>0.625</v>
      </c>
      <c r="L15">
        <v>0.26100000000000001</v>
      </c>
      <c r="M15" s="28">
        <v>0</v>
      </c>
      <c r="N15">
        <v>76.055999999999997</v>
      </c>
      <c r="O15">
        <v>0.25</v>
      </c>
      <c r="P15" s="1">
        <f t="shared" si="0"/>
        <v>151.98162186994782</v>
      </c>
      <c r="Q15" s="1">
        <v>151981.62186994782</v>
      </c>
      <c r="V15" s="30"/>
      <c r="AA15" s="28"/>
      <c r="AB15" s="28"/>
      <c r="AC15" s="28"/>
    </row>
    <row r="16" spans="1:29" s="1" customFormat="1">
      <c r="A16" s="1">
        <v>13.5</v>
      </c>
      <c r="B16" s="1">
        <v>33.5</v>
      </c>
      <c r="C16" s="1">
        <v>4.7300000000000004</v>
      </c>
      <c r="D16" s="1">
        <v>4.87</v>
      </c>
      <c r="E16" s="1">
        <v>0.71550000000000002</v>
      </c>
      <c r="F16" s="1">
        <v>0.28449999999999998</v>
      </c>
      <c r="G16" s="1">
        <v>4.7822799999999999E-3</v>
      </c>
      <c r="H16" s="1">
        <v>8.6169299999999996E-4</v>
      </c>
      <c r="I16" s="1">
        <v>0.998892</v>
      </c>
      <c r="K16">
        <v>0.66600000000000004</v>
      </c>
      <c r="L16">
        <v>0.217</v>
      </c>
      <c r="M16" s="28">
        <v>0</v>
      </c>
      <c r="N16">
        <v>70.902000000000001</v>
      </c>
      <c r="O16">
        <v>0.3</v>
      </c>
      <c r="P16" s="1">
        <f t="shared" si="0"/>
        <v>135.384138892923</v>
      </c>
      <c r="Q16" s="1">
        <v>135384.13889292302</v>
      </c>
      <c r="V16" s="30"/>
      <c r="AA16" s="28"/>
      <c r="AB16" s="28"/>
      <c r="AC16" s="28"/>
    </row>
    <row r="17" spans="1:29" s="1" customFormat="1">
      <c r="A17" s="1">
        <v>14.5</v>
      </c>
      <c r="B17" s="1">
        <v>34.5</v>
      </c>
      <c r="C17" s="1">
        <v>4.71</v>
      </c>
      <c r="D17" s="1">
        <v>4.8899999999999997</v>
      </c>
      <c r="E17" s="1">
        <v>0.81110000000000004</v>
      </c>
      <c r="F17" s="1">
        <v>0.18890000000000001</v>
      </c>
      <c r="G17" s="1">
        <v>1.06825E-3</v>
      </c>
      <c r="H17" s="1">
        <v>8.52702E-4</v>
      </c>
      <c r="I17" s="1">
        <v>0.99883200000000005</v>
      </c>
      <c r="K17">
        <v>0.70599999999999996</v>
      </c>
      <c r="L17">
        <v>0.17499999999999999</v>
      </c>
      <c r="M17" s="28">
        <v>0</v>
      </c>
      <c r="N17">
        <v>65.875</v>
      </c>
      <c r="O17">
        <v>0.35</v>
      </c>
      <c r="P17" s="1">
        <f t="shared" si="0"/>
        <v>122.1918656941661</v>
      </c>
      <c r="Q17" s="1">
        <v>122191.86569416609</v>
      </c>
      <c r="V17" s="30"/>
      <c r="AA17" s="28"/>
      <c r="AB17" s="28"/>
      <c r="AC17" s="28"/>
    </row>
    <row r="18" spans="1:29" s="1" customFormat="1">
      <c r="A18" s="1">
        <v>15.5</v>
      </c>
      <c r="B18" s="1">
        <v>35.5</v>
      </c>
      <c r="C18" s="1">
        <v>4.6900000000000004</v>
      </c>
      <c r="D18" s="1">
        <v>4.91</v>
      </c>
      <c r="E18" s="1">
        <v>0.86612599999999995</v>
      </c>
      <c r="F18" s="1">
        <v>0.13387399999999999</v>
      </c>
      <c r="G18" s="1">
        <v>3.06013E-4</v>
      </c>
      <c r="H18" s="1">
        <v>8.4409999999999997E-4</v>
      </c>
      <c r="I18" s="1">
        <v>0.99877000000000005</v>
      </c>
      <c r="K18">
        <v>0.747</v>
      </c>
      <c r="L18">
        <v>0.13600000000000001</v>
      </c>
      <c r="M18" s="28">
        <v>0</v>
      </c>
      <c r="N18">
        <v>60.889000000000003</v>
      </c>
      <c r="O18">
        <v>0.4</v>
      </c>
      <c r="P18" s="1">
        <f t="shared" si="0"/>
        <v>111.25524698350353</v>
      </c>
      <c r="Q18" s="1">
        <v>111255.24698350353</v>
      </c>
      <c r="V18" s="30"/>
      <c r="AA18" s="28"/>
      <c r="AB18" s="28"/>
      <c r="AC18" s="28"/>
    </row>
    <row r="19" spans="1:29" s="1" customFormat="1">
      <c r="A19" s="1">
        <v>16.5</v>
      </c>
      <c r="B19" s="1">
        <v>36.5</v>
      </c>
      <c r="C19" s="1">
        <v>4.67</v>
      </c>
      <c r="D19" s="1">
        <v>4.93</v>
      </c>
      <c r="E19" s="1">
        <v>0.90019300000000002</v>
      </c>
      <c r="F19" s="1">
        <v>9.9806599999999995E-2</v>
      </c>
      <c r="G19" s="1">
        <v>1.05783E-4</v>
      </c>
      <c r="H19" s="1">
        <v>8.3587199999999998E-4</v>
      </c>
      <c r="I19" s="1">
        <v>0.99870499999999995</v>
      </c>
      <c r="K19">
        <v>0.78800000000000003</v>
      </c>
      <c r="L19">
        <v>0.10100000000000001</v>
      </c>
      <c r="M19" s="28">
        <v>0</v>
      </c>
      <c r="N19">
        <v>55.845999999999997</v>
      </c>
      <c r="O19">
        <v>0.45</v>
      </c>
      <c r="P19" s="1">
        <f t="shared" si="0"/>
        <v>101.88427176683297</v>
      </c>
      <c r="Q19" s="1">
        <v>101884.27176683297</v>
      </c>
      <c r="V19" s="30"/>
      <c r="AA19" s="28"/>
      <c r="AB19" s="28"/>
      <c r="AC19" s="28"/>
    </row>
    <row r="20" spans="1:29" s="1" customFormat="1">
      <c r="A20" s="1">
        <v>17.5</v>
      </c>
      <c r="B20" s="1">
        <v>37.5</v>
      </c>
      <c r="C20" s="1">
        <v>4.6500000000000004</v>
      </c>
      <c r="D20" s="1">
        <v>4.95</v>
      </c>
      <c r="E20" s="1">
        <v>0.92264199999999996</v>
      </c>
      <c r="F20" s="1">
        <v>7.7357700000000001E-2</v>
      </c>
      <c r="G20" s="1">
        <v>4.2163899999999998E-5</v>
      </c>
      <c r="H20" s="1">
        <v>8.2794699999999999E-4</v>
      </c>
      <c r="I20" s="1">
        <v>0.998637</v>
      </c>
      <c r="K20">
        <v>0.82799999999999996</v>
      </c>
      <c r="L20">
        <v>7.0000000000000007E-2</v>
      </c>
      <c r="M20" s="28">
        <v>0</v>
      </c>
      <c r="N20">
        <v>50.616999999999997</v>
      </c>
      <c r="O20">
        <v>0.5</v>
      </c>
      <c r="P20" s="1">
        <f t="shared" si="0"/>
        <v>93.632086138003586</v>
      </c>
      <c r="Q20" s="1">
        <v>93632.086138003579</v>
      </c>
      <c r="V20" s="30"/>
      <c r="AA20" s="28"/>
      <c r="AB20" s="28"/>
      <c r="AC20" s="28"/>
    </row>
    <row r="21" spans="1:29" s="1" customFormat="1">
      <c r="A21" s="1">
        <v>18.5</v>
      </c>
      <c r="B21" s="1">
        <v>38.5</v>
      </c>
      <c r="C21" s="1">
        <v>4.63</v>
      </c>
      <c r="D21" s="1">
        <v>4.97</v>
      </c>
      <c r="E21" s="1">
        <v>0.93819799999999998</v>
      </c>
      <c r="F21" s="1">
        <v>6.1801700000000001E-2</v>
      </c>
      <c r="G21" s="1">
        <v>1.87648E-5</v>
      </c>
      <c r="H21" s="1">
        <v>8.2034000000000002E-4</v>
      </c>
      <c r="I21" s="1">
        <v>0.99856699999999998</v>
      </c>
      <c r="K21">
        <v>0.86899999999999999</v>
      </c>
      <c r="L21">
        <v>4.3999999999999997E-2</v>
      </c>
      <c r="M21" s="28">
        <v>0</v>
      </c>
      <c r="N21">
        <v>45.006999999999998</v>
      </c>
      <c r="O21">
        <v>0.55000000000000004</v>
      </c>
      <c r="P21" s="1">
        <f t="shared" si="0"/>
        <v>86.189526542125179</v>
      </c>
      <c r="Q21" s="1">
        <v>86189.526542125182</v>
      </c>
      <c r="V21" s="30"/>
      <c r="AA21" s="28"/>
      <c r="AB21" s="28"/>
      <c r="AC21" s="28"/>
    </row>
    <row r="22" spans="1:29" s="1" customFormat="1">
      <c r="A22" s="1">
        <v>19.5</v>
      </c>
      <c r="B22" s="1">
        <v>39.5</v>
      </c>
      <c r="C22" s="1">
        <v>4.6100000000000003</v>
      </c>
      <c r="D22" s="1">
        <v>4.99</v>
      </c>
      <c r="E22" s="1">
        <v>0.94942300000000002</v>
      </c>
      <c r="F22" s="1">
        <v>5.0577499999999997E-2</v>
      </c>
      <c r="G22" s="1">
        <v>9.1135000000000001E-6</v>
      </c>
      <c r="H22" s="1">
        <v>8.1307299999999999E-4</v>
      </c>
      <c r="I22" s="1">
        <v>0.99849299999999996</v>
      </c>
      <c r="K22">
        <v>0.90900000000000003</v>
      </c>
      <c r="L22">
        <v>2.3E-2</v>
      </c>
      <c r="M22" s="28">
        <v>0</v>
      </c>
      <c r="N22">
        <v>38.658999999999999</v>
      </c>
      <c r="O22">
        <v>0.6</v>
      </c>
      <c r="P22" s="1">
        <f t="shared" si="0"/>
        <v>79.328198874228463</v>
      </c>
      <c r="Q22" s="1">
        <v>79328.198874228459</v>
      </c>
      <c r="V22" s="30"/>
      <c r="AA22" s="28"/>
      <c r="AB22" s="28"/>
      <c r="AC22" s="28"/>
    </row>
    <row r="23" spans="1:29" s="8" customFormat="1" ht="15">
      <c r="A23" s="7" t="s">
        <v>51</v>
      </c>
      <c r="B23" s="7"/>
      <c r="C23" s="7"/>
      <c r="D23" s="7"/>
      <c r="E23" s="7"/>
      <c r="F23" s="7"/>
      <c r="G23" s="7"/>
      <c r="H23" s="7"/>
      <c r="I23" s="7"/>
      <c r="K23">
        <v>0.95</v>
      </c>
      <c r="L23" s="26">
        <v>8.0000000000000002E-3</v>
      </c>
      <c r="M23" s="8">
        <v>0</v>
      </c>
      <c r="N23" s="25">
        <v>30.7</v>
      </c>
      <c r="O23">
        <v>0.65</v>
      </c>
      <c r="P23" s="1">
        <f t="shared" si="0"/>
        <v>72.866295298129657</v>
      </c>
      <c r="Q23" s="1">
        <v>72866.295298129655</v>
      </c>
      <c r="R23" s="1"/>
      <c r="S23" s="1"/>
      <c r="T23" s="1"/>
      <c r="U23" s="1"/>
      <c r="V23" s="30"/>
    </row>
    <row r="24" spans="1:29" s="1" customFormat="1">
      <c r="A24" s="1">
        <v>0.5</v>
      </c>
      <c r="B24" s="1">
        <v>20.576499999999999</v>
      </c>
      <c r="C24" s="1">
        <v>4.8875099999999998</v>
      </c>
      <c r="D24" s="1">
        <v>4.8936599999999997</v>
      </c>
      <c r="E24" s="1">
        <v>5.7329600000000005E-4</v>
      </c>
      <c r="F24" s="1">
        <v>0.99942699999999995</v>
      </c>
      <c r="G24" s="1">
        <v>0.97843899999999995</v>
      </c>
      <c r="H24" s="1">
        <v>1.07664E-3</v>
      </c>
      <c r="I24" s="1">
        <v>0.99949100000000002</v>
      </c>
      <c r="K24">
        <v>1</v>
      </c>
      <c r="L24" s="25">
        <v>0</v>
      </c>
      <c r="M24" s="1">
        <v>7.0000000000000005E-8</v>
      </c>
      <c r="N24" s="25">
        <v>0</v>
      </c>
      <c r="O24">
        <v>0.7</v>
      </c>
      <c r="P24" s="1">
        <f t="shared" si="0"/>
        <v>66.644716007917339</v>
      </c>
      <c r="Q24" s="1">
        <v>66644.716007917334</v>
      </c>
      <c r="V24" s="28"/>
      <c r="W24" s="28"/>
      <c r="X24" s="28"/>
      <c r="Y24" s="28"/>
      <c r="Z24" s="28"/>
      <c r="AA24" s="28"/>
      <c r="AB24" s="28"/>
    </row>
    <row r="25" spans="1:29" s="1" customFormat="1">
      <c r="A25" s="1">
        <v>1.5</v>
      </c>
      <c r="B25" s="1">
        <v>21.508700000000001</v>
      </c>
      <c r="C25" s="1">
        <v>4.8875000000000002</v>
      </c>
      <c r="D25" s="1">
        <v>4.8931100000000001</v>
      </c>
      <c r="E25" s="1">
        <v>4.39968E-4</v>
      </c>
      <c r="F25" s="1">
        <v>0.99956</v>
      </c>
      <c r="G25" s="1">
        <v>0.98183200000000004</v>
      </c>
      <c r="H25" s="1">
        <v>1.0574099999999999E-3</v>
      </c>
      <c r="I25" s="1">
        <v>0.99946100000000004</v>
      </c>
      <c r="K25"/>
      <c r="L25" s="25"/>
      <c r="N25" s="25"/>
      <c r="O25">
        <v>0.75</v>
      </c>
      <c r="P25" s="1">
        <f t="shared" si="0"/>
        <v>60.505657549820825</v>
      </c>
      <c r="Q25" s="1">
        <v>60505.657549820826</v>
      </c>
      <c r="V25" s="28"/>
      <c r="W25" s="28"/>
      <c r="X25" s="28"/>
      <c r="Y25" s="28"/>
      <c r="Z25" s="28"/>
      <c r="AA25" s="28"/>
      <c r="AB25" s="28"/>
    </row>
    <row r="26" spans="1:29" s="1" customFormat="1">
      <c r="A26" s="1">
        <v>2.5</v>
      </c>
      <c r="B26" s="1">
        <v>22.504300000000001</v>
      </c>
      <c r="C26" s="1">
        <v>4.8875000000000002</v>
      </c>
      <c r="D26" s="1">
        <v>4.8925299999999998</v>
      </c>
      <c r="E26" s="1">
        <v>3.2439900000000001E-4</v>
      </c>
      <c r="F26" s="1">
        <v>0.99967600000000001</v>
      </c>
      <c r="G26" s="1">
        <v>0.98508300000000004</v>
      </c>
      <c r="H26" s="1">
        <v>1.0376599999999999E-3</v>
      </c>
      <c r="I26" s="1">
        <v>0.99942600000000004</v>
      </c>
      <c r="K26"/>
      <c r="L26" s="25"/>
      <c r="N26" s="25"/>
      <c r="O26">
        <v>0.8</v>
      </c>
      <c r="P26" s="1">
        <f t="shared" si="0"/>
        <v>54.265154653479996</v>
      </c>
      <c r="Q26" s="1">
        <v>54265.154653479993</v>
      </c>
      <c r="V26" s="28"/>
      <c r="W26" s="28"/>
      <c r="X26" s="28"/>
      <c r="Y26" s="28"/>
      <c r="Z26" s="28"/>
      <c r="AA26" s="28"/>
      <c r="AB26" s="28"/>
    </row>
    <row r="27" spans="1:29" s="1" customFormat="1">
      <c r="A27" s="1">
        <v>3.5</v>
      </c>
      <c r="B27" s="1">
        <v>23.502400000000002</v>
      </c>
      <c r="C27" s="1">
        <v>4.8875000000000002</v>
      </c>
      <c r="D27" s="1">
        <v>4.8918400000000002</v>
      </c>
      <c r="E27" s="1">
        <v>2.1352099999999999E-4</v>
      </c>
      <c r="F27" s="1">
        <v>0.99978599999999995</v>
      </c>
      <c r="G27" s="1">
        <v>0.98862000000000005</v>
      </c>
      <c r="H27" s="1">
        <v>1.0186399999999999E-3</v>
      </c>
      <c r="I27" s="1">
        <v>0.99939</v>
      </c>
      <c r="K27"/>
      <c r="L27" s="25"/>
      <c r="N27" s="25"/>
      <c r="O27">
        <v>0.85</v>
      </c>
      <c r="P27" s="1">
        <f t="shared" si="0"/>
        <v>47.661744052739706</v>
      </c>
      <c r="Q27" s="1">
        <v>47661.744052739705</v>
      </c>
      <c r="V27" s="28"/>
      <c r="W27" s="28"/>
      <c r="X27" s="28"/>
      <c r="Y27" s="28"/>
      <c r="Z27" s="28"/>
      <c r="AA27" s="28"/>
      <c r="AB27" s="28"/>
    </row>
    <row r="28" spans="1:29" s="1" customFormat="1">
      <c r="A28" s="1">
        <v>4.5</v>
      </c>
      <c r="B28" s="1">
        <v>24.500599999999999</v>
      </c>
      <c r="C28" s="1">
        <v>4.8874899999999997</v>
      </c>
      <c r="D28" s="1">
        <v>4.89161</v>
      </c>
      <c r="E28" s="1">
        <v>1.8361699999999999E-4</v>
      </c>
      <c r="F28" s="1">
        <v>0.99981600000000004</v>
      </c>
      <c r="G28" s="1">
        <v>0.98967799999999995</v>
      </c>
      <c r="H28" s="1">
        <v>1.0004600000000001E-3</v>
      </c>
      <c r="I28" s="1">
        <v>0.99935099999999999</v>
      </c>
      <c r="K28"/>
      <c r="L28" s="25"/>
      <c r="N28" s="25"/>
      <c r="O28">
        <v>0.88</v>
      </c>
      <c r="P28" s="1">
        <f t="shared" si="0"/>
        <v>43.346240586237883</v>
      </c>
      <c r="Q28" s="1">
        <v>43346.24058623788</v>
      </c>
      <c r="V28" s="28"/>
      <c r="W28" s="28"/>
      <c r="X28" s="28"/>
      <c r="Y28" s="28"/>
      <c r="Z28" s="28"/>
      <c r="AA28" s="28"/>
      <c r="AB28" s="28"/>
    </row>
    <row r="29" spans="1:29" s="1" customFormat="1">
      <c r="A29" s="1">
        <v>5.5</v>
      </c>
      <c r="B29" s="1">
        <v>25.499600000000001</v>
      </c>
      <c r="C29" s="1">
        <v>4.88748</v>
      </c>
      <c r="D29" s="1">
        <v>4.8972699999999998</v>
      </c>
      <c r="E29" s="1">
        <v>2.1178999999999998E-3</v>
      </c>
      <c r="F29" s="1">
        <v>0.99788200000000005</v>
      </c>
      <c r="G29" s="1">
        <v>0.94987500000000002</v>
      </c>
      <c r="H29" s="1">
        <v>9.8407099999999999E-4</v>
      </c>
      <c r="I29" s="1">
        <v>0.99931099999999995</v>
      </c>
      <c r="K29"/>
      <c r="L29" s="25"/>
      <c r="N29" s="25"/>
      <c r="O29">
        <v>0.9</v>
      </c>
      <c r="P29" s="1">
        <f t="shared" si="0"/>
        <v>40.22077222420306</v>
      </c>
      <c r="Q29" s="1">
        <v>40220.772224203058</v>
      </c>
      <c r="V29" s="28"/>
      <c r="W29" s="28"/>
      <c r="X29" s="28"/>
      <c r="Y29" s="28"/>
      <c r="Z29" s="28"/>
      <c r="AA29" s="28"/>
      <c r="AB29" s="28"/>
    </row>
    <row r="30" spans="1:29" s="1" customFormat="1">
      <c r="A30" s="1">
        <v>6.5</v>
      </c>
      <c r="B30" s="1">
        <v>26.501100000000001</v>
      </c>
      <c r="C30" s="1">
        <v>4.8872</v>
      </c>
      <c r="D30" s="1">
        <v>4.9043099999999997</v>
      </c>
      <c r="E30" s="1">
        <v>1.0142399999999999E-2</v>
      </c>
      <c r="F30" s="1">
        <v>0.98985800000000002</v>
      </c>
      <c r="G30" s="1">
        <v>0.86368800000000001</v>
      </c>
      <c r="H30" s="1">
        <v>9.6855400000000005E-4</v>
      </c>
      <c r="I30" s="1">
        <v>0.99926899999999996</v>
      </c>
      <c r="K30"/>
      <c r="L30" s="25"/>
      <c r="N30" s="25"/>
      <c r="O30">
        <v>0.90300000000000002</v>
      </c>
      <c r="P30" s="1">
        <f t="shared" si="0"/>
        <v>39.728847565894597</v>
      </c>
      <c r="Q30" s="1">
        <v>39728.847565894597</v>
      </c>
      <c r="V30" s="28"/>
      <c r="W30" s="28"/>
      <c r="X30" s="28"/>
      <c r="Y30" s="28"/>
      <c r="Z30" s="28"/>
      <c r="AA30" s="28"/>
      <c r="AB30" s="28"/>
    </row>
    <row r="31" spans="1:29" s="1" customFormat="1">
      <c r="A31" s="1">
        <v>7.5</v>
      </c>
      <c r="B31" s="1">
        <v>27.502600000000001</v>
      </c>
      <c r="C31" s="1">
        <v>4.8861100000000004</v>
      </c>
      <c r="D31" s="1">
        <v>4.9097099999999996</v>
      </c>
      <c r="E31" s="1">
        <v>2.4646600000000001E-2</v>
      </c>
      <c r="F31" s="1">
        <v>0.97535300000000003</v>
      </c>
      <c r="G31" s="1">
        <v>0.76334900000000006</v>
      </c>
      <c r="H31" s="1">
        <v>9.5328399999999999E-4</v>
      </c>
      <c r="I31" s="1">
        <v>0.99922500000000003</v>
      </c>
      <c r="K31"/>
      <c r="L31" s="25"/>
      <c r="N31" s="25"/>
      <c r="O31">
        <v>0.92500000000000004</v>
      </c>
      <c r="P31" s="1">
        <f t="shared" si="0"/>
        <v>35.873751421339527</v>
      </c>
      <c r="Q31" s="1">
        <v>35873.751421339526</v>
      </c>
      <c r="V31" s="28"/>
      <c r="W31" s="28"/>
      <c r="X31" s="28"/>
      <c r="Y31" s="28"/>
      <c r="Z31" s="28"/>
      <c r="AA31" s="28"/>
      <c r="AB31" s="28"/>
    </row>
    <row r="32" spans="1:29" s="1" customFormat="1">
      <c r="A32" s="1">
        <v>8.5</v>
      </c>
      <c r="B32" s="1">
        <v>28.501200000000001</v>
      </c>
      <c r="C32" s="1">
        <v>4.8837000000000002</v>
      </c>
      <c r="D32" s="1">
        <v>4.9133300000000002</v>
      </c>
      <c r="E32" s="1">
        <v>4.5618699999999998E-2</v>
      </c>
      <c r="F32" s="1">
        <v>0.95438100000000003</v>
      </c>
      <c r="G32" s="1">
        <v>0.65825100000000003</v>
      </c>
      <c r="H32" s="1">
        <v>9.3831399999999999E-4</v>
      </c>
      <c r="I32" s="1">
        <v>0.99917800000000001</v>
      </c>
      <c r="K32"/>
      <c r="L32" s="25"/>
      <c r="N32" s="25"/>
      <c r="O32">
        <v>0.95</v>
      </c>
      <c r="P32" s="1">
        <f t="shared" si="0"/>
        <v>30.70015898267804</v>
      </c>
      <c r="Q32" s="1">
        <v>30700.15898267804</v>
      </c>
      <c r="V32" s="28"/>
      <c r="W32" s="28"/>
      <c r="X32" s="28"/>
      <c r="Y32" s="28"/>
      <c r="Z32" s="28"/>
      <c r="AA32" s="28"/>
      <c r="AB32" s="28"/>
    </row>
    <row r="33" spans="1:28" s="1" customFormat="1">
      <c r="A33" s="1">
        <v>9.5</v>
      </c>
      <c r="B33" s="1">
        <v>29.4953</v>
      </c>
      <c r="C33" s="1">
        <v>4.87941</v>
      </c>
      <c r="D33" s="1">
        <v>4.9156000000000004</v>
      </c>
      <c r="E33" s="1">
        <v>7.6820700000000006E-2</v>
      </c>
      <c r="F33" s="1">
        <v>0.92317899999999997</v>
      </c>
      <c r="G33" s="1">
        <v>0.54134000000000004</v>
      </c>
      <c r="H33" s="1">
        <v>9.2376399999999999E-4</v>
      </c>
      <c r="I33" s="1">
        <v>0.99912900000000004</v>
      </c>
      <c r="K33"/>
      <c r="L33" s="25"/>
      <c r="N33" s="25"/>
      <c r="O33">
        <v>0.95799999999999996</v>
      </c>
      <c r="P33" s="1">
        <f t="shared" si="0"/>
        <v>28.751919672685549</v>
      </c>
      <c r="Q33" s="28">
        <v>28751.919672685548</v>
      </c>
      <c r="R33"/>
      <c r="V33" s="28"/>
      <c r="W33" s="28"/>
      <c r="X33" s="28"/>
      <c r="Y33" s="28"/>
      <c r="Z33" s="28"/>
      <c r="AA33" s="28"/>
      <c r="AB33" s="28"/>
    </row>
    <row r="34" spans="1:28" s="1" customFormat="1">
      <c r="A34" s="1">
        <v>10.5</v>
      </c>
      <c r="B34" s="1">
        <v>30.473600000000001</v>
      </c>
      <c r="C34" s="1">
        <v>4.8723200000000002</v>
      </c>
      <c r="D34" s="1">
        <v>4.9168799999999999</v>
      </c>
      <c r="E34" s="1">
        <v>0.12836800000000001</v>
      </c>
      <c r="F34" s="1">
        <v>0.87163199999999996</v>
      </c>
      <c r="G34" s="1">
        <v>0.40167000000000003</v>
      </c>
      <c r="H34" s="1">
        <v>9.0983999999999998E-4</v>
      </c>
      <c r="I34" s="1">
        <v>0.99907800000000002</v>
      </c>
      <c r="K34"/>
      <c r="L34" s="25"/>
      <c r="N34" s="25"/>
      <c r="O34">
        <v>0.96</v>
      </c>
      <c r="P34" s="1">
        <f t="shared" si="0"/>
        <v>28.232575390007135</v>
      </c>
      <c r="Q34" s="28">
        <v>28232.575390007136</v>
      </c>
      <c r="R34"/>
      <c r="V34" s="28"/>
      <c r="W34" s="28"/>
      <c r="X34" s="28"/>
      <c r="Y34" s="28"/>
      <c r="Z34" s="28"/>
      <c r="AA34" s="28"/>
      <c r="AB34" s="28"/>
    </row>
    <row r="35" spans="1:28" s="1" customFormat="1">
      <c r="A35" s="1">
        <v>11.5</v>
      </c>
      <c r="B35" s="1">
        <v>31.356999999999999</v>
      </c>
      <c r="C35" s="1">
        <v>4.8604900000000004</v>
      </c>
      <c r="D35" s="1">
        <v>4.91751</v>
      </c>
      <c r="E35" s="1">
        <v>0.222218</v>
      </c>
      <c r="F35" s="1">
        <v>0.77778199999999997</v>
      </c>
      <c r="G35" s="1">
        <v>0.237177</v>
      </c>
      <c r="H35" s="1">
        <v>8.9763500000000003E-4</v>
      </c>
      <c r="I35" s="1">
        <v>0.99902999999999997</v>
      </c>
      <c r="K35"/>
      <c r="L35" s="25"/>
      <c r="N35" s="25"/>
      <c r="O35">
        <v>0.96599999999999997</v>
      </c>
      <c r="P35" s="1">
        <f t="shared" si="0"/>
        <v>26.578026010367164</v>
      </c>
      <c r="Q35" s="28">
        <v>26578.026010367164</v>
      </c>
      <c r="R35"/>
      <c r="V35" s="28"/>
      <c r="W35" s="28"/>
      <c r="X35" s="28"/>
      <c r="Y35" s="28"/>
      <c r="Z35" s="28"/>
      <c r="AA35" s="28"/>
      <c r="AB35" s="28"/>
    </row>
    <row r="36" spans="1:28" s="1" customFormat="1">
      <c r="A36" s="1">
        <v>12.5</v>
      </c>
      <c r="B36" s="1">
        <v>32.267600000000002</v>
      </c>
      <c r="C36" s="1">
        <v>4.8394500000000003</v>
      </c>
      <c r="D36" s="1">
        <v>4.9177799999999996</v>
      </c>
      <c r="E36" s="1">
        <v>0.39282899999999998</v>
      </c>
      <c r="F36" s="1">
        <v>0.60717100000000002</v>
      </c>
      <c r="G36" s="1">
        <v>8.4712599999999999E-2</v>
      </c>
      <c r="H36" s="1">
        <v>8.85431E-4</v>
      </c>
      <c r="I36" s="1">
        <v>0.99897800000000003</v>
      </c>
      <c r="K36"/>
      <c r="L36" s="25"/>
      <c r="N36" s="25"/>
      <c r="O36">
        <v>0.97</v>
      </c>
      <c r="P36" s="1">
        <f t="shared" si="0"/>
        <v>25.377858027247296</v>
      </c>
      <c r="Q36" s="28">
        <v>25377.858027247294</v>
      </c>
      <c r="R36"/>
      <c r="V36" s="28"/>
      <c r="W36" s="28"/>
      <c r="X36" s="28"/>
      <c r="Y36" s="28"/>
      <c r="Z36" s="28"/>
      <c r="AA36" s="28"/>
      <c r="AB36" s="28"/>
    </row>
    <row r="37" spans="1:28" s="1" customFormat="1">
      <c r="A37" s="1">
        <v>13.5</v>
      </c>
      <c r="B37" s="1">
        <v>33.3566</v>
      </c>
      <c r="C37" s="1">
        <v>4.8005899999999997</v>
      </c>
      <c r="D37" s="1">
        <v>4.9178699999999997</v>
      </c>
      <c r="E37" s="1">
        <v>0.62893699999999997</v>
      </c>
      <c r="F37" s="1">
        <v>0.37106299999999998</v>
      </c>
      <c r="G37" s="1">
        <v>1.2808399999999999E-2</v>
      </c>
      <c r="H37" s="1">
        <v>8.7136500000000003E-4</v>
      </c>
      <c r="I37" s="1">
        <v>0.99891200000000002</v>
      </c>
      <c r="K37"/>
      <c r="L37" s="25"/>
      <c r="N37" s="25"/>
      <c r="O37">
        <v>0.98</v>
      </c>
      <c r="P37" s="1">
        <f t="shared" si="0"/>
        <v>21.880755502834297</v>
      </c>
      <c r="Q37" s="28">
        <v>21880.755502834298</v>
      </c>
      <c r="R37"/>
      <c r="V37" s="28"/>
      <c r="W37" s="28"/>
      <c r="X37" s="28"/>
      <c r="Y37" s="28"/>
      <c r="Z37" s="28"/>
      <c r="AA37" s="28"/>
      <c r="AB37" s="28"/>
    </row>
    <row r="38" spans="1:28" s="1" customFormat="1">
      <c r="A38" s="1">
        <v>14.5</v>
      </c>
      <c r="B38" s="1">
        <v>34.473599999999998</v>
      </c>
      <c r="C38" s="1">
        <v>4.7455600000000002</v>
      </c>
      <c r="D38" s="1">
        <v>4.9178800000000003</v>
      </c>
      <c r="E38" s="1">
        <v>0.796763</v>
      </c>
      <c r="F38" s="1">
        <v>0.203237</v>
      </c>
      <c r="G38" s="1">
        <v>1.3945800000000001E-3</v>
      </c>
      <c r="H38" s="1">
        <v>8.5753999999999995E-4</v>
      </c>
      <c r="I38" s="1">
        <v>0.99884099999999998</v>
      </c>
      <c r="K38"/>
      <c r="L38" s="25"/>
      <c r="N38" s="25"/>
      <c r="O38">
        <v>0.99</v>
      </c>
      <c r="P38" s="1">
        <f t="shared" si="0"/>
        <v>17.038625046896705</v>
      </c>
      <c r="Q38" s="28">
        <v>17038.625046896705</v>
      </c>
      <c r="R38"/>
      <c r="V38" s="28"/>
      <c r="W38" s="28"/>
      <c r="X38" s="28"/>
      <c r="Y38" s="28"/>
      <c r="Z38" s="28"/>
      <c r="AA38" s="28"/>
      <c r="AB38" s="28"/>
    </row>
    <row r="39" spans="1:28" s="1" customFormat="1">
      <c r="A39" s="1">
        <v>15.5</v>
      </c>
      <c r="B39" s="1">
        <v>35.497799999999998</v>
      </c>
      <c r="C39" s="1">
        <v>4.6993099999999997</v>
      </c>
      <c r="D39" s="1">
        <v>4.9178800000000003</v>
      </c>
      <c r="E39" s="1">
        <v>0.86460300000000001</v>
      </c>
      <c r="F39" s="1">
        <v>0.13539699999999999</v>
      </c>
      <c r="G39" s="1">
        <v>3.18821E-4</v>
      </c>
      <c r="H39" s="1">
        <v>8.4538600000000005E-4</v>
      </c>
      <c r="I39" s="1">
        <v>0.99877199999999999</v>
      </c>
      <c r="K39"/>
      <c r="L39" s="25"/>
      <c r="N39" s="25"/>
      <c r="O39">
        <v>1</v>
      </c>
      <c r="P39" s="1">
        <f t="shared" si="0"/>
        <v>0</v>
      </c>
      <c r="Q39" s="28">
        <v>0</v>
      </c>
      <c r="R39"/>
      <c r="V39" s="28"/>
      <c r="W39" s="28"/>
      <c r="X39" s="28"/>
      <c r="Y39" s="28"/>
      <c r="Z39" s="28"/>
      <c r="AA39" s="28"/>
      <c r="AB39" s="28"/>
    </row>
    <row r="40" spans="1:28" s="1" customFormat="1">
      <c r="A40" s="1">
        <v>16.5</v>
      </c>
      <c r="B40" s="1">
        <v>36.496499999999997</v>
      </c>
      <c r="C40" s="1">
        <v>4.6583699999999997</v>
      </c>
      <c r="D40" s="1">
        <v>4.9178800000000003</v>
      </c>
      <c r="E40" s="1">
        <v>0.89986100000000002</v>
      </c>
      <c r="F40" s="1">
        <v>0.10013900000000001</v>
      </c>
      <c r="G40" s="1">
        <v>1.07062E-4</v>
      </c>
      <c r="H40" s="1">
        <v>8.3399799999999997E-4</v>
      </c>
      <c r="I40" s="1">
        <v>0.99870199999999998</v>
      </c>
      <c r="K40"/>
      <c r="L40" s="25"/>
      <c r="N40" s="25"/>
      <c r="O40" s="25"/>
      <c r="P40" s="28"/>
      <c r="Q40"/>
      <c r="R40"/>
      <c r="V40" s="28"/>
      <c r="W40" s="28"/>
      <c r="X40" s="28"/>
      <c r="Y40" s="28"/>
      <c r="Z40" s="28"/>
      <c r="AA40" s="28"/>
      <c r="AB40" s="28"/>
    </row>
    <row r="41" spans="1:28" s="1" customFormat="1">
      <c r="A41" s="1">
        <v>17.5</v>
      </c>
      <c r="B41" s="1">
        <v>37.491500000000002</v>
      </c>
      <c r="C41" s="1">
        <v>4.6181200000000002</v>
      </c>
      <c r="D41" s="1">
        <v>4.9178800000000003</v>
      </c>
      <c r="E41" s="1">
        <v>0.92253499999999999</v>
      </c>
      <c r="F41" s="1">
        <v>7.7464599999999995E-2</v>
      </c>
      <c r="G41" s="1">
        <v>4.2374299999999998E-5</v>
      </c>
      <c r="H41" s="1">
        <v>8.23031E-4</v>
      </c>
      <c r="I41" s="1">
        <v>0.99862899999999999</v>
      </c>
      <c r="L41" s="25"/>
      <c r="N41" s="25"/>
      <c r="O41" s="25"/>
      <c r="P41" s="28"/>
      <c r="Q41"/>
      <c r="R41"/>
      <c r="V41" s="28"/>
      <c r="W41" s="28"/>
      <c r="X41" s="28"/>
      <c r="Y41" s="28"/>
      <c r="Z41" s="28"/>
      <c r="AA41" s="28"/>
      <c r="AB41" s="28"/>
    </row>
    <row r="42" spans="1:28" s="1" customFormat="1">
      <c r="A42" s="1">
        <v>18.5</v>
      </c>
      <c r="B42" s="1">
        <v>38.479399999999998</v>
      </c>
      <c r="C42" s="1">
        <v>4.5780200000000004</v>
      </c>
      <c r="D42" s="1">
        <v>4.9178899999999999</v>
      </c>
      <c r="E42" s="1">
        <v>0.93815599999999999</v>
      </c>
      <c r="F42" s="1">
        <v>6.1844400000000001E-2</v>
      </c>
      <c r="G42" s="1">
        <v>1.8811500000000001E-5</v>
      </c>
      <c r="H42" s="1">
        <v>8.1252799999999997E-4</v>
      </c>
      <c r="I42" s="1">
        <v>0.998552</v>
      </c>
      <c r="L42" s="25"/>
      <c r="N42" s="25"/>
      <c r="O42" s="25"/>
      <c r="P42" s="28"/>
      <c r="Q42"/>
      <c r="R42"/>
      <c r="V42" s="28"/>
      <c r="W42" s="28"/>
      <c r="X42" s="28"/>
      <c r="Y42" s="28"/>
      <c r="Z42" s="28"/>
      <c r="AA42" s="28"/>
      <c r="AB42" s="28"/>
    </row>
    <row r="43" spans="1:28" s="1" customFormat="1">
      <c r="A43" s="1">
        <v>19.5</v>
      </c>
      <c r="B43" s="1">
        <v>39.368299999999998</v>
      </c>
      <c r="C43" s="1">
        <v>4.5380200000000004</v>
      </c>
      <c r="D43" s="1">
        <v>4.9178899999999999</v>
      </c>
      <c r="E43" s="1">
        <v>0.94938999999999996</v>
      </c>
      <c r="F43" s="1">
        <v>5.0609700000000001E-2</v>
      </c>
      <c r="G43" s="1">
        <v>9.1344000000000002E-6</v>
      </c>
      <c r="H43" s="1">
        <v>8.0341899999999999E-4</v>
      </c>
      <c r="I43" s="1">
        <v>0.99848099999999995</v>
      </c>
      <c r="L43" s="25"/>
      <c r="N43" s="25"/>
      <c r="O43" s="25"/>
      <c r="V43" s="28"/>
      <c r="W43" s="28"/>
      <c r="X43" s="28"/>
      <c r="Y43" s="28"/>
      <c r="Z43" s="28"/>
      <c r="AA43" s="28"/>
      <c r="AB43" s="28"/>
    </row>
    <row r="44" spans="1:28" s="8" customFormat="1" ht="15">
      <c r="A44" s="7" t="s">
        <v>52</v>
      </c>
      <c r="B44" s="7"/>
      <c r="C44" s="7"/>
      <c r="D44" s="7"/>
      <c r="E44" s="7"/>
      <c r="F44" s="7"/>
      <c r="G44" s="7"/>
      <c r="H44" s="7"/>
      <c r="I44" s="7"/>
      <c r="K44" s="1"/>
      <c r="L44" s="26"/>
      <c r="N44" s="25"/>
      <c r="O44" s="25"/>
      <c r="P44" s="1"/>
      <c r="T44" s="32"/>
      <c r="V44" s="31"/>
      <c r="W44" s="31"/>
      <c r="X44" s="28"/>
      <c r="Y44" s="28"/>
      <c r="Z44" s="28"/>
      <c r="AA44" s="28"/>
      <c r="AB44" s="28"/>
    </row>
    <row r="45" spans="1:28" s="1" customFormat="1">
      <c r="A45" s="1">
        <v>0.5</v>
      </c>
      <c r="B45" s="1">
        <v>21.0624</v>
      </c>
      <c r="C45" s="1">
        <v>4.86144</v>
      </c>
      <c r="D45" s="1">
        <v>4.8897199999999996</v>
      </c>
      <c r="E45" s="1">
        <v>4.0241100000000002E-2</v>
      </c>
      <c r="F45" s="1">
        <v>0.95975900000000003</v>
      </c>
      <c r="G45" s="1">
        <v>0.68244700000000003</v>
      </c>
      <c r="H45" s="1">
        <v>1.0657900000000001E-3</v>
      </c>
      <c r="I45" s="1">
        <v>0.999475</v>
      </c>
      <c r="L45" s="25"/>
      <c r="N45" s="25"/>
      <c r="O45" s="25"/>
      <c r="V45" s="28"/>
      <c r="W45" s="28"/>
      <c r="X45" s="28"/>
      <c r="Y45" s="28"/>
      <c r="Z45" s="28"/>
      <c r="AA45" s="28"/>
      <c r="AB45" s="28"/>
    </row>
    <row r="46" spans="1:28" s="1" customFormat="1">
      <c r="A46" s="1">
        <v>1.5</v>
      </c>
      <c r="B46" s="1">
        <v>21.657900000000001</v>
      </c>
      <c r="C46" s="1">
        <v>4.86111</v>
      </c>
      <c r="D46" s="1">
        <v>4.8901399999999997</v>
      </c>
      <c r="E46" s="1">
        <v>4.3165799999999997E-2</v>
      </c>
      <c r="F46" s="1">
        <v>0.95683399999999996</v>
      </c>
      <c r="G46" s="1">
        <v>0.66909700000000005</v>
      </c>
      <c r="H46" s="1">
        <v>1.05383E-3</v>
      </c>
      <c r="I46" s="1">
        <v>0.99945499999999998</v>
      </c>
      <c r="L46" s="25"/>
      <c r="N46" s="25"/>
      <c r="O46" s="25"/>
      <c r="V46" s="28"/>
      <c r="W46" s="28"/>
      <c r="X46" s="28"/>
      <c r="Y46" s="28"/>
      <c r="Z46" s="28"/>
      <c r="AA46" s="28"/>
      <c r="AB46" s="28"/>
    </row>
    <row r="47" spans="1:28" s="1" customFormat="1">
      <c r="A47" s="1">
        <v>2.5</v>
      </c>
      <c r="B47" s="1">
        <v>22.526399999999999</v>
      </c>
      <c r="C47" s="1">
        <v>4.8604500000000002</v>
      </c>
      <c r="D47" s="1">
        <v>4.8907999999999996</v>
      </c>
      <c r="E47" s="1">
        <v>4.8583000000000001E-2</v>
      </c>
      <c r="F47" s="1">
        <v>0.95141699999999996</v>
      </c>
      <c r="G47" s="1">
        <v>0.64553899999999997</v>
      </c>
      <c r="H47" s="1">
        <v>1.0369000000000001E-3</v>
      </c>
      <c r="I47" s="1">
        <v>0.99942500000000001</v>
      </c>
      <c r="L47" s="25"/>
      <c r="N47" s="25"/>
      <c r="O47" s="25"/>
      <c r="V47" s="25"/>
    </row>
    <row r="48" spans="1:28" s="1" customFormat="1">
      <c r="A48" s="1">
        <v>3.5</v>
      </c>
      <c r="B48" s="1">
        <v>23.478999999999999</v>
      </c>
      <c r="C48" s="1">
        <v>4.8594799999999996</v>
      </c>
      <c r="D48" s="1">
        <v>4.8915499999999996</v>
      </c>
      <c r="E48" s="1">
        <v>5.61959E-2</v>
      </c>
      <c r="F48" s="1">
        <v>0.94380399999999998</v>
      </c>
      <c r="G48" s="1">
        <v>0.61466600000000005</v>
      </c>
      <c r="H48" s="1">
        <v>1.01902E-3</v>
      </c>
      <c r="I48" s="1">
        <v>0.99939100000000003</v>
      </c>
      <c r="L48" s="25"/>
      <c r="N48" s="25"/>
      <c r="O48" s="25"/>
      <c r="V48" s="25"/>
    </row>
    <row r="49" spans="1:13">
      <c r="A49" s="1">
        <v>4.5</v>
      </c>
      <c r="B49" s="1">
        <v>24.450399999999998</v>
      </c>
      <c r="C49" s="1">
        <v>4.8581799999999999</v>
      </c>
      <c r="D49" s="1">
        <v>4.8922800000000004</v>
      </c>
      <c r="E49" s="1">
        <v>6.5957500000000002E-2</v>
      </c>
      <c r="F49" s="1">
        <v>0.93404200000000004</v>
      </c>
      <c r="G49" s="1">
        <v>0.57829200000000003</v>
      </c>
      <c r="H49" s="1">
        <v>1.0014799999999999E-3</v>
      </c>
      <c r="I49" s="1">
        <v>0.99935300000000005</v>
      </c>
      <c r="J49" s="1"/>
      <c r="K49" s="1"/>
      <c r="M49" s="1"/>
    </row>
    <row r="50" spans="1:13">
      <c r="A50" s="1">
        <v>5.5</v>
      </c>
      <c r="B50" s="1">
        <v>25.423100000000002</v>
      </c>
      <c r="C50" s="1">
        <v>4.8565300000000002</v>
      </c>
      <c r="D50" s="1">
        <v>4.8929499999999999</v>
      </c>
      <c r="E50" s="1">
        <v>7.8073900000000002E-2</v>
      </c>
      <c r="F50" s="1">
        <v>0.92192600000000002</v>
      </c>
      <c r="G50" s="1">
        <v>0.53728699999999996</v>
      </c>
      <c r="H50" s="1">
        <v>9.8458500000000006E-4</v>
      </c>
      <c r="I50" s="1">
        <v>0.99931400000000004</v>
      </c>
      <c r="J50" s="1"/>
      <c r="K50" s="1"/>
      <c r="M50" s="1"/>
    </row>
    <row r="51" spans="1:13">
      <c r="A51" s="1">
        <v>6.5</v>
      </c>
      <c r="B51" s="1">
        <v>26.392299999999999</v>
      </c>
      <c r="C51" s="1">
        <v>4.8544999999999998</v>
      </c>
      <c r="D51" s="1">
        <v>4.8935300000000002</v>
      </c>
      <c r="E51" s="1">
        <v>9.3005199999999996E-2</v>
      </c>
      <c r="F51" s="1">
        <v>0.906995</v>
      </c>
      <c r="G51" s="1">
        <v>0.49190600000000001</v>
      </c>
      <c r="H51" s="1">
        <v>9.6838499999999999E-4</v>
      </c>
      <c r="I51" s="1">
        <v>0.99927200000000005</v>
      </c>
      <c r="J51" s="1"/>
      <c r="K51" s="1"/>
      <c r="M51" s="1"/>
    </row>
    <row r="52" spans="1:13">
      <c r="A52" s="1">
        <v>7.5</v>
      </c>
      <c r="B52" s="1">
        <v>27.355899999999998</v>
      </c>
      <c r="C52" s="1">
        <v>4.8520000000000003</v>
      </c>
      <c r="D52" s="1">
        <v>4.8940200000000003</v>
      </c>
      <c r="E52" s="1">
        <v>0.111503</v>
      </c>
      <c r="F52" s="1">
        <v>0.88849699999999998</v>
      </c>
      <c r="G52" s="1">
        <v>0.44206699999999999</v>
      </c>
      <c r="H52" s="1">
        <v>9.5281499999999998E-4</v>
      </c>
      <c r="I52" s="1">
        <v>0.99922900000000003</v>
      </c>
      <c r="J52" s="1"/>
      <c r="K52" s="1"/>
      <c r="M52" s="1"/>
    </row>
    <row r="53" spans="1:13">
      <c r="A53" s="1">
        <v>8.5</v>
      </c>
      <c r="B53" s="1">
        <v>28.3109</v>
      </c>
      <c r="C53" s="1">
        <v>4.8489399999999998</v>
      </c>
      <c r="D53" s="1">
        <v>4.8944200000000002</v>
      </c>
      <c r="E53" s="1">
        <v>0.13469999999999999</v>
      </c>
      <c r="F53" s="1">
        <v>0.86529999999999996</v>
      </c>
      <c r="G53" s="1">
        <v>0.387575</v>
      </c>
      <c r="H53" s="1">
        <v>9.3789700000000004E-4</v>
      </c>
      <c r="I53" s="1">
        <v>0.99918399999999996</v>
      </c>
      <c r="J53" s="1"/>
      <c r="K53" s="1"/>
      <c r="M53" s="1"/>
    </row>
    <row r="54" spans="1:13">
      <c r="A54" s="1">
        <v>9.5</v>
      </c>
      <c r="B54" s="1">
        <v>29.250499999999999</v>
      </c>
      <c r="C54" s="1">
        <v>4.8451599999999999</v>
      </c>
      <c r="D54" s="1">
        <v>4.89473</v>
      </c>
      <c r="E54" s="1">
        <v>0.16426499999999999</v>
      </c>
      <c r="F54" s="1">
        <v>0.83573500000000001</v>
      </c>
      <c r="G54" s="1">
        <v>0.32836500000000002</v>
      </c>
      <c r="H54" s="1">
        <v>9.2375200000000001E-4</v>
      </c>
      <c r="I54" s="1">
        <v>0.99913799999999997</v>
      </c>
      <c r="J54" s="1"/>
      <c r="K54" s="1"/>
      <c r="M54" s="1"/>
    </row>
    <row r="55" spans="1:13">
      <c r="A55" s="1">
        <v>10.5</v>
      </c>
      <c r="B55" s="1">
        <v>30.161300000000001</v>
      </c>
      <c r="C55" s="1">
        <v>4.8403999999999998</v>
      </c>
      <c r="D55" s="1">
        <v>4.8949699999999998</v>
      </c>
      <c r="E55" s="1">
        <v>0.202651</v>
      </c>
      <c r="F55" s="1">
        <v>0.79734899999999997</v>
      </c>
      <c r="G55" s="1">
        <v>0.26484600000000003</v>
      </c>
      <c r="H55" s="1">
        <v>9.1052600000000004E-4</v>
      </c>
      <c r="I55" s="1">
        <v>0.99909099999999995</v>
      </c>
      <c r="J55" s="1"/>
      <c r="K55" s="1"/>
      <c r="M55" s="1"/>
    </row>
    <row r="56" spans="1:13">
      <c r="A56" s="1">
        <v>11.5</v>
      </c>
      <c r="B56" s="1">
        <v>31.036100000000001</v>
      </c>
      <c r="C56" s="1">
        <v>4.8342499999999999</v>
      </c>
      <c r="D56" s="1">
        <v>4.8951399999999996</v>
      </c>
      <c r="E56" s="1">
        <v>0.25346600000000002</v>
      </c>
      <c r="F56" s="1">
        <v>0.74653400000000003</v>
      </c>
      <c r="G56" s="1">
        <v>0.19845299999999999</v>
      </c>
      <c r="H56" s="1">
        <v>8.9825699999999996E-4</v>
      </c>
      <c r="I56" s="1">
        <v>0.99904300000000001</v>
      </c>
      <c r="J56" s="1"/>
      <c r="K56" s="1"/>
      <c r="M56" s="1"/>
    </row>
    <row r="57" spans="1:13">
      <c r="A57" s="1">
        <v>12.5</v>
      </c>
      <c r="B57" s="1">
        <v>31.914300000000001</v>
      </c>
      <c r="C57" s="1">
        <v>4.8259499999999997</v>
      </c>
      <c r="D57" s="1">
        <v>4.8952600000000004</v>
      </c>
      <c r="E57" s="1">
        <v>0.32191399999999998</v>
      </c>
      <c r="F57" s="1">
        <v>0.67808599999999997</v>
      </c>
      <c r="G57" s="1">
        <v>0.132498</v>
      </c>
      <c r="H57" s="1">
        <v>8.8635299999999999E-4</v>
      </c>
      <c r="I57" s="1">
        <v>0.99899300000000002</v>
      </c>
      <c r="J57" s="1"/>
      <c r="K57" s="1"/>
      <c r="M57" s="1"/>
    </row>
    <row r="58" spans="1:13">
      <c r="A58" s="1">
        <v>13.5</v>
      </c>
      <c r="B58" s="1">
        <v>32.863599999999998</v>
      </c>
      <c r="C58" s="1">
        <v>4.8140700000000001</v>
      </c>
      <c r="D58" s="1">
        <v>4.89534</v>
      </c>
      <c r="E58" s="1">
        <v>0.41486899999999999</v>
      </c>
      <c r="F58" s="1">
        <v>0.58513099999999996</v>
      </c>
      <c r="G58" s="1">
        <v>7.3142799999999994E-2</v>
      </c>
      <c r="H58" s="1">
        <v>8.7393300000000002E-4</v>
      </c>
      <c r="I58" s="1">
        <v>0.99893699999999996</v>
      </c>
      <c r="J58" s="1"/>
      <c r="K58" s="1"/>
      <c r="M58" s="1"/>
    </row>
    <row r="59" spans="1:13">
      <c r="A59" s="1">
        <v>14.5</v>
      </c>
      <c r="B59" s="1">
        <v>33.924999999999997</v>
      </c>
      <c r="C59" s="1">
        <v>4.7954699999999999</v>
      </c>
      <c r="D59" s="1">
        <v>4.8953800000000003</v>
      </c>
      <c r="E59" s="1">
        <v>0.53895400000000004</v>
      </c>
      <c r="F59" s="1">
        <v>0.46104600000000001</v>
      </c>
      <c r="G59" s="1">
        <v>2.9046800000000001E-2</v>
      </c>
      <c r="H59" s="1">
        <v>8.6058100000000002E-4</v>
      </c>
      <c r="I59" s="1">
        <v>0.99887099999999995</v>
      </c>
      <c r="J59" s="1"/>
      <c r="K59" s="1"/>
      <c r="M59" s="1"/>
    </row>
    <row r="60" spans="1:13">
      <c r="A60" s="1">
        <v>15.5</v>
      </c>
      <c r="B60" s="1">
        <v>35.086300000000001</v>
      </c>
      <c r="C60" s="1">
        <v>4.7624700000000004</v>
      </c>
      <c r="D60" s="1">
        <v>4.89541</v>
      </c>
      <c r="E60" s="1">
        <v>0.69180399999999997</v>
      </c>
      <c r="F60" s="1">
        <v>0.30819600000000003</v>
      </c>
      <c r="G60" s="1">
        <v>6.4250499999999999E-3</v>
      </c>
      <c r="H60" s="1">
        <v>8.4659500000000001E-4</v>
      </c>
      <c r="I60" s="1">
        <v>0.99879399999999996</v>
      </c>
      <c r="J60" s="1"/>
      <c r="K60" s="1"/>
      <c r="M60" s="1"/>
    </row>
    <row r="61" spans="1:13">
      <c r="A61" s="1">
        <v>16.5</v>
      </c>
      <c r="B61" s="1">
        <v>36.272599999999997</v>
      </c>
      <c r="C61" s="1">
        <v>4.6966099999999997</v>
      </c>
      <c r="D61" s="1">
        <v>4.89541</v>
      </c>
      <c r="E61" s="1">
        <v>0.84047899999999998</v>
      </c>
      <c r="F61" s="1">
        <v>0.159521</v>
      </c>
      <c r="G61" s="1">
        <v>5.7779800000000003E-4</v>
      </c>
      <c r="H61" s="1">
        <v>8.3295199999999998E-4</v>
      </c>
      <c r="I61" s="1">
        <v>0.99871100000000002</v>
      </c>
      <c r="J61" s="1"/>
      <c r="K61" s="1"/>
      <c r="M61" s="1"/>
    </row>
    <row r="62" spans="1:13">
      <c r="A62" s="1">
        <v>17.5</v>
      </c>
      <c r="B62" s="1">
        <v>37.340800000000002</v>
      </c>
      <c r="C62" s="1">
        <v>4.6073300000000001</v>
      </c>
      <c r="D62" s="1">
        <v>4.8954199999999997</v>
      </c>
      <c r="E62" s="1">
        <v>0.91683499999999996</v>
      </c>
      <c r="F62" s="1">
        <v>8.31649E-2</v>
      </c>
      <c r="G62" s="1">
        <v>5.4748399999999999E-5</v>
      </c>
      <c r="H62" s="1">
        <v>8.2115599999999997E-4</v>
      </c>
      <c r="I62" s="1">
        <v>0.99863299999999999</v>
      </c>
      <c r="J62" s="1"/>
      <c r="K62" s="1"/>
      <c r="M62" s="1"/>
    </row>
    <row r="63" spans="1:13">
      <c r="A63" s="1">
        <v>18.5</v>
      </c>
      <c r="B63" s="1">
        <v>38.181800000000003</v>
      </c>
      <c r="C63" s="1">
        <v>4.5569199999999999</v>
      </c>
      <c r="D63" s="1">
        <v>4.8954199999999997</v>
      </c>
      <c r="E63" s="1">
        <v>0.93770500000000001</v>
      </c>
      <c r="F63" s="1">
        <v>6.2295000000000003E-2</v>
      </c>
      <c r="G63" s="1">
        <v>1.93103E-5</v>
      </c>
      <c r="H63" s="1">
        <v>8.1217099999999999E-4</v>
      </c>
      <c r="I63" s="1">
        <v>0.99856900000000004</v>
      </c>
      <c r="J63" s="1"/>
      <c r="K63" s="1"/>
      <c r="M63" s="1"/>
    </row>
    <row r="64" spans="1:13">
      <c r="A64" s="1">
        <v>19.5</v>
      </c>
      <c r="B64" s="1">
        <v>38.685400000000001</v>
      </c>
      <c r="C64" s="1">
        <v>4.5166399999999998</v>
      </c>
      <c r="D64" s="1">
        <v>4.8954199999999997</v>
      </c>
      <c r="E64" s="1">
        <v>0.94912799999999997</v>
      </c>
      <c r="F64" s="1">
        <v>5.0871600000000003E-2</v>
      </c>
      <c r="G64" s="1">
        <v>9.3058800000000004E-6</v>
      </c>
      <c r="H64" s="1">
        <v>8.0693099999999999E-4</v>
      </c>
      <c r="I64" s="1">
        <v>0.998529</v>
      </c>
      <c r="J64" s="1"/>
      <c r="K64" s="1"/>
      <c r="M64" s="1"/>
    </row>
    <row r="65" spans="1:22" s="8" customFormat="1" ht="15">
      <c r="A65" s="7" t="s">
        <v>53</v>
      </c>
      <c r="B65" s="7"/>
      <c r="C65" s="7"/>
      <c r="D65" s="7"/>
      <c r="E65" s="7"/>
      <c r="F65" s="7"/>
      <c r="G65" s="7"/>
      <c r="H65" s="7"/>
      <c r="I65" s="7"/>
      <c r="L65" s="26"/>
      <c r="N65" s="25"/>
      <c r="O65" s="25"/>
      <c r="P65" s="1"/>
      <c r="V65" s="26"/>
    </row>
    <row r="66" spans="1:22" s="1" customFormat="1">
      <c r="A66" s="1">
        <v>0.5</v>
      </c>
      <c r="B66" s="1">
        <v>23.052700000000002</v>
      </c>
      <c r="C66" s="1">
        <v>4.7589199999999998</v>
      </c>
      <c r="D66" s="1">
        <v>4.8178400000000003</v>
      </c>
      <c r="E66" s="1">
        <v>0.23751</v>
      </c>
      <c r="F66" s="1">
        <v>0.76249</v>
      </c>
      <c r="G66" s="1">
        <v>0.217444</v>
      </c>
      <c r="H66" s="1">
        <v>1.01278E-3</v>
      </c>
      <c r="I66" s="1">
        <v>0.99939699999999998</v>
      </c>
      <c r="L66" s="25"/>
      <c r="N66" s="25"/>
      <c r="O66" s="25"/>
      <c r="V66" s="25"/>
    </row>
    <row r="67" spans="1:22" s="1" customFormat="1">
      <c r="A67" s="1">
        <v>1.5</v>
      </c>
      <c r="B67" s="1">
        <v>23.234500000000001</v>
      </c>
      <c r="C67" s="1">
        <v>4.75875</v>
      </c>
      <c r="D67" s="1">
        <v>4.81785</v>
      </c>
      <c r="E67" s="1">
        <v>0.238901</v>
      </c>
      <c r="F67" s="1">
        <v>0.76109899999999997</v>
      </c>
      <c r="G67" s="1">
        <v>0.215725</v>
      </c>
      <c r="H67" s="1">
        <v>1.0094100000000001E-3</v>
      </c>
      <c r="I67" s="1">
        <v>0.99939</v>
      </c>
      <c r="L67" s="25"/>
      <c r="N67" s="25"/>
      <c r="O67" s="25"/>
      <c r="V67" s="25"/>
    </row>
    <row r="68" spans="1:22" s="1" customFormat="1">
      <c r="A68" s="1">
        <v>2.5</v>
      </c>
      <c r="B68" s="1">
        <v>23.583400000000001</v>
      </c>
      <c r="C68" s="1">
        <v>4.7584099999999996</v>
      </c>
      <c r="D68" s="1">
        <v>4.81785</v>
      </c>
      <c r="E68" s="1">
        <v>0.24168799999999999</v>
      </c>
      <c r="F68" s="1">
        <v>0.75831199999999999</v>
      </c>
      <c r="G68" s="1">
        <v>0.21232000000000001</v>
      </c>
      <c r="H68" s="1">
        <v>1.003E-3</v>
      </c>
      <c r="I68" s="1">
        <v>0.99937699999999996</v>
      </c>
      <c r="L68" s="25"/>
      <c r="N68" s="25"/>
      <c r="O68" s="25"/>
      <c r="V68" s="25"/>
    </row>
    <row r="69" spans="1:22" s="1" customFormat="1">
      <c r="A69" s="1">
        <v>3.5</v>
      </c>
      <c r="B69" s="1">
        <v>24.075099999999999</v>
      </c>
      <c r="C69" s="1">
        <v>4.7579000000000002</v>
      </c>
      <c r="D69" s="1">
        <v>4.8178599999999996</v>
      </c>
      <c r="E69" s="1">
        <v>0.24588599999999999</v>
      </c>
      <c r="F69" s="1">
        <v>0.75411399999999995</v>
      </c>
      <c r="G69" s="1">
        <v>0.20727999999999999</v>
      </c>
      <c r="H69" s="1">
        <v>9.9412200000000006E-4</v>
      </c>
      <c r="I69" s="1">
        <v>0.99935700000000005</v>
      </c>
      <c r="L69" s="25"/>
      <c r="N69" s="25"/>
      <c r="O69" s="25"/>
      <c r="V69" s="25"/>
    </row>
    <row r="70" spans="1:22" s="1" customFormat="1">
      <c r="A70" s="1">
        <v>4.5</v>
      </c>
      <c r="B70" s="1">
        <v>24.680700000000002</v>
      </c>
      <c r="C70" s="1">
        <v>4.7572200000000002</v>
      </c>
      <c r="D70" s="1">
        <v>4.8178700000000001</v>
      </c>
      <c r="E70" s="1">
        <v>0.251525</v>
      </c>
      <c r="F70" s="1">
        <v>0.748475</v>
      </c>
      <c r="G70" s="1">
        <v>0.20068</v>
      </c>
      <c r="H70" s="1">
        <v>9.8342700000000004E-4</v>
      </c>
      <c r="I70" s="1">
        <v>0.99933300000000003</v>
      </c>
      <c r="L70" s="25"/>
      <c r="N70" s="25"/>
      <c r="O70" s="25"/>
      <c r="V70" s="25"/>
    </row>
    <row r="71" spans="1:22" s="1" customFormat="1">
      <c r="A71" s="1">
        <v>5.5</v>
      </c>
      <c r="B71" s="1">
        <v>25.371500000000001</v>
      </c>
      <c r="C71" s="1">
        <v>4.7563599999999999</v>
      </c>
      <c r="D71" s="1">
        <v>4.8178900000000002</v>
      </c>
      <c r="E71" s="1">
        <v>0.25865300000000002</v>
      </c>
      <c r="F71" s="1">
        <v>0.74134699999999998</v>
      </c>
      <c r="G71" s="1">
        <v>0.192607</v>
      </c>
      <c r="H71" s="1">
        <v>9.7154399999999997E-4</v>
      </c>
      <c r="I71" s="1">
        <v>0.999305</v>
      </c>
      <c r="L71" s="25"/>
      <c r="N71" s="25"/>
      <c r="O71" s="25"/>
      <c r="V71" s="25"/>
    </row>
    <row r="72" spans="1:22" s="1" customFormat="1">
      <c r="A72" s="1">
        <v>6.5</v>
      </c>
      <c r="B72" s="1">
        <v>26.122199999999999</v>
      </c>
      <c r="C72" s="1">
        <v>4.7553099999999997</v>
      </c>
      <c r="D72" s="1">
        <v>4.8179100000000004</v>
      </c>
      <c r="E72" s="1">
        <v>0.26733800000000002</v>
      </c>
      <c r="F72" s="1">
        <v>0.73266200000000004</v>
      </c>
      <c r="G72" s="1">
        <v>0.18316199999999999</v>
      </c>
      <c r="H72" s="1">
        <v>9.5900200000000003E-4</v>
      </c>
      <c r="I72" s="1">
        <v>0.99927200000000005</v>
      </c>
      <c r="L72" s="25"/>
      <c r="N72" s="25"/>
      <c r="O72" s="25"/>
      <c r="V72" s="25"/>
    </row>
    <row r="73" spans="1:22" s="1" customFormat="1">
      <c r="A73" s="1">
        <v>7.5</v>
      </c>
      <c r="B73" s="1">
        <v>26.912600000000001</v>
      </c>
      <c r="C73" s="1">
        <v>4.75406</v>
      </c>
      <c r="D73" s="1">
        <v>4.81792</v>
      </c>
      <c r="E73" s="1">
        <v>0.277671</v>
      </c>
      <c r="F73" s="1">
        <v>0.722329</v>
      </c>
      <c r="G73" s="1">
        <v>0.172456</v>
      </c>
      <c r="H73" s="1">
        <v>9.4619400000000003E-4</v>
      </c>
      <c r="I73" s="1">
        <v>0.99923700000000004</v>
      </c>
      <c r="L73" s="25"/>
      <c r="N73" s="25"/>
      <c r="O73" s="25"/>
      <c r="V73" s="25"/>
    </row>
    <row r="74" spans="1:22" s="1" customFormat="1">
      <c r="A74" s="1">
        <v>8.5</v>
      </c>
      <c r="B74" s="1">
        <v>27.727499999999999</v>
      </c>
      <c r="C74" s="1">
        <v>4.7526000000000002</v>
      </c>
      <c r="D74" s="1">
        <v>4.8179400000000001</v>
      </c>
      <c r="E74" s="1">
        <v>0.289771</v>
      </c>
      <c r="F74" s="1">
        <v>0.710229</v>
      </c>
      <c r="G74" s="1">
        <v>0.16061700000000001</v>
      </c>
      <c r="H74" s="1">
        <v>9.3331700000000002E-4</v>
      </c>
      <c r="I74" s="1">
        <v>0.99919899999999995</v>
      </c>
      <c r="L74" s="25"/>
      <c r="N74" s="25"/>
      <c r="O74" s="25"/>
      <c r="V74" s="25"/>
    </row>
    <row r="75" spans="1:22" s="1" customFormat="1">
      <c r="A75" s="1">
        <v>9.5</v>
      </c>
      <c r="B75" s="1">
        <v>28.556899999999999</v>
      </c>
      <c r="C75" s="1">
        <v>4.7508999999999997</v>
      </c>
      <c r="D75" s="1">
        <v>4.8179600000000002</v>
      </c>
      <c r="E75" s="1">
        <v>0.303784</v>
      </c>
      <c r="F75" s="1">
        <v>0.69621599999999995</v>
      </c>
      <c r="G75" s="1">
        <v>0.147789</v>
      </c>
      <c r="H75" s="1">
        <v>9.2063599999999996E-4</v>
      </c>
      <c r="I75" s="1">
        <v>0.99915799999999999</v>
      </c>
      <c r="L75" s="25"/>
      <c r="N75" s="25"/>
      <c r="O75" s="25"/>
      <c r="V75" s="25"/>
    </row>
    <row r="76" spans="1:22" s="1" customFormat="1">
      <c r="A76" s="1">
        <v>10.5</v>
      </c>
      <c r="B76" s="1">
        <v>29.393799999999999</v>
      </c>
      <c r="C76" s="1">
        <v>4.7489299999999997</v>
      </c>
      <c r="D76" s="1">
        <v>4.8179800000000004</v>
      </c>
      <c r="E76" s="1">
        <v>0.31987900000000002</v>
      </c>
      <c r="F76" s="1">
        <v>0.68012099999999998</v>
      </c>
      <c r="G76" s="1">
        <v>0.13414400000000001</v>
      </c>
      <c r="H76" s="1">
        <v>9.0825900000000002E-4</v>
      </c>
      <c r="I76" s="1">
        <v>0.999116</v>
      </c>
      <c r="L76" s="25"/>
      <c r="N76" s="25"/>
      <c r="O76" s="25"/>
      <c r="V76" s="25"/>
    </row>
    <row r="77" spans="1:22" s="1" customFormat="1">
      <c r="A77" s="1">
        <v>11.5</v>
      </c>
      <c r="B77" s="1">
        <v>30.2332</v>
      </c>
      <c r="C77" s="1">
        <v>4.7466600000000003</v>
      </c>
      <c r="D77" s="1">
        <v>4.8179999999999996</v>
      </c>
      <c r="E77" s="1">
        <v>0.33824700000000002</v>
      </c>
      <c r="F77" s="1">
        <v>0.66175300000000004</v>
      </c>
      <c r="G77" s="1">
        <v>0.11988699999999999</v>
      </c>
      <c r="H77" s="1">
        <v>8.9625200000000005E-4</v>
      </c>
      <c r="I77" s="1">
        <v>0.99907100000000004</v>
      </c>
      <c r="L77" s="25"/>
      <c r="N77" s="25"/>
      <c r="O77" s="25"/>
      <c r="V77" s="25"/>
    </row>
    <row r="78" spans="1:22" s="1" customFormat="1">
      <c r="A78" s="1">
        <v>12.5</v>
      </c>
      <c r="B78" s="1">
        <v>31.069400000000002</v>
      </c>
      <c r="C78" s="1">
        <v>4.7440499999999997</v>
      </c>
      <c r="D78" s="1">
        <v>4.8180199999999997</v>
      </c>
      <c r="E78" s="1">
        <v>0.35908099999999998</v>
      </c>
      <c r="F78" s="1">
        <v>0.64091900000000002</v>
      </c>
      <c r="G78" s="1">
        <v>0.105267</v>
      </c>
      <c r="H78" s="1">
        <v>8.8468300000000004E-4</v>
      </c>
      <c r="I78" s="1">
        <v>0.99902500000000005</v>
      </c>
      <c r="L78" s="25"/>
      <c r="N78" s="25"/>
      <c r="O78" s="25"/>
      <c r="V78" s="25"/>
    </row>
    <row r="79" spans="1:22" s="1" customFormat="1">
      <c r="A79" s="1">
        <v>13.5</v>
      </c>
      <c r="B79" s="1">
        <v>31.8932</v>
      </c>
      <c r="C79" s="1">
        <v>4.7410500000000004</v>
      </c>
      <c r="D79" s="1">
        <v>4.8180399999999999</v>
      </c>
      <c r="E79" s="1">
        <v>0.38255099999999997</v>
      </c>
      <c r="F79" s="1">
        <v>0.61744900000000003</v>
      </c>
      <c r="G79" s="1">
        <v>9.0590699999999996E-2</v>
      </c>
      <c r="H79" s="1">
        <v>8.7365399999999997E-4</v>
      </c>
      <c r="I79" s="1">
        <v>0.998977</v>
      </c>
      <c r="L79" s="25"/>
      <c r="N79" s="25"/>
      <c r="O79" s="25"/>
      <c r="V79" s="25"/>
    </row>
    <row r="80" spans="1:22" s="1" customFormat="1">
      <c r="A80" s="1">
        <v>14.5</v>
      </c>
      <c r="B80" s="1">
        <v>32.689399999999999</v>
      </c>
      <c r="C80" s="1">
        <v>4.7376100000000001</v>
      </c>
      <c r="D80" s="1">
        <v>4.8180500000000004</v>
      </c>
      <c r="E80" s="1">
        <v>0.40873300000000001</v>
      </c>
      <c r="F80" s="1">
        <v>0.59126699999999999</v>
      </c>
      <c r="G80" s="1">
        <v>7.6227699999999995E-2</v>
      </c>
      <c r="H80" s="1">
        <v>8.6333199999999997E-4</v>
      </c>
      <c r="I80" s="1">
        <v>0.99892899999999996</v>
      </c>
      <c r="L80" s="25"/>
      <c r="N80" s="25"/>
      <c r="O80" s="25"/>
      <c r="V80" s="25"/>
    </row>
    <row r="81" spans="1:22" s="1" customFormat="1">
      <c r="A81" s="1">
        <v>15.5</v>
      </c>
      <c r="B81" s="1">
        <v>33.4343</v>
      </c>
      <c r="C81" s="1">
        <v>4.7336999999999998</v>
      </c>
      <c r="D81" s="1">
        <v>4.8180699999999996</v>
      </c>
      <c r="E81" s="1">
        <v>0.43748300000000001</v>
      </c>
      <c r="F81" s="1">
        <v>0.56251700000000004</v>
      </c>
      <c r="G81" s="1">
        <v>6.26245E-2</v>
      </c>
      <c r="H81" s="1">
        <v>8.5396300000000001E-4</v>
      </c>
      <c r="I81" s="1">
        <v>0.99888299999999997</v>
      </c>
      <c r="L81" s="25"/>
      <c r="N81" s="25"/>
      <c r="O81" s="25"/>
      <c r="V81" s="25"/>
    </row>
    <row r="82" spans="1:22" s="1" customFormat="1">
      <c r="A82" s="1">
        <v>16.5</v>
      </c>
      <c r="B82" s="1">
        <v>34.096299999999999</v>
      </c>
      <c r="C82" s="1">
        <v>4.7293200000000004</v>
      </c>
      <c r="D82" s="1">
        <v>4.8180800000000001</v>
      </c>
      <c r="E82" s="1">
        <v>0.46817399999999998</v>
      </c>
      <c r="F82" s="1">
        <v>0.53182600000000002</v>
      </c>
      <c r="G82" s="1">
        <v>5.0305900000000001E-2</v>
      </c>
      <c r="H82" s="1">
        <v>8.4586500000000001E-4</v>
      </c>
      <c r="I82" s="1">
        <v>0.99883999999999995</v>
      </c>
      <c r="L82" s="25"/>
      <c r="N82" s="25"/>
      <c r="O82" s="25"/>
      <c r="V82" s="25"/>
    </row>
    <row r="83" spans="1:22" s="1" customFormat="1">
      <c r="A83" s="1">
        <v>17.5</v>
      </c>
      <c r="B83" s="1">
        <v>34.638300000000001</v>
      </c>
      <c r="C83" s="1">
        <v>4.72464</v>
      </c>
      <c r="D83" s="1">
        <v>4.8180899999999998</v>
      </c>
      <c r="E83" s="1">
        <v>0.499191</v>
      </c>
      <c r="F83" s="1">
        <v>0.50080899999999995</v>
      </c>
      <c r="G83" s="1">
        <v>3.9874399999999997E-2</v>
      </c>
      <c r="H83" s="1">
        <v>8.3938999999999997E-4</v>
      </c>
      <c r="I83" s="1">
        <v>0.99880400000000003</v>
      </c>
      <c r="L83" s="25"/>
      <c r="N83" s="25"/>
      <c r="O83" s="25"/>
      <c r="V83" s="25"/>
    </row>
    <row r="84" spans="1:22" s="1" customFormat="1">
      <c r="A84" s="1">
        <v>18.5</v>
      </c>
      <c r="B84" s="1">
        <v>35.023899999999998</v>
      </c>
      <c r="C84" s="1">
        <v>4.72018</v>
      </c>
      <c r="D84" s="1">
        <v>4.8180899999999998</v>
      </c>
      <c r="E84" s="1">
        <v>0.52705100000000005</v>
      </c>
      <c r="F84" s="1">
        <v>0.47294900000000001</v>
      </c>
      <c r="G84" s="1">
        <v>3.20142E-2</v>
      </c>
      <c r="H84" s="1">
        <v>8.34868E-4</v>
      </c>
      <c r="I84" s="1">
        <v>0.99877700000000003</v>
      </c>
      <c r="L84" s="25"/>
      <c r="N84" s="25"/>
      <c r="O84" s="25"/>
      <c r="V84" s="25"/>
    </row>
    <row r="85" spans="1:22" s="1" customFormat="1">
      <c r="A85" s="1">
        <v>19.5</v>
      </c>
      <c r="B85" s="1">
        <v>35.224299999999999</v>
      </c>
      <c r="C85" s="1">
        <v>4.7170899999999998</v>
      </c>
      <c r="D85" s="1">
        <v>4.8181000000000003</v>
      </c>
      <c r="E85" s="1">
        <v>0.54532999999999998</v>
      </c>
      <c r="F85" s="1">
        <v>0.45467000000000002</v>
      </c>
      <c r="G85" s="1">
        <v>2.75467E-2</v>
      </c>
      <c r="H85" s="1">
        <v>8.3254399999999995E-4</v>
      </c>
      <c r="I85" s="1">
        <v>0.99876299999999996</v>
      </c>
      <c r="L85" s="25"/>
      <c r="N85" s="25"/>
      <c r="O85" s="25"/>
      <c r="V85" s="25"/>
    </row>
    <row r="86" spans="1:22" s="8" customFormat="1" ht="15">
      <c r="A86" s="7" t="s">
        <v>54</v>
      </c>
      <c r="B86" s="7"/>
      <c r="C86" s="7"/>
      <c r="D86" s="7"/>
      <c r="E86" s="7"/>
      <c r="F86" s="7"/>
      <c r="G86" s="7"/>
      <c r="H86" s="7"/>
      <c r="I86" s="7"/>
      <c r="L86" s="26"/>
      <c r="N86" s="25"/>
      <c r="O86" s="25"/>
      <c r="P86" s="1"/>
      <c r="V86" s="26"/>
    </row>
    <row r="87" spans="1:22" s="1" customFormat="1">
      <c r="A87" s="1">
        <v>0.5</v>
      </c>
      <c r="B87" s="1">
        <v>27.743400000000001</v>
      </c>
      <c r="C87" s="1">
        <v>4.7242499999999996</v>
      </c>
      <c r="D87" s="1">
        <v>4.7964000000000002</v>
      </c>
      <c r="E87" s="1">
        <v>0.34476699999999999</v>
      </c>
      <c r="F87" s="1">
        <v>0.65523299999999995</v>
      </c>
      <c r="G87" s="1">
        <v>0.11514099999999999</v>
      </c>
      <c r="H87" s="1">
        <v>9.2921500000000005E-4</v>
      </c>
      <c r="I87" s="1">
        <v>0.99919400000000003</v>
      </c>
      <c r="L87" s="25"/>
      <c r="N87" s="25"/>
      <c r="O87" s="25"/>
      <c r="V87" s="25"/>
    </row>
    <row r="88" spans="1:22" s="1" customFormat="1">
      <c r="A88" s="1">
        <v>1.5</v>
      </c>
      <c r="B88" s="1">
        <v>27.77</v>
      </c>
      <c r="C88" s="1">
        <v>4.72424</v>
      </c>
      <c r="D88" s="1">
        <v>4.7964000000000002</v>
      </c>
      <c r="E88" s="1">
        <v>0.34477000000000002</v>
      </c>
      <c r="F88" s="1">
        <v>0.65522999999999998</v>
      </c>
      <c r="G88" s="1">
        <v>0.11513900000000001</v>
      </c>
      <c r="H88" s="1">
        <v>9.2880399999999998E-4</v>
      </c>
      <c r="I88" s="1">
        <v>0.999193</v>
      </c>
      <c r="L88" s="25"/>
      <c r="N88" s="25"/>
      <c r="O88" s="25"/>
      <c r="V88" s="25"/>
    </row>
    <row r="89" spans="1:22" s="1" customFormat="1">
      <c r="A89" s="1">
        <v>2.5</v>
      </c>
      <c r="B89" s="1">
        <v>27.822500000000002</v>
      </c>
      <c r="C89" s="1">
        <v>4.72424</v>
      </c>
      <c r="D89" s="1">
        <v>4.7964000000000002</v>
      </c>
      <c r="E89" s="1">
        <v>0.344777</v>
      </c>
      <c r="F89" s="1">
        <v>0.655223</v>
      </c>
      <c r="G89" s="1">
        <v>0.115134</v>
      </c>
      <c r="H89" s="1">
        <v>9.27993E-4</v>
      </c>
      <c r="I89" s="1">
        <v>0.99919000000000002</v>
      </c>
      <c r="L89" s="25"/>
      <c r="N89" s="25"/>
      <c r="O89" s="25"/>
      <c r="V89" s="25"/>
    </row>
    <row r="90" spans="1:22" s="1" customFormat="1">
      <c r="A90" s="1">
        <v>3.5</v>
      </c>
      <c r="B90" s="1">
        <v>27.8996</v>
      </c>
      <c r="C90" s="1">
        <v>4.72424</v>
      </c>
      <c r="D90" s="1">
        <v>4.7964000000000002</v>
      </c>
      <c r="E90" s="1">
        <v>0.34478599999999998</v>
      </c>
      <c r="F90" s="1">
        <v>0.65521399999999996</v>
      </c>
      <c r="G90" s="1">
        <v>0.11512799999999999</v>
      </c>
      <c r="H90" s="1">
        <v>9.2680400000000004E-4</v>
      </c>
      <c r="I90" s="1">
        <v>0.99918700000000005</v>
      </c>
      <c r="L90" s="25"/>
      <c r="N90" s="25"/>
      <c r="O90" s="25"/>
      <c r="V90" s="25"/>
    </row>
    <row r="91" spans="1:22" s="1" customFormat="1">
      <c r="A91" s="1">
        <v>4.5</v>
      </c>
      <c r="B91" s="1">
        <v>27.999500000000001</v>
      </c>
      <c r="C91" s="1">
        <v>4.72424</v>
      </c>
      <c r="D91" s="1">
        <v>4.7964000000000002</v>
      </c>
      <c r="E91" s="1">
        <v>0.34479799999999999</v>
      </c>
      <c r="F91" s="1">
        <v>0.65520199999999995</v>
      </c>
      <c r="G91" s="1">
        <v>0.115119</v>
      </c>
      <c r="H91" s="1">
        <v>9.2526999999999996E-4</v>
      </c>
      <c r="I91" s="1">
        <v>0.99918200000000001</v>
      </c>
      <c r="L91" s="25"/>
      <c r="N91" s="25"/>
      <c r="O91" s="25"/>
      <c r="V91" s="25"/>
    </row>
    <row r="92" spans="1:22" s="1" customFormat="1">
      <c r="A92" s="1">
        <v>5.5</v>
      </c>
      <c r="B92" s="1">
        <v>28.119800000000001</v>
      </c>
      <c r="C92" s="1">
        <v>4.72424</v>
      </c>
      <c r="D92" s="1">
        <v>4.7964000000000002</v>
      </c>
      <c r="E92" s="1">
        <v>0.34481299999999998</v>
      </c>
      <c r="F92" s="1">
        <v>0.65518699999999996</v>
      </c>
      <c r="G92" s="1">
        <v>0.115108</v>
      </c>
      <c r="H92" s="1">
        <v>9.2343199999999996E-4</v>
      </c>
      <c r="I92" s="1">
        <v>0.99917599999999995</v>
      </c>
      <c r="L92" s="25"/>
      <c r="N92" s="25"/>
      <c r="O92" s="25"/>
      <c r="V92" s="25"/>
    </row>
    <row r="93" spans="1:22" s="1" customFormat="1">
      <c r="A93" s="1">
        <v>6.5</v>
      </c>
      <c r="B93" s="1">
        <v>28.257400000000001</v>
      </c>
      <c r="C93" s="1">
        <v>4.72424</v>
      </c>
      <c r="D93" s="1">
        <v>4.7964000000000002</v>
      </c>
      <c r="E93" s="1">
        <v>0.34483000000000003</v>
      </c>
      <c r="F93" s="1">
        <v>0.65517000000000003</v>
      </c>
      <c r="G93" s="1">
        <v>0.115097</v>
      </c>
      <c r="H93" s="1">
        <v>9.2133899999999997E-4</v>
      </c>
      <c r="I93" s="1">
        <v>0.99916899999999997</v>
      </c>
      <c r="L93" s="25"/>
      <c r="N93" s="25"/>
      <c r="O93" s="25"/>
      <c r="V93" s="25"/>
    </row>
    <row r="94" spans="1:22" s="1" customFormat="1">
      <c r="A94" s="1">
        <v>7.5</v>
      </c>
      <c r="B94" s="1">
        <v>28.409099999999999</v>
      </c>
      <c r="C94" s="1">
        <v>4.7242300000000004</v>
      </c>
      <c r="D94" s="1">
        <v>4.7964000000000002</v>
      </c>
      <c r="E94" s="1">
        <v>0.34484799999999999</v>
      </c>
      <c r="F94" s="1">
        <v>0.65515199999999996</v>
      </c>
      <c r="G94" s="1">
        <v>0.115083</v>
      </c>
      <c r="H94" s="1">
        <v>9.1904599999999997E-4</v>
      </c>
      <c r="I94" s="1">
        <v>0.99916199999999999</v>
      </c>
      <c r="L94" s="25"/>
      <c r="N94" s="25"/>
      <c r="O94" s="25"/>
      <c r="V94" s="25"/>
    </row>
    <row r="95" spans="1:22" s="1" customFormat="1">
      <c r="A95" s="1">
        <v>8.5</v>
      </c>
      <c r="B95" s="1">
        <v>28.571100000000001</v>
      </c>
      <c r="C95" s="1">
        <v>4.7242300000000004</v>
      </c>
      <c r="D95" s="1">
        <v>4.7964000000000002</v>
      </c>
      <c r="E95" s="1">
        <v>0.34486699999999998</v>
      </c>
      <c r="F95" s="1">
        <v>0.65513299999999997</v>
      </c>
      <c r="G95" s="1">
        <v>0.115069</v>
      </c>
      <c r="H95" s="1">
        <v>9.1661300000000004E-4</v>
      </c>
      <c r="I95" s="1">
        <v>0.99915399999999999</v>
      </c>
      <c r="L95" s="25"/>
      <c r="N95" s="25"/>
      <c r="O95" s="25"/>
      <c r="V95" s="25"/>
    </row>
    <row r="96" spans="1:22" s="1" customFormat="1">
      <c r="A96" s="1">
        <v>9.5</v>
      </c>
      <c r="B96" s="1">
        <v>28.7394</v>
      </c>
      <c r="C96" s="1">
        <v>4.7242300000000004</v>
      </c>
      <c r="D96" s="1">
        <v>4.7964000000000002</v>
      </c>
      <c r="E96" s="1">
        <v>0.34488799999999997</v>
      </c>
      <c r="F96" s="1">
        <v>0.65511200000000003</v>
      </c>
      <c r="G96" s="1">
        <v>0.115055</v>
      </c>
      <c r="H96" s="1">
        <v>9.1410000000000005E-4</v>
      </c>
      <c r="I96" s="1">
        <v>0.99914499999999995</v>
      </c>
      <c r="L96" s="25"/>
      <c r="N96" s="25"/>
      <c r="O96" s="25"/>
      <c r="V96" s="25"/>
    </row>
    <row r="97" spans="1:13">
      <c r="A97" s="1">
        <v>10.5</v>
      </c>
      <c r="B97" s="1">
        <v>28.91</v>
      </c>
      <c r="C97" s="1">
        <v>4.7242300000000004</v>
      </c>
      <c r="D97" s="1">
        <v>4.7964000000000002</v>
      </c>
      <c r="E97" s="1">
        <v>0.34490799999999999</v>
      </c>
      <c r="F97" s="1">
        <v>0.65509200000000001</v>
      </c>
      <c r="G97" s="1">
        <v>0.11504</v>
      </c>
      <c r="H97" s="1">
        <v>9.1157200000000003E-4</v>
      </c>
      <c r="I97" s="1">
        <v>0.99913600000000002</v>
      </c>
      <c r="J97" s="1"/>
      <c r="K97" s="1"/>
      <c r="M97" s="1"/>
    </row>
    <row r="98" spans="1:13">
      <c r="A98" s="1">
        <v>11.5</v>
      </c>
      <c r="B98" s="1">
        <v>29.078499999999998</v>
      </c>
      <c r="C98" s="1">
        <v>4.7242199999999999</v>
      </c>
      <c r="D98" s="1">
        <v>4.7964000000000002</v>
      </c>
      <c r="E98" s="1">
        <v>0.34492800000000001</v>
      </c>
      <c r="F98" s="1">
        <v>0.65507199999999999</v>
      </c>
      <c r="G98" s="1">
        <v>0.115026</v>
      </c>
      <c r="H98" s="1">
        <v>9.0908999999999998E-4</v>
      </c>
      <c r="I98" s="1">
        <v>0.99912800000000002</v>
      </c>
      <c r="J98" s="1"/>
      <c r="K98" s="1"/>
      <c r="M98" s="1"/>
    </row>
    <row r="99" spans="1:13">
      <c r="A99" s="1">
        <v>12.5</v>
      </c>
      <c r="B99" s="1">
        <v>29.241</v>
      </c>
      <c r="C99" s="1">
        <v>4.7242199999999999</v>
      </c>
      <c r="D99" s="1">
        <v>4.7964000000000002</v>
      </c>
      <c r="E99" s="1">
        <v>0.344947</v>
      </c>
      <c r="F99" s="1">
        <v>0.655053</v>
      </c>
      <c r="G99" s="1">
        <v>0.115012</v>
      </c>
      <c r="H99" s="1">
        <v>9.0671399999999998E-4</v>
      </c>
      <c r="I99" s="1">
        <v>0.99911899999999998</v>
      </c>
      <c r="J99" s="1"/>
      <c r="K99" s="1"/>
      <c r="M99" s="1"/>
    </row>
    <row r="100" spans="1:13">
      <c r="A100" s="1">
        <v>13.5</v>
      </c>
      <c r="B100" s="1">
        <v>29.3932</v>
      </c>
      <c r="C100" s="1">
        <v>4.7242199999999999</v>
      </c>
      <c r="D100" s="1">
        <v>4.7964000000000002</v>
      </c>
      <c r="E100" s="1">
        <v>0.34496500000000002</v>
      </c>
      <c r="F100" s="1">
        <v>0.65503500000000003</v>
      </c>
      <c r="G100" s="1">
        <v>0.114999</v>
      </c>
      <c r="H100" s="1">
        <v>9.0450100000000005E-4</v>
      </c>
      <c r="I100" s="1">
        <v>0.999112</v>
      </c>
      <c r="J100" s="1"/>
      <c r="K100" s="1"/>
      <c r="M100" s="1"/>
    </row>
    <row r="101" spans="1:13">
      <c r="A101" s="1">
        <v>14.5</v>
      </c>
      <c r="B101" s="1">
        <v>29.531600000000001</v>
      </c>
      <c r="C101" s="1">
        <v>4.7242199999999999</v>
      </c>
      <c r="D101" s="1">
        <v>4.7964000000000002</v>
      </c>
      <c r="E101" s="1">
        <v>0.34498200000000001</v>
      </c>
      <c r="F101" s="1">
        <v>0.65501799999999999</v>
      </c>
      <c r="G101" s="1">
        <v>0.11498800000000001</v>
      </c>
      <c r="H101" s="1">
        <v>9.0250200000000001E-4</v>
      </c>
      <c r="I101" s="1">
        <v>0.99910399999999999</v>
      </c>
      <c r="J101" s="1"/>
      <c r="K101" s="1"/>
      <c r="M101" s="1"/>
    </row>
    <row r="102" spans="1:13">
      <c r="A102" s="1">
        <v>15.5</v>
      </c>
      <c r="B102" s="1">
        <v>29.6525</v>
      </c>
      <c r="C102" s="1">
        <v>4.7242199999999999</v>
      </c>
      <c r="D102" s="1">
        <v>4.7964000000000002</v>
      </c>
      <c r="E102" s="1">
        <v>0.34499600000000002</v>
      </c>
      <c r="F102" s="1">
        <v>0.65500400000000003</v>
      </c>
      <c r="G102" s="1">
        <v>0.114978</v>
      </c>
      <c r="H102" s="1">
        <v>9.0076200000000005E-4</v>
      </c>
      <c r="I102" s="1">
        <v>0.99909800000000004</v>
      </c>
      <c r="J102" s="1"/>
      <c r="K102" s="1"/>
      <c r="M102" s="1"/>
    </row>
    <row r="103" spans="1:13">
      <c r="A103" s="1">
        <v>16.5</v>
      </c>
      <c r="B103" s="1">
        <v>29.7532</v>
      </c>
      <c r="C103" s="1">
        <v>4.7242100000000002</v>
      </c>
      <c r="D103" s="1">
        <v>4.7964000000000002</v>
      </c>
      <c r="E103" s="1">
        <v>0.34500799999999998</v>
      </c>
      <c r="F103" s="1">
        <v>0.65499200000000002</v>
      </c>
      <c r="G103" s="1">
        <v>0.114969</v>
      </c>
      <c r="H103" s="1">
        <v>8.9932200000000003E-4</v>
      </c>
      <c r="I103" s="1">
        <v>0.99909300000000001</v>
      </c>
      <c r="J103" s="1"/>
      <c r="K103" s="1"/>
      <c r="M103" s="1"/>
    </row>
    <row r="104" spans="1:13">
      <c r="A104" s="1">
        <v>17.5</v>
      </c>
      <c r="B104" s="1">
        <v>29.8309</v>
      </c>
      <c r="C104" s="1">
        <v>4.7242100000000002</v>
      </c>
      <c r="D104" s="1">
        <v>4.7964000000000002</v>
      </c>
      <c r="E104" s="1">
        <v>0.34501700000000002</v>
      </c>
      <c r="F104" s="1">
        <v>0.65498299999999998</v>
      </c>
      <c r="G104" s="1">
        <v>0.114963</v>
      </c>
      <c r="H104" s="1">
        <v>8.9821300000000003E-4</v>
      </c>
      <c r="I104" s="1">
        <v>0.99908799999999998</v>
      </c>
      <c r="J104" s="1"/>
      <c r="K104" s="1"/>
      <c r="M104" s="1"/>
    </row>
    <row r="105" spans="1:13">
      <c r="A105" s="1">
        <v>18.5</v>
      </c>
      <c r="B105" s="1">
        <v>29.883800000000001</v>
      </c>
      <c r="C105" s="1">
        <v>4.7242100000000002</v>
      </c>
      <c r="D105" s="1">
        <v>4.7964000000000002</v>
      </c>
      <c r="E105" s="1">
        <v>0.34502300000000002</v>
      </c>
      <c r="F105" s="1">
        <v>0.65497700000000003</v>
      </c>
      <c r="G105" s="1">
        <v>0.114958</v>
      </c>
      <c r="H105" s="1">
        <v>8.9745999999999999E-4</v>
      </c>
      <c r="I105" s="1">
        <v>0.99908600000000003</v>
      </c>
      <c r="J105" s="1"/>
      <c r="K105" s="1"/>
      <c r="M105" s="1"/>
    </row>
    <row r="106" spans="1:13">
      <c r="A106" s="1">
        <v>19.5</v>
      </c>
      <c r="B106" s="1">
        <v>29.910599999999999</v>
      </c>
      <c r="C106" s="1">
        <v>4.7242100000000002</v>
      </c>
      <c r="D106" s="1">
        <v>4.7964000000000002</v>
      </c>
      <c r="E106" s="1">
        <v>0.345026</v>
      </c>
      <c r="F106" s="1">
        <v>0.65497399999999995</v>
      </c>
      <c r="G106" s="1">
        <v>0.114956</v>
      </c>
      <c r="H106" s="1">
        <v>8.9707899999999995E-4</v>
      </c>
      <c r="I106" s="1">
        <v>0.99908399999999997</v>
      </c>
      <c r="J106" s="1"/>
      <c r="K106" s="1"/>
      <c r="M106" s="1"/>
    </row>
    <row r="107" spans="1:13" ht="15">
      <c r="A107" s="7" t="s">
        <v>55</v>
      </c>
      <c r="B107" s="7"/>
      <c r="C107" s="7"/>
      <c r="D107" s="7"/>
      <c r="E107" s="7"/>
      <c r="F107" s="7"/>
      <c r="G107" s="7"/>
      <c r="H107" s="7"/>
      <c r="I107" s="7"/>
      <c r="J107" s="8"/>
      <c r="K107" s="8"/>
      <c r="L107" s="26"/>
    </row>
    <row r="108" spans="1:13">
      <c r="A108" s="1">
        <v>0.5</v>
      </c>
      <c r="B108" s="1">
        <v>28.825700000000001</v>
      </c>
      <c r="C108" s="1">
        <v>4.72424</v>
      </c>
      <c r="D108" s="1">
        <v>4.7964200000000003</v>
      </c>
      <c r="E108" s="1">
        <v>0.34489900000000001</v>
      </c>
      <c r="F108" s="1">
        <v>0.65510100000000004</v>
      </c>
      <c r="G108" s="1">
        <v>0.115047</v>
      </c>
      <c r="H108" s="1">
        <v>9.1282099999999997E-4</v>
      </c>
      <c r="I108" s="1">
        <v>0.99914099999999995</v>
      </c>
      <c r="J108" s="1"/>
      <c r="K108" s="1"/>
      <c r="M108" s="1"/>
    </row>
    <row r="109" spans="1:13">
      <c r="A109" s="1">
        <v>1.5</v>
      </c>
      <c r="B109" s="1">
        <v>28.825700000000001</v>
      </c>
      <c r="C109" s="1">
        <v>4.72424</v>
      </c>
      <c r="D109" s="1">
        <v>4.7964200000000003</v>
      </c>
      <c r="E109" s="1">
        <v>0.34489900000000001</v>
      </c>
      <c r="F109" s="1">
        <v>0.65510100000000004</v>
      </c>
      <c r="G109" s="1">
        <v>0.115047</v>
      </c>
      <c r="H109" s="1">
        <v>9.1282099999999997E-4</v>
      </c>
      <c r="I109" s="1">
        <v>0.99914099999999995</v>
      </c>
      <c r="J109" s="1"/>
      <c r="K109" s="1"/>
      <c r="M109" s="1"/>
    </row>
    <row r="110" spans="1:13">
      <c r="A110" s="1">
        <v>2.5</v>
      </c>
      <c r="B110" s="1">
        <v>28.825700000000001</v>
      </c>
      <c r="C110" s="1">
        <v>4.72424</v>
      </c>
      <c r="D110" s="1">
        <v>4.7964200000000003</v>
      </c>
      <c r="E110" s="1">
        <v>0.34489900000000001</v>
      </c>
      <c r="F110" s="1">
        <v>0.65510100000000004</v>
      </c>
      <c r="G110" s="1">
        <v>0.115047</v>
      </c>
      <c r="H110" s="1">
        <v>9.1282099999999997E-4</v>
      </c>
      <c r="I110" s="1">
        <v>0.99914099999999995</v>
      </c>
      <c r="J110" s="1"/>
      <c r="K110" s="1"/>
      <c r="M110" s="1"/>
    </row>
    <row r="111" spans="1:13">
      <c r="A111" s="1">
        <v>3.5</v>
      </c>
      <c r="B111" s="1">
        <v>28.825700000000001</v>
      </c>
      <c r="C111" s="1">
        <v>4.72424</v>
      </c>
      <c r="D111" s="1">
        <v>4.7964200000000003</v>
      </c>
      <c r="E111" s="1">
        <v>0.34489900000000001</v>
      </c>
      <c r="F111" s="1">
        <v>0.65510100000000004</v>
      </c>
      <c r="G111" s="1">
        <v>0.115047</v>
      </c>
      <c r="H111" s="1">
        <v>9.1282099999999997E-4</v>
      </c>
      <c r="I111" s="1">
        <v>0.99914099999999995</v>
      </c>
      <c r="J111" s="1"/>
      <c r="K111" s="1"/>
      <c r="M111" s="1"/>
    </row>
    <row r="112" spans="1:13">
      <c r="A112" s="1">
        <v>4.5</v>
      </c>
      <c r="B112" s="1">
        <v>28.825700000000001</v>
      </c>
      <c r="C112" s="1">
        <v>4.72424</v>
      </c>
      <c r="D112" s="1">
        <v>4.7964200000000003</v>
      </c>
      <c r="E112" s="1">
        <v>0.34489900000000001</v>
      </c>
      <c r="F112" s="1">
        <v>0.65510100000000004</v>
      </c>
      <c r="G112" s="1">
        <v>0.115047</v>
      </c>
      <c r="H112" s="1">
        <v>9.1282099999999997E-4</v>
      </c>
      <c r="I112" s="1">
        <v>0.99914099999999995</v>
      </c>
      <c r="J112" s="1"/>
      <c r="K112" s="1"/>
      <c r="M112" s="1"/>
    </row>
    <row r="113" spans="1:13">
      <c r="A113" s="1">
        <v>5.5</v>
      </c>
      <c r="B113" s="1">
        <v>28.825700000000001</v>
      </c>
      <c r="C113" s="1">
        <v>4.72424</v>
      </c>
      <c r="D113" s="1">
        <v>4.7964200000000003</v>
      </c>
      <c r="E113" s="1">
        <v>0.34489900000000001</v>
      </c>
      <c r="F113" s="1">
        <v>0.65510100000000004</v>
      </c>
      <c r="G113" s="1">
        <v>0.115047</v>
      </c>
      <c r="H113" s="1">
        <v>9.1282099999999997E-4</v>
      </c>
      <c r="I113" s="1">
        <v>0.99914099999999995</v>
      </c>
      <c r="J113" s="1"/>
      <c r="K113" s="1"/>
      <c r="M113" s="1"/>
    </row>
    <row r="114" spans="1:13">
      <c r="A114" s="1">
        <v>6.5</v>
      </c>
      <c r="B114" s="1">
        <v>28.825700000000001</v>
      </c>
      <c r="C114" s="1">
        <v>4.72424</v>
      </c>
      <c r="D114" s="1">
        <v>4.7964200000000003</v>
      </c>
      <c r="E114" s="1">
        <v>0.34489900000000001</v>
      </c>
      <c r="F114" s="1">
        <v>0.65510100000000004</v>
      </c>
      <c r="G114" s="1">
        <v>0.115047</v>
      </c>
      <c r="H114" s="1">
        <v>9.1282099999999997E-4</v>
      </c>
      <c r="I114" s="1">
        <v>0.99914099999999995</v>
      </c>
      <c r="J114" s="1"/>
      <c r="K114" s="1"/>
      <c r="M114" s="1"/>
    </row>
    <row r="115" spans="1:13">
      <c r="A115" s="1">
        <v>7.5</v>
      </c>
      <c r="B115" s="1">
        <v>28.825700000000001</v>
      </c>
      <c r="C115" s="1">
        <v>4.72424</v>
      </c>
      <c r="D115" s="1">
        <v>4.7964200000000003</v>
      </c>
      <c r="E115" s="1">
        <v>0.34489900000000001</v>
      </c>
      <c r="F115" s="1">
        <v>0.65510100000000004</v>
      </c>
      <c r="G115" s="1">
        <v>0.115047</v>
      </c>
      <c r="H115" s="1">
        <v>9.1282099999999997E-4</v>
      </c>
      <c r="I115" s="1">
        <v>0.99914099999999995</v>
      </c>
      <c r="J115" s="1"/>
      <c r="K115" s="1"/>
      <c r="M115" s="1"/>
    </row>
    <row r="116" spans="1:13">
      <c r="A116" s="1">
        <v>8.5</v>
      </c>
      <c r="B116" s="1">
        <v>28.825700000000001</v>
      </c>
      <c r="C116" s="1">
        <v>4.72424</v>
      </c>
      <c r="D116" s="1">
        <v>4.7964200000000003</v>
      </c>
      <c r="E116" s="1">
        <v>0.34489900000000001</v>
      </c>
      <c r="F116" s="1">
        <v>0.65510100000000004</v>
      </c>
      <c r="G116" s="1">
        <v>0.115047</v>
      </c>
      <c r="H116" s="1">
        <v>9.1282099999999997E-4</v>
      </c>
      <c r="I116" s="1">
        <v>0.99914099999999995</v>
      </c>
      <c r="J116" s="1"/>
      <c r="K116" s="1"/>
      <c r="M116" s="1"/>
    </row>
    <row r="117" spans="1:13">
      <c r="A117" s="1">
        <v>9.5</v>
      </c>
      <c r="B117" s="1">
        <v>28.825700000000001</v>
      </c>
      <c r="C117" s="1">
        <v>4.72424</v>
      </c>
      <c r="D117" s="1">
        <v>4.7964200000000003</v>
      </c>
      <c r="E117" s="1">
        <v>0.34489900000000001</v>
      </c>
      <c r="F117" s="1">
        <v>0.65510100000000004</v>
      </c>
      <c r="G117" s="1">
        <v>0.115047</v>
      </c>
      <c r="H117" s="1">
        <v>9.1282099999999997E-4</v>
      </c>
      <c r="I117" s="1">
        <v>0.99914099999999995</v>
      </c>
      <c r="J117" s="1"/>
      <c r="K117" s="1"/>
      <c r="M117" s="1"/>
    </row>
    <row r="118" spans="1:13">
      <c r="A118" s="1">
        <v>10.5</v>
      </c>
      <c r="B118" s="1">
        <v>28.825700000000001</v>
      </c>
      <c r="C118" s="1">
        <v>4.72424</v>
      </c>
      <c r="D118" s="1">
        <v>4.7964200000000003</v>
      </c>
      <c r="E118" s="1">
        <v>0.34489900000000001</v>
      </c>
      <c r="F118" s="1">
        <v>0.65510100000000004</v>
      </c>
      <c r="G118" s="1">
        <v>0.115047</v>
      </c>
      <c r="H118" s="1">
        <v>9.1282099999999997E-4</v>
      </c>
      <c r="I118" s="1">
        <v>0.99914099999999995</v>
      </c>
      <c r="J118" s="1"/>
      <c r="K118" s="1"/>
      <c r="M118" s="1"/>
    </row>
    <row r="119" spans="1:13">
      <c r="A119" s="1">
        <v>11.5</v>
      </c>
      <c r="B119" s="1">
        <v>28.825700000000001</v>
      </c>
      <c r="C119" s="1">
        <v>4.72424</v>
      </c>
      <c r="D119" s="1">
        <v>4.7964200000000003</v>
      </c>
      <c r="E119" s="1">
        <v>0.34489900000000001</v>
      </c>
      <c r="F119" s="1">
        <v>0.65510100000000004</v>
      </c>
      <c r="G119" s="1">
        <v>0.115047</v>
      </c>
      <c r="H119" s="1">
        <v>9.1282099999999997E-4</v>
      </c>
      <c r="I119" s="1">
        <v>0.99914099999999995</v>
      </c>
      <c r="J119" s="1"/>
      <c r="K119" s="1"/>
      <c r="M119" s="1"/>
    </row>
    <row r="120" spans="1:13">
      <c r="A120" s="1">
        <v>12.5</v>
      </c>
      <c r="B120" s="1">
        <v>28.825700000000001</v>
      </c>
      <c r="C120" s="1">
        <v>4.72424</v>
      </c>
      <c r="D120" s="1">
        <v>4.7964200000000003</v>
      </c>
      <c r="E120" s="1">
        <v>0.34489900000000001</v>
      </c>
      <c r="F120" s="1">
        <v>0.65510100000000004</v>
      </c>
      <c r="G120" s="1">
        <v>0.115047</v>
      </c>
      <c r="H120" s="1">
        <v>9.1282099999999997E-4</v>
      </c>
      <c r="I120" s="1">
        <v>0.99914099999999995</v>
      </c>
      <c r="J120" s="1"/>
      <c r="K120" s="1"/>
      <c r="M120" s="1"/>
    </row>
    <row r="121" spans="1:13">
      <c r="A121" s="1">
        <v>13.5</v>
      </c>
      <c r="B121" s="1">
        <v>28.825700000000001</v>
      </c>
      <c r="C121" s="1">
        <v>4.72424</v>
      </c>
      <c r="D121" s="1">
        <v>4.7964200000000003</v>
      </c>
      <c r="E121" s="1">
        <v>0.34489900000000001</v>
      </c>
      <c r="F121" s="1">
        <v>0.65510100000000004</v>
      </c>
      <c r="G121" s="1">
        <v>0.115047</v>
      </c>
      <c r="H121" s="1">
        <v>9.1282099999999997E-4</v>
      </c>
      <c r="I121" s="1">
        <v>0.99914099999999995</v>
      </c>
      <c r="J121" s="1"/>
      <c r="K121" s="1"/>
      <c r="M121" s="1"/>
    </row>
    <row r="122" spans="1:13">
      <c r="A122" s="1">
        <v>14.5</v>
      </c>
      <c r="B122" s="1">
        <v>28.825700000000001</v>
      </c>
      <c r="C122" s="1">
        <v>4.72424</v>
      </c>
      <c r="D122" s="1">
        <v>4.7964200000000003</v>
      </c>
      <c r="E122" s="1">
        <v>0.34489900000000001</v>
      </c>
      <c r="F122" s="1">
        <v>0.65510100000000004</v>
      </c>
      <c r="G122" s="1">
        <v>0.115047</v>
      </c>
      <c r="H122" s="1">
        <v>9.1282099999999997E-4</v>
      </c>
      <c r="I122" s="1">
        <v>0.99914099999999995</v>
      </c>
      <c r="J122" s="1"/>
      <c r="K122" s="1"/>
      <c r="M122" s="1"/>
    </row>
    <row r="123" spans="1:13">
      <c r="A123" s="1">
        <v>15.5</v>
      </c>
      <c r="B123" s="1">
        <v>28.825700000000001</v>
      </c>
      <c r="C123" s="1">
        <v>4.72424</v>
      </c>
      <c r="D123" s="1">
        <v>4.7964200000000003</v>
      </c>
      <c r="E123" s="1">
        <v>0.34489900000000001</v>
      </c>
      <c r="F123" s="1">
        <v>0.65510100000000004</v>
      </c>
      <c r="G123" s="1">
        <v>0.115047</v>
      </c>
      <c r="H123" s="1">
        <v>9.1282099999999997E-4</v>
      </c>
      <c r="I123" s="1">
        <v>0.99914099999999995</v>
      </c>
      <c r="J123" s="1"/>
      <c r="K123" s="1"/>
      <c r="M123" s="1"/>
    </row>
    <row r="124" spans="1:13">
      <c r="A124" s="1">
        <v>16.5</v>
      </c>
      <c r="B124" s="1">
        <v>28.825700000000001</v>
      </c>
      <c r="C124" s="1">
        <v>4.72424</v>
      </c>
      <c r="D124" s="1">
        <v>4.7964200000000003</v>
      </c>
      <c r="E124" s="1">
        <v>0.34489900000000001</v>
      </c>
      <c r="F124" s="1">
        <v>0.65510100000000004</v>
      </c>
      <c r="G124" s="1">
        <v>0.115047</v>
      </c>
      <c r="H124" s="1">
        <v>9.1282099999999997E-4</v>
      </c>
      <c r="I124" s="1">
        <v>0.99914099999999995</v>
      </c>
      <c r="J124" s="1"/>
      <c r="K124" s="1"/>
      <c r="M124" s="1"/>
    </row>
    <row r="125" spans="1:13">
      <c r="A125" s="1">
        <v>17.5</v>
      </c>
      <c r="B125" s="1">
        <v>28.825700000000001</v>
      </c>
      <c r="C125" s="1">
        <v>4.72424</v>
      </c>
      <c r="D125" s="1">
        <v>4.7964200000000003</v>
      </c>
      <c r="E125" s="1">
        <v>0.34489900000000001</v>
      </c>
      <c r="F125" s="1">
        <v>0.65510100000000004</v>
      </c>
      <c r="G125" s="1">
        <v>0.115047</v>
      </c>
      <c r="H125" s="1">
        <v>9.1282099999999997E-4</v>
      </c>
      <c r="I125" s="1">
        <v>0.99914099999999995</v>
      </c>
      <c r="J125" s="1"/>
      <c r="K125" s="1"/>
      <c r="M125" s="1"/>
    </row>
    <row r="126" spans="1:13">
      <c r="A126" s="1">
        <v>18.5</v>
      </c>
      <c r="B126" s="1">
        <v>28.825700000000001</v>
      </c>
      <c r="C126" s="1">
        <v>4.72424</v>
      </c>
      <c r="D126" s="1">
        <v>4.7964200000000003</v>
      </c>
      <c r="E126" s="1">
        <v>0.34489900000000001</v>
      </c>
      <c r="F126" s="1">
        <v>0.65510100000000004</v>
      </c>
      <c r="G126" s="1">
        <v>0.115047</v>
      </c>
      <c r="H126" s="1">
        <v>9.1282099999999997E-4</v>
      </c>
      <c r="I126" s="1">
        <v>0.99914099999999995</v>
      </c>
      <c r="J126" s="1"/>
      <c r="K126" s="1"/>
      <c r="M126" s="1"/>
    </row>
    <row r="127" spans="1:13">
      <c r="A127" s="1">
        <v>19.5</v>
      </c>
      <c r="B127" s="1">
        <v>28.825700000000001</v>
      </c>
      <c r="C127" s="1">
        <v>4.72424</v>
      </c>
      <c r="D127" s="1">
        <v>4.7964200000000003</v>
      </c>
      <c r="E127" s="1">
        <v>0.34489900000000001</v>
      </c>
      <c r="F127" s="1">
        <v>0.65510100000000004</v>
      </c>
      <c r="G127" s="1">
        <v>0.115047</v>
      </c>
      <c r="H127" s="1">
        <v>9.1282099999999997E-4</v>
      </c>
      <c r="I127" s="1">
        <v>0.99914099999999995</v>
      </c>
      <c r="J127" s="1"/>
      <c r="K127" s="1"/>
      <c r="M127" s="1"/>
    </row>
  </sheetData>
  <mergeCells count="1">
    <mergeCell ref="J1:N1"/>
  </mergeCells>
  <phoneticPr fontId="1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30"/>
  <sheetViews>
    <sheetView workbookViewId="0">
      <pane ySplit="1" topLeftCell="A2" activePane="bottomLeft" state="frozenSplit"/>
      <selection pane="bottomLeft" activeCell="I48" sqref="I48"/>
    </sheetView>
  </sheetViews>
  <sheetFormatPr defaultRowHeight="12.75"/>
  <cols>
    <col min="11" max="11" width="11.25" customWidth="1"/>
    <col min="12" max="12" width="10" customWidth="1"/>
    <col min="13" max="13" width="9.875" customWidth="1"/>
    <col min="14" max="14" width="9.625" customWidth="1"/>
  </cols>
  <sheetData>
    <row r="1" spans="1:14" s="16" customFormat="1">
      <c r="A1" s="16" t="s">
        <v>104</v>
      </c>
      <c r="B1" s="16" t="s">
        <v>105</v>
      </c>
      <c r="C1" s="16" t="s">
        <v>106</v>
      </c>
      <c r="D1" s="16" t="s">
        <v>107</v>
      </c>
      <c r="E1" s="16" t="s">
        <v>108</v>
      </c>
      <c r="G1" s="16" t="s">
        <v>109</v>
      </c>
      <c r="J1" s="21"/>
      <c r="K1" s="21"/>
      <c r="L1" s="21"/>
      <c r="M1" s="21"/>
      <c r="N1" s="21"/>
    </row>
    <row r="2" spans="1:14" ht="15.75">
      <c r="A2" s="15" t="s">
        <v>51</v>
      </c>
      <c r="F2" s="15"/>
    </row>
    <row r="3" spans="1:14">
      <c r="A3" s="10">
        <v>4886803</v>
      </c>
      <c r="B3" s="10">
        <v>20.63711</v>
      </c>
      <c r="C3" s="10">
        <v>0.99973040000000002</v>
      </c>
      <c r="D3" s="10">
        <v>0.98676589999999997</v>
      </c>
      <c r="E3" s="10">
        <v>1.0879139999999999E-3</v>
      </c>
      <c r="G3" s="10">
        <f>A3/1000000</f>
        <v>4.8868029999999996</v>
      </c>
      <c r="J3" s="10"/>
      <c r="K3" s="10"/>
      <c r="L3" s="10"/>
      <c r="M3" s="10"/>
      <c r="N3" s="10"/>
    </row>
    <row r="4" spans="1:14">
      <c r="A4" s="10">
        <v>4885928</v>
      </c>
      <c r="B4" s="10">
        <v>21.56653</v>
      </c>
      <c r="C4" s="10">
        <v>0.99988509999999997</v>
      </c>
      <c r="D4" s="10">
        <v>0.99237830000000005</v>
      </c>
      <c r="E4" s="10">
        <v>1.068748E-3</v>
      </c>
      <c r="G4" s="10">
        <f t="shared" ref="G4:G22" si="0">A4/1000000</f>
        <v>4.8859279999999998</v>
      </c>
      <c r="J4" s="10"/>
      <c r="K4" s="10"/>
      <c r="L4" s="10"/>
      <c r="M4" s="10"/>
      <c r="N4" s="10"/>
    </row>
    <row r="5" spans="1:14">
      <c r="A5" s="10">
        <v>4885524</v>
      </c>
      <c r="B5" s="10">
        <v>22.50357</v>
      </c>
      <c r="C5" s="10">
        <v>1</v>
      </c>
      <c r="D5" s="10">
        <v>1</v>
      </c>
      <c r="E5" s="10">
        <v>1.0489169999999999E-3</v>
      </c>
      <c r="G5" s="10">
        <f t="shared" si="0"/>
        <v>4.8855240000000002</v>
      </c>
      <c r="J5" s="10"/>
      <c r="K5" s="10"/>
      <c r="L5" s="10"/>
      <c r="M5" s="10"/>
      <c r="N5" s="10"/>
    </row>
    <row r="6" spans="1:14">
      <c r="A6" s="10">
        <v>4885521</v>
      </c>
      <c r="B6" s="10">
        <v>23.49945</v>
      </c>
      <c r="C6" s="10">
        <v>1</v>
      </c>
      <c r="D6" s="10">
        <v>1</v>
      </c>
      <c r="E6" s="10">
        <v>1.0260149999999999E-3</v>
      </c>
      <c r="G6" s="10">
        <f t="shared" si="0"/>
        <v>4.8855209999999998</v>
      </c>
      <c r="J6" s="10"/>
      <c r="K6" s="10"/>
      <c r="L6" s="10"/>
      <c r="M6" s="10"/>
      <c r="N6" s="10"/>
    </row>
    <row r="7" spans="1:14">
      <c r="A7" s="10">
        <v>4885518</v>
      </c>
      <c r="B7" s="10">
        <v>24.501090000000001</v>
      </c>
      <c r="C7" s="10">
        <v>1</v>
      </c>
      <c r="D7" s="10">
        <v>1</v>
      </c>
      <c r="E7" s="10">
        <v>1.005087E-3</v>
      </c>
      <c r="G7" s="10">
        <f t="shared" si="0"/>
        <v>4.8855180000000002</v>
      </c>
      <c r="J7" s="10"/>
      <c r="K7" s="10"/>
      <c r="L7" s="10"/>
      <c r="M7" s="10"/>
      <c r="N7" s="10"/>
    </row>
    <row r="8" spans="1:14">
      <c r="A8" s="10">
        <v>4894091</v>
      </c>
      <c r="B8" s="10">
        <v>25.56664</v>
      </c>
      <c r="C8" s="10">
        <v>0.99854770000000004</v>
      </c>
      <c r="D8" s="10">
        <v>0.96069559999999998</v>
      </c>
      <c r="E8" s="10">
        <v>9.9671510000000005E-4</v>
      </c>
      <c r="G8" s="10">
        <f t="shared" si="0"/>
        <v>4.8940910000000004</v>
      </c>
      <c r="J8" s="10"/>
      <c r="K8" s="10"/>
      <c r="L8" s="10"/>
      <c r="M8" s="10"/>
      <c r="N8" s="10"/>
    </row>
    <row r="9" spans="1:14">
      <c r="A9" s="10">
        <v>4901967</v>
      </c>
      <c r="B9" s="10">
        <v>26.565539999999999</v>
      </c>
      <c r="C9" s="10">
        <v>0.99058310000000005</v>
      </c>
      <c r="D9" s="10">
        <v>0.86992519999999995</v>
      </c>
      <c r="E9" s="10">
        <v>9.8170760000000005E-4</v>
      </c>
      <c r="G9" s="10">
        <f t="shared" si="0"/>
        <v>4.901967</v>
      </c>
      <c r="J9" s="10"/>
      <c r="K9" s="10"/>
      <c r="L9" s="10"/>
      <c r="M9" s="10"/>
      <c r="N9" s="10"/>
    </row>
    <row r="10" spans="1:14">
      <c r="A10" s="10">
        <v>4907784</v>
      </c>
      <c r="B10" s="10">
        <v>27.561039999999998</v>
      </c>
      <c r="C10" s="10">
        <v>0.97551019999999999</v>
      </c>
      <c r="D10" s="10">
        <v>0.76426780000000005</v>
      </c>
      <c r="E10" s="10">
        <v>9.6697139999999998E-4</v>
      </c>
      <c r="G10" s="10">
        <f t="shared" si="0"/>
        <v>4.9077840000000004</v>
      </c>
      <c r="J10" s="10"/>
      <c r="K10" s="10"/>
      <c r="L10" s="10"/>
      <c r="M10" s="10"/>
      <c r="N10" s="10"/>
    </row>
    <row r="11" spans="1:14">
      <c r="A11" s="10">
        <v>4911587</v>
      </c>
      <c r="B11" s="10">
        <v>28.549189999999999</v>
      </c>
      <c r="C11" s="10">
        <v>0.95401199999999997</v>
      </c>
      <c r="D11" s="10">
        <v>0.65664449999999996</v>
      </c>
      <c r="E11" s="10">
        <v>9.5256140000000002E-4</v>
      </c>
      <c r="G11" s="10">
        <f t="shared" si="0"/>
        <v>4.9115869999999999</v>
      </c>
      <c r="J11" s="10"/>
      <c r="K11" s="10"/>
      <c r="L11" s="10"/>
      <c r="M11" s="10"/>
      <c r="N11" s="10"/>
    </row>
    <row r="12" spans="1:14">
      <c r="A12" s="10">
        <v>4913944</v>
      </c>
      <c r="B12" s="10">
        <v>29.523409999999998</v>
      </c>
      <c r="C12" s="10">
        <v>0.92238330000000002</v>
      </c>
      <c r="D12" s="10">
        <v>0.53876109999999999</v>
      </c>
      <c r="E12" s="10">
        <v>9.3866119999999999E-4</v>
      </c>
      <c r="G12" s="10">
        <f t="shared" si="0"/>
        <v>4.9139439999999999</v>
      </c>
      <c r="J12" s="10"/>
      <c r="K12" s="10"/>
      <c r="L12" s="10"/>
      <c r="M12" s="10"/>
      <c r="N12" s="10"/>
    </row>
    <row r="13" spans="1:14">
      <c r="A13" s="10">
        <v>4915282</v>
      </c>
      <c r="B13" s="10">
        <v>30.436450000000001</v>
      </c>
      <c r="C13" s="10">
        <v>0.87056219999999995</v>
      </c>
      <c r="D13" s="10">
        <v>0.3992503</v>
      </c>
      <c r="E13" s="10">
        <v>9.2597199999999995E-4</v>
      </c>
      <c r="G13" s="10">
        <f t="shared" si="0"/>
        <v>4.9152820000000004</v>
      </c>
      <c r="J13" s="10"/>
      <c r="K13" s="10"/>
      <c r="L13" s="10"/>
      <c r="M13" s="10"/>
      <c r="N13" s="10"/>
    </row>
    <row r="14" spans="1:14">
      <c r="A14" s="10">
        <v>4915944</v>
      </c>
      <c r="B14" s="10">
        <v>31.373439999999999</v>
      </c>
      <c r="C14" s="10">
        <v>0.77679359999999997</v>
      </c>
      <c r="D14" s="10">
        <v>0.2358537</v>
      </c>
      <c r="E14" s="10">
        <v>9.1330790000000001E-4</v>
      </c>
      <c r="G14" s="10">
        <f t="shared" si="0"/>
        <v>4.9159439999999996</v>
      </c>
      <c r="J14" s="10"/>
      <c r="K14" s="10"/>
      <c r="L14" s="10"/>
      <c r="M14" s="10"/>
      <c r="N14" s="10"/>
    </row>
    <row r="15" spans="1:14">
      <c r="A15" s="10">
        <v>4916222</v>
      </c>
      <c r="B15" s="10">
        <v>32.361849999999997</v>
      </c>
      <c r="C15" s="10">
        <v>0.60738769999999997</v>
      </c>
      <c r="D15" s="10">
        <v>8.4832989999999997E-2</v>
      </c>
      <c r="E15" s="10">
        <v>9.0039250000000003E-4</v>
      </c>
      <c r="G15" s="10">
        <f t="shared" si="0"/>
        <v>4.9162220000000003</v>
      </c>
      <c r="J15" s="10"/>
      <c r="K15" s="10"/>
      <c r="L15" s="10"/>
      <c r="M15" s="10"/>
      <c r="N15" s="10"/>
    </row>
    <row r="16" spans="1:14">
      <c r="A16" s="10">
        <v>4916315</v>
      </c>
      <c r="B16" s="10">
        <v>33.429510000000001</v>
      </c>
      <c r="C16" s="10">
        <v>0.37190079999999998</v>
      </c>
      <c r="D16" s="10">
        <v>1.2916850000000001E-2</v>
      </c>
      <c r="E16" s="10">
        <v>8.8698209999999995E-4</v>
      </c>
      <c r="G16" s="10">
        <f t="shared" si="0"/>
        <v>4.916315</v>
      </c>
      <c r="J16" s="10"/>
      <c r="K16" s="10"/>
      <c r="L16" s="10"/>
      <c r="M16" s="10"/>
      <c r="N16" s="10"/>
    </row>
    <row r="17" spans="1:14">
      <c r="A17" s="10">
        <v>4916332</v>
      </c>
      <c r="B17" s="10">
        <v>34.489449999999998</v>
      </c>
      <c r="C17" s="10">
        <v>0.2031847</v>
      </c>
      <c r="D17" s="10">
        <v>1.393264E-3</v>
      </c>
      <c r="E17" s="10">
        <v>8.7422469999999996E-4</v>
      </c>
      <c r="G17" s="10">
        <f t="shared" si="0"/>
        <v>4.9163319999999997</v>
      </c>
      <c r="J17" s="10"/>
      <c r="K17" s="10"/>
      <c r="L17" s="10"/>
      <c r="M17" s="10"/>
      <c r="N17" s="10"/>
    </row>
    <row r="18" spans="1:14">
      <c r="A18" s="10">
        <v>4916334</v>
      </c>
      <c r="B18" s="10">
        <v>35.499290000000002</v>
      </c>
      <c r="C18" s="10">
        <v>0.13539660000000001</v>
      </c>
      <c r="D18" s="10">
        <v>3.1881299999999998E-4</v>
      </c>
      <c r="E18" s="10">
        <v>8.6257360000000004E-4</v>
      </c>
      <c r="G18" s="10">
        <f t="shared" si="0"/>
        <v>4.916334</v>
      </c>
      <c r="J18" s="10"/>
      <c r="K18" s="10"/>
      <c r="L18" s="10"/>
      <c r="M18" s="10"/>
      <c r="N18" s="10"/>
    </row>
    <row r="19" spans="1:14">
      <c r="A19" s="10">
        <v>4916336</v>
      </c>
      <c r="B19" s="10">
        <v>36.496339999999996</v>
      </c>
      <c r="C19" s="10">
        <v>0.1001428</v>
      </c>
      <c r="D19" s="10">
        <v>1.070762E-4</v>
      </c>
      <c r="E19" s="10">
        <v>8.5153400000000004E-4</v>
      </c>
      <c r="G19" s="10">
        <f t="shared" si="0"/>
        <v>4.9163360000000003</v>
      </c>
      <c r="J19" s="10"/>
      <c r="K19" s="10"/>
      <c r="L19" s="10"/>
      <c r="M19" s="10"/>
      <c r="N19" s="10"/>
    </row>
    <row r="20" spans="1:14">
      <c r="A20" s="10">
        <v>4916336</v>
      </c>
      <c r="B20" s="10">
        <v>37.491250000000001</v>
      </c>
      <c r="C20" s="10">
        <v>7.7464329999999998E-2</v>
      </c>
      <c r="D20" s="10">
        <v>4.2373809999999998E-5</v>
      </c>
      <c r="E20" s="10">
        <v>8.4095920000000002E-4</v>
      </c>
      <c r="G20" s="10">
        <f t="shared" si="0"/>
        <v>4.9163360000000003</v>
      </c>
      <c r="J20" s="10"/>
      <c r="K20" s="10"/>
      <c r="L20" s="10"/>
      <c r="M20" s="10"/>
      <c r="N20" s="10"/>
    </row>
    <row r="21" spans="1:14">
      <c r="A21" s="10">
        <v>4916337</v>
      </c>
      <c r="B21" s="10">
        <v>38.479689999999998</v>
      </c>
      <c r="C21" s="10">
        <v>6.18422E-2</v>
      </c>
      <c r="D21" s="10">
        <v>1.8809120000000001E-5</v>
      </c>
      <c r="E21" s="10">
        <v>8.308724E-4</v>
      </c>
      <c r="G21" s="10">
        <f t="shared" si="0"/>
        <v>4.9163370000000004</v>
      </c>
      <c r="J21" s="10"/>
      <c r="K21" s="10"/>
      <c r="L21" s="10"/>
      <c r="M21" s="10"/>
      <c r="N21" s="10"/>
    </row>
    <row r="22" spans="1:14">
      <c r="A22" s="10">
        <v>4916337</v>
      </c>
      <c r="B22" s="10">
        <v>39.37068</v>
      </c>
      <c r="C22" s="10">
        <v>5.0609719999999997E-2</v>
      </c>
      <c r="D22" s="10">
        <v>9.1344369999999997E-6</v>
      </c>
      <c r="E22" s="10">
        <v>8.2212460000000002E-4</v>
      </c>
      <c r="G22" s="10">
        <f t="shared" si="0"/>
        <v>4.9163370000000004</v>
      </c>
      <c r="J22" s="10"/>
      <c r="K22" s="10"/>
      <c r="L22" s="10"/>
      <c r="M22" s="10"/>
      <c r="N22" s="10"/>
    </row>
    <row r="23" spans="1:14" ht="15.75">
      <c r="A23" s="15" t="s">
        <v>52</v>
      </c>
      <c r="J23" s="10"/>
      <c r="K23" s="10"/>
      <c r="L23" s="10"/>
      <c r="M23" s="10"/>
      <c r="N23" s="10"/>
    </row>
    <row r="24" spans="1:14">
      <c r="A24" s="10">
        <v>4887589</v>
      </c>
      <c r="B24" s="10">
        <v>21.102519999999998</v>
      </c>
      <c r="C24" s="10">
        <v>0.9599029</v>
      </c>
      <c r="D24" s="10">
        <v>0.68311679999999997</v>
      </c>
      <c r="E24" s="10">
        <v>1.078493E-3</v>
      </c>
      <c r="G24" s="10">
        <f t="shared" ref="G24:G43" si="1">A24/1000000</f>
        <v>4.8875890000000002</v>
      </c>
      <c r="J24" s="10"/>
      <c r="K24" s="10"/>
      <c r="L24" s="10"/>
      <c r="M24" s="10"/>
      <c r="N24" s="10"/>
    </row>
    <row r="25" spans="1:14">
      <c r="A25" s="10">
        <v>4888045</v>
      </c>
      <c r="B25" s="10">
        <v>21.69032</v>
      </c>
      <c r="C25" s="10">
        <v>0.95679159999999996</v>
      </c>
      <c r="D25" s="10">
        <v>0.66890609999999995</v>
      </c>
      <c r="E25" s="10">
        <v>1.0667389999999999E-3</v>
      </c>
      <c r="G25" s="10">
        <f t="shared" si="1"/>
        <v>4.888045</v>
      </c>
      <c r="J25" s="10"/>
      <c r="K25" s="10"/>
      <c r="L25" s="10"/>
      <c r="M25" s="10"/>
      <c r="N25" s="10"/>
    </row>
    <row r="26" spans="1:14">
      <c r="A26" s="10">
        <v>4888762</v>
      </c>
      <c r="B26" s="10">
        <v>22.560659999999999</v>
      </c>
      <c r="C26" s="10">
        <v>0.95106869999999999</v>
      </c>
      <c r="D26" s="10">
        <v>0.64407190000000003</v>
      </c>
      <c r="E26" s="10">
        <v>1.0498700000000001E-3</v>
      </c>
      <c r="G26" s="10">
        <f t="shared" si="1"/>
        <v>4.8887619999999998</v>
      </c>
      <c r="J26" s="10"/>
      <c r="K26" s="10"/>
      <c r="L26" s="10"/>
      <c r="M26" s="10"/>
      <c r="N26" s="10"/>
    </row>
    <row r="27" spans="1:14">
      <c r="A27" s="10">
        <v>4889561</v>
      </c>
      <c r="B27" s="10">
        <v>23.511009999999999</v>
      </c>
      <c r="C27" s="10">
        <v>0.94308709999999996</v>
      </c>
      <c r="D27" s="10">
        <v>0.61187860000000005</v>
      </c>
      <c r="E27" s="10">
        <v>1.032147E-3</v>
      </c>
      <c r="G27" s="10">
        <f t="shared" si="1"/>
        <v>4.8895609999999996</v>
      </c>
      <c r="J27" s="10"/>
      <c r="K27" s="10"/>
      <c r="L27" s="10"/>
      <c r="M27" s="10"/>
      <c r="N27" s="10"/>
    </row>
    <row r="28" spans="1:14">
      <c r="A28" s="10">
        <v>4890337</v>
      </c>
      <c r="B28" s="10">
        <v>24.477070000000001</v>
      </c>
      <c r="C28" s="10">
        <v>0.93292900000000001</v>
      </c>
      <c r="D28" s="10">
        <v>0.57434470000000004</v>
      </c>
      <c r="E28" s="10">
        <v>1.0148329999999999E-3</v>
      </c>
      <c r="G28" s="10">
        <f t="shared" si="1"/>
        <v>4.8903369999999997</v>
      </c>
      <c r="J28" s="10"/>
      <c r="K28" s="10"/>
      <c r="L28" s="10"/>
      <c r="M28" s="10"/>
      <c r="N28" s="10"/>
    </row>
    <row r="29" spans="1:14">
      <c r="A29" s="10">
        <v>4891035</v>
      </c>
      <c r="B29" s="10">
        <v>25.442830000000001</v>
      </c>
      <c r="C29" s="10">
        <v>0.92041209999999996</v>
      </c>
      <c r="D29" s="10">
        <v>0.53244449999999999</v>
      </c>
      <c r="E29" s="10">
        <v>9.9819509999999993E-4</v>
      </c>
      <c r="G29" s="10">
        <f t="shared" si="1"/>
        <v>4.8910349999999996</v>
      </c>
      <c r="J29" s="10"/>
      <c r="K29" s="10"/>
      <c r="L29" s="10"/>
      <c r="M29" s="10"/>
      <c r="N29" s="10"/>
    </row>
    <row r="30" spans="1:14">
      <c r="A30" s="10">
        <v>4891635</v>
      </c>
      <c r="B30" s="10">
        <v>26.403410000000001</v>
      </c>
      <c r="C30" s="10">
        <v>0.90509989999999996</v>
      </c>
      <c r="D30" s="10">
        <v>0.48649910000000002</v>
      </c>
      <c r="E30" s="10">
        <v>9.8228069999999989E-4</v>
      </c>
      <c r="G30" s="10">
        <f t="shared" si="1"/>
        <v>4.891635</v>
      </c>
      <c r="J30" s="10"/>
      <c r="K30" s="10"/>
      <c r="L30" s="10"/>
      <c r="M30" s="10"/>
      <c r="N30" s="10"/>
    </row>
    <row r="31" spans="1:14">
      <c r="A31" s="10">
        <v>4892135</v>
      </c>
      <c r="B31" s="10">
        <v>27.35586</v>
      </c>
      <c r="C31" s="10">
        <v>0.88627279999999997</v>
      </c>
      <c r="D31" s="10">
        <v>0.43648500000000001</v>
      </c>
      <c r="E31" s="10">
        <v>9.6709910000000005E-4</v>
      </c>
      <c r="G31" s="10">
        <f t="shared" si="1"/>
        <v>4.8921349999999997</v>
      </c>
      <c r="J31" s="10"/>
      <c r="K31" s="10"/>
      <c r="L31" s="10"/>
      <c r="M31" s="10"/>
      <c r="N31" s="10"/>
    </row>
    <row r="32" spans="1:14">
      <c r="A32" s="10">
        <v>4892539</v>
      </c>
      <c r="B32" s="10">
        <v>28.29608</v>
      </c>
      <c r="C32" s="10">
        <v>0.86285160000000005</v>
      </c>
      <c r="D32" s="10">
        <v>0.38226969999999999</v>
      </c>
      <c r="E32" s="10">
        <v>9.5267319999999998E-4</v>
      </c>
      <c r="G32" s="10">
        <f t="shared" si="1"/>
        <v>4.8925390000000002</v>
      </c>
      <c r="J32" s="10"/>
      <c r="K32" s="10"/>
      <c r="L32" s="10"/>
      <c r="M32" s="10"/>
      <c r="N32" s="10"/>
    </row>
    <row r="33" spans="1:14">
      <c r="A33" s="10">
        <v>4892856</v>
      </c>
      <c r="B33" s="10">
        <v>29.218209999999999</v>
      </c>
      <c r="C33" s="10">
        <v>0.83325680000000002</v>
      </c>
      <c r="D33" s="10">
        <v>0.32384499999999999</v>
      </c>
      <c r="E33" s="10">
        <v>9.3904600000000002E-4</v>
      </c>
      <c r="G33" s="10">
        <f t="shared" si="1"/>
        <v>4.8928560000000001</v>
      </c>
      <c r="J33" s="10"/>
      <c r="K33" s="10"/>
      <c r="L33" s="10"/>
      <c r="M33" s="10"/>
      <c r="N33" s="10"/>
    </row>
    <row r="34" spans="1:14">
      <c r="A34" s="10">
        <v>4893098</v>
      </c>
      <c r="B34" s="10">
        <v>30.122489999999999</v>
      </c>
      <c r="C34" s="10">
        <v>0.79518029999999995</v>
      </c>
      <c r="D34" s="10">
        <v>0.26163609999999998</v>
      </c>
      <c r="E34" s="10">
        <v>9.2616520000000002E-4</v>
      </c>
      <c r="G34" s="10">
        <f t="shared" si="1"/>
        <v>4.8930980000000002</v>
      </c>
      <c r="J34" s="10"/>
      <c r="K34" s="10"/>
      <c r="L34" s="10"/>
      <c r="M34" s="10"/>
      <c r="N34" s="10"/>
    </row>
    <row r="35" spans="1:14">
      <c r="A35" s="10">
        <v>4893275</v>
      </c>
      <c r="B35" s="10">
        <v>31.033359999999998</v>
      </c>
      <c r="C35" s="10">
        <v>0.7452493</v>
      </c>
      <c r="D35" s="10">
        <v>0.19699059999999999</v>
      </c>
      <c r="E35" s="10">
        <v>9.1365550000000004E-4</v>
      </c>
      <c r="G35" s="10">
        <f t="shared" si="1"/>
        <v>4.893275</v>
      </c>
      <c r="J35" s="10"/>
      <c r="K35" s="10"/>
      <c r="L35" s="10"/>
      <c r="M35" s="10"/>
      <c r="N35" s="10"/>
    </row>
    <row r="36" spans="1:14">
      <c r="A36" s="10">
        <v>4893398</v>
      </c>
      <c r="B36" s="10">
        <v>31.985119999999998</v>
      </c>
      <c r="C36" s="10">
        <v>0.67861559999999999</v>
      </c>
      <c r="D36" s="10">
        <v>0.1329244</v>
      </c>
      <c r="E36" s="10">
        <v>9.010655E-4</v>
      </c>
      <c r="G36" s="10">
        <f t="shared" si="1"/>
        <v>4.8933980000000004</v>
      </c>
      <c r="J36" s="10"/>
      <c r="K36" s="10"/>
      <c r="L36" s="10"/>
      <c r="M36" s="10"/>
      <c r="N36" s="10"/>
    </row>
    <row r="37" spans="1:14">
      <c r="A37" s="10">
        <v>4893480</v>
      </c>
      <c r="B37" s="10">
        <v>33.005969999999998</v>
      </c>
      <c r="C37" s="10">
        <v>0.58869740000000004</v>
      </c>
      <c r="D37" s="10">
        <v>7.4923379999999998E-2</v>
      </c>
      <c r="E37" s="10">
        <v>8.8808929999999999E-4</v>
      </c>
      <c r="G37" s="10">
        <f t="shared" si="1"/>
        <v>4.8934800000000003</v>
      </c>
      <c r="J37" s="10"/>
      <c r="K37" s="10"/>
      <c r="L37" s="10"/>
      <c r="M37" s="10"/>
      <c r="N37" s="10"/>
    </row>
    <row r="38" spans="1:14">
      <c r="A38" s="10">
        <v>4893529</v>
      </c>
      <c r="B38" s="10">
        <v>34.099730000000001</v>
      </c>
      <c r="C38" s="10">
        <v>0.4682365</v>
      </c>
      <c r="D38" s="10">
        <v>3.0812869999999999E-2</v>
      </c>
      <c r="E38" s="10">
        <v>8.7477080000000003E-4</v>
      </c>
      <c r="G38" s="10">
        <f t="shared" si="1"/>
        <v>4.893529</v>
      </c>
      <c r="J38" s="10"/>
      <c r="K38" s="10"/>
      <c r="L38" s="10"/>
      <c r="M38" s="10"/>
      <c r="N38" s="10"/>
    </row>
    <row r="39" spans="1:14">
      <c r="A39" s="10">
        <v>4893555</v>
      </c>
      <c r="B39" s="10">
        <v>35.238489999999999</v>
      </c>
      <c r="C39" s="10">
        <v>0.31602269999999999</v>
      </c>
      <c r="D39" s="10">
        <v>7.0497260000000001E-3</v>
      </c>
      <c r="E39" s="10">
        <v>8.6152120000000003E-4</v>
      </c>
      <c r="G39" s="10">
        <f t="shared" si="1"/>
        <v>4.8935550000000001</v>
      </c>
      <c r="J39" s="10"/>
      <c r="K39" s="10"/>
      <c r="L39" s="10"/>
      <c r="M39" s="10"/>
      <c r="N39" s="10"/>
    </row>
    <row r="40" spans="1:14">
      <c r="A40" s="10">
        <v>4893565</v>
      </c>
      <c r="B40" s="10">
        <v>36.362360000000002</v>
      </c>
      <c r="C40" s="10">
        <v>0.1589015</v>
      </c>
      <c r="D40" s="10">
        <v>5.6969210000000004E-4</v>
      </c>
      <c r="E40" s="10">
        <v>8.4903539999999997E-4</v>
      </c>
      <c r="G40" s="10">
        <f t="shared" si="1"/>
        <v>4.8935649999999997</v>
      </c>
      <c r="J40" s="10"/>
      <c r="K40" s="10"/>
      <c r="L40" s="10"/>
      <c r="M40" s="10"/>
      <c r="N40" s="10"/>
    </row>
    <row r="41" spans="1:14">
      <c r="A41" s="10">
        <v>4893567</v>
      </c>
      <c r="B41" s="10">
        <v>37.379219999999997</v>
      </c>
      <c r="C41" s="10">
        <v>8.15694E-2</v>
      </c>
      <c r="D41" s="10">
        <v>5.1051860000000002E-5</v>
      </c>
      <c r="E41" s="10">
        <v>8.3822279999999996E-4</v>
      </c>
      <c r="G41" s="10">
        <f t="shared" si="1"/>
        <v>4.893567</v>
      </c>
      <c r="J41" s="10"/>
      <c r="K41" s="10"/>
      <c r="L41" s="10"/>
      <c r="M41" s="10"/>
      <c r="N41" s="10"/>
    </row>
    <row r="42" spans="1:14">
      <c r="A42" s="10">
        <v>4893567</v>
      </c>
      <c r="B42" s="10">
        <v>38.199280000000002</v>
      </c>
      <c r="C42" s="10">
        <v>6.2245889999999998E-2</v>
      </c>
      <c r="D42" s="10">
        <v>1.925547E-5</v>
      </c>
      <c r="E42" s="10">
        <v>8.2982550000000003E-4</v>
      </c>
      <c r="G42" s="10">
        <f t="shared" si="1"/>
        <v>4.893567</v>
      </c>
      <c r="J42" s="10"/>
      <c r="K42" s="10"/>
      <c r="L42" s="10"/>
      <c r="M42" s="10"/>
      <c r="N42" s="10"/>
    </row>
    <row r="43" spans="1:14">
      <c r="A43" s="10">
        <v>4893567</v>
      </c>
      <c r="B43" s="10">
        <v>38.692140000000002</v>
      </c>
      <c r="C43" s="10">
        <v>5.0892470000000002E-2</v>
      </c>
      <c r="D43" s="10">
        <v>9.3196279999999996E-6</v>
      </c>
      <c r="E43" s="10">
        <v>8.2491319999999999E-4</v>
      </c>
      <c r="G43" s="10">
        <f t="shared" si="1"/>
        <v>4.893567</v>
      </c>
      <c r="J43" s="10"/>
      <c r="K43" s="10"/>
      <c r="L43" s="10"/>
      <c r="M43" s="10"/>
      <c r="N43" s="10"/>
    </row>
    <row r="44" spans="1:14" ht="15.75">
      <c r="A44" s="15" t="s">
        <v>53</v>
      </c>
      <c r="J44" s="10"/>
      <c r="K44" s="10"/>
      <c r="L44" s="10"/>
      <c r="M44" s="10"/>
      <c r="N44" s="10"/>
    </row>
    <row r="45" spans="1:14">
      <c r="A45" s="10">
        <v>4815887</v>
      </c>
      <c r="B45" s="10">
        <v>22.931180000000001</v>
      </c>
      <c r="C45" s="10">
        <v>0.7651519</v>
      </c>
      <c r="D45" s="10">
        <v>0.2207672</v>
      </c>
      <c r="E45" s="10">
        <v>1.027254E-3</v>
      </c>
      <c r="G45" s="10">
        <f t="shared" ref="G45:G64" si="2">A45/1000000</f>
        <v>4.815887</v>
      </c>
      <c r="J45" s="10"/>
      <c r="K45" s="10"/>
      <c r="L45" s="10"/>
      <c r="M45" s="10"/>
      <c r="N45" s="10"/>
    </row>
    <row r="46" spans="1:14">
      <c r="A46" s="10">
        <v>4815890</v>
      </c>
      <c r="B46" s="10">
        <v>23.117699999999999</v>
      </c>
      <c r="C46" s="10">
        <v>0.76374109999999995</v>
      </c>
      <c r="D46" s="10">
        <v>0.21900020000000001</v>
      </c>
      <c r="E46" s="10">
        <v>1.023794E-3</v>
      </c>
      <c r="G46" s="10">
        <f t="shared" si="2"/>
        <v>4.8158899999999996</v>
      </c>
      <c r="J46" s="10"/>
      <c r="K46" s="10"/>
      <c r="L46" s="10"/>
      <c r="M46" s="10"/>
      <c r="N46" s="10"/>
    </row>
    <row r="47" spans="1:14">
      <c r="A47" s="10">
        <v>4815898</v>
      </c>
      <c r="B47" s="10">
        <v>23.474450000000001</v>
      </c>
      <c r="C47" s="10">
        <v>0.7609146</v>
      </c>
      <c r="D47" s="10">
        <v>0.21549850000000001</v>
      </c>
      <c r="E47" s="10">
        <v>1.017251E-3</v>
      </c>
      <c r="G47" s="10">
        <f t="shared" si="2"/>
        <v>4.8158979999999998</v>
      </c>
      <c r="J47" s="10"/>
      <c r="K47" s="10"/>
      <c r="L47" s="10"/>
      <c r="M47" s="10"/>
      <c r="N47" s="10"/>
    </row>
    <row r="48" spans="1:14">
      <c r="A48" s="10">
        <v>4815909</v>
      </c>
      <c r="B48" s="10">
        <v>23.974959999999999</v>
      </c>
      <c r="C48" s="10">
        <v>0.75665590000000005</v>
      </c>
      <c r="D48" s="10">
        <v>0.21031820000000001</v>
      </c>
      <c r="E48" s="10">
        <v>1.0082349999999999E-3</v>
      </c>
      <c r="G48" s="10">
        <f t="shared" si="2"/>
        <v>4.8159090000000004</v>
      </c>
      <c r="J48" s="10"/>
      <c r="K48" s="10"/>
      <c r="L48" s="10"/>
      <c r="M48" s="10"/>
      <c r="N48" s="10"/>
    </row>
    <row r="49" spans="1:14">
      <c r="A49" s="10">
        <v>4815923</v>
      </c>
      <c r="B49" s="10">
        <v>24.588730000000002</v>
      </c>
      <c r="C49" s="10">
        <v>0.75093379999999998</v>
      </c>
      <c r="D49" s="10">
        <v>0.20353479999999999</v>
      </c>
      <c r="E49" s="10">
        <v>9.9743399999999995E-4</v>
      </c>
      <c r="G49" s="10">
        <f t="shared" si="2"/>
        <v>4.8159229999999997</v>
      </c>
      <c r="J49" s="10"/>
      <c r="K49" s="10"/>
      <c r="L49" s="10"/>
      <c r="M49" s="10"/>
      <c r="N49" s="10"/>
    </row>
    <row r="50" spans="1:14">
      <c r="A50" s="10">
        <v>4815939</v>
      </c>
      <c r="B50" s="10">
        <v>25.286529999999999</v>
      </c>
      <c r="C50" s="10">
        <v>0.74369870000000005</v>
      </c>
      <c r="D50" s="10">
        <v>0.19523850000000001</v>
      </c>
      <c r="E50" s="10">
        <v>9.8548660000000003E-4</v>
      </c>
      <c r="G50" s="10">
        <f t="shared" si="2"/>
        <v>4.8159390000000002</v>
      </c>
      <c r="J50" s="10"/>
      <c r="K50" s="10"/>
      <c r="L50" s="10"/>
      <c r="M50" s="10"/>
      <c r="N50" s="10"/>
    </row>
    <row r="51" spans="1:14">
      <c r="A51" s="10">
        <v>4815958</v>
      </c>
      <c r="B51" s="10">
        <v>26.043659999999999</v>
      </c>
      <c r="C51" s="10">
        <v>0.73487820000000004</v>
      </c>
      <c r="D51" s="10">
        <v>0.18553210000000001</v>
      </c>
      <c r="E51" s="10">
        <v>9.7291100000000002E-4</v>
      </c>
      <c r="G51" s="10">
        <f t="shared" si="2"/>
        <v>4.8159580000000002</v>
      </c>
      <c r="J51" s="10"/>
      <c r="K51" s="10"/>
      <c r="L51" s="10"/>
      <c r="M51" s="10"/>
      <c r="N51" s="10"/>
    </row>
    <row r="52" spans="1:14">
      <c r="A52" s="10">
        <v>4815978</v>
      </c>
      <c r="B52" s="10">
        <v>26.8413</v>
      </c>
      <c r="C52" s="10">
        <v>0.72437450000000003</v>
      </c>
      <c r="D52" s="10">
        <v>0.17453050000000001</v>
      </c>
      <c r="E52" s="10">
        <v>9.6008490000000003E-4</v>
      </c>
      <c r="G52" s="10">
        <f t="shared" si="2"/>
        <v>4.8159780000000003</v>
      </c>
      <c r="J52" s="10"/>
      <c r="K52" s="10"/>
      <c r="L52" s="10"/>
      <c r="M52" s="10"/>
      <c r="N52" s="10"/>
    </row>
    <row r="53" spans="1:14">
      <c r="A53" s="10">
        <v>4815999</v>
      </c>
      <c r="B53" s="10">
        <v>27.666350000000001</v>
      </c>
      <c r="C53" s="10">
        <v>0.71206199999999997</v>
      </c>
      <c r="D53" s="10">
        <v>0.1623636</v>
      </c>
      <c r="E53" s="10">
        <v>9.4725799999999998E-4</v>
      </c>
      <c r="G53" s="10">
        <f t="shared" si="2"/>
        <v>4.8159989999999997</v>
      </c>
      <c r="J53" s="10"/>
      <c r="K53" s="10"/>
      <c r="L53" s="10"/>
      <c r="M53" s="10"/>
      <c r="N53" s="10"/>
    </row>
    <row r="54" spans="1:14">
      <c r="A54" s="10">
        <v>4816020</v>
      </c>
      <c r="B54" s="10">
        <v>28.51052</v>
      </c>
      <c r="C54" s="10">
        <v>0.69778600000000002</v>
      </c>
      <c r="D54" s="10">
        <v>0.1491808</v>
      </c>
      <c r="E54" s="10">
        <v>9.3458069999999998E-4</v>
      </c>
      <c r="G54" s="10">
        <f t="shared" si="2"/>
        <v>4.81602</v>
      </c>
      <c r="J54" s="10"/>
      <c r="K54" s="10"/>
      <c r="L54" s="10"/>
      <c r="M54" s="10"/>
      <c r="N54" s="10"/>
    </row>
    <row r="55" spans="1:14">
      <c r="A55" s="10">
        <v>4816042</v>
      </c>
      <c r="B55" s="10">
        <v>29.368739999999999</v>
      </c>
      <c r="C55" s="10">
        <v>0.68136470000000005</v>
      </c>
      <c r="D55" s="10">
        <v>0.1351589</v>
      </c>
      <c r="E55" s="10">
        <v>9.2213859999999996E-4</v>
      </c>
      <c r="G55" s="10">
        <f t="shared" si="2"/>
        <v>4.8160420000000004</v>
      </c>
      <c r="J55" s="10"/>
      <c r="K55" s="10"/>
      <c r="L55" s="10"/>
      <c r="M55" s="10"/>
      <c r="N55" s="10"/>
    </row>
    <row r="56" spans="1:14">
      <c r="A56" s="10">
        <v>4816063</v>
      </c>
      <c r="B56" s="10">
        <v>30.237159999999999</v>
      </c>
      <c r="C56" s="10">
        <v>0.66259380000000001</v>
      </c>
      <c r="D56" s="10">
        <v>0.12051050000000001</v>
      </c>
      <c r="E56" s="10">
        <v>9.0998979999999999E-4</v>
      </c>
      <c r="G56" s="10">
        <f t="shared" si="2"/>
        <v>4.8160629999999998</v>
      </c>
      <c r="J56" s="10"/>
      <c r="K56" s="10"/>
      <c r="L56" s="10"/>
      <c r="M56" s="10"/>
      <c r="N56" s="10"/>
    </row>
    <row r="57" spans="1:14">
      <c r="A57" s="10">
        <v>4816083</v>
      </c>
      <c r="B57" s="10">
        <v>31.11056</v>
      </c>
      <c r="C57" s="10">
        <v>0.64126030000000001</v>
      </c>
      <c r="D57" s="10">
        <v>0.1054947</v>
      </c>
      <c r="E57" s="10">
        <v>8.9820239999999999E-4</v>
      </c>
      <c r="G57" s="10">
        <f t="shared" si="2"/>
        <v>4.8160829999999999</v>
      </c>
      <c r="J57" s="10"/>
      <c r="K57" s="10"/>
      <c r="L57" s="10"/>
      <c r="M57" s="10"/>
      <c r="N57" s="10"/>
    </row>
    <row r="58" spans="1:14">
      <c r="A58" s="10">
        <v>4816101</v>
      </c>
      <c r="B58" s="10">
        <v>31.97944</v>
      </c>
      <c r="C58" s="10">
        <v>0.61717230000000001</v>
      </c>
      <c r="D58" s="10">
        <v>9.0428040000000001E-2</v>
      </c>
      <c r="E58" s="10">
        <v>8.8688929999999997E-4</v>
      </c>
      <c r="G58" s="10">
        <f t="shared" si="2"/>
        <v>4.8161009999999997</v>
      </c>
      <c r="J58" s="10"/>
      <c r="K58" s="10"/>
      <c r="L58" s="10"/>
      <c r="M58" s="10"/>
      <c r="N58" s="10"/>
    </row>
    <row r="59" spans="1:14">
      <c r="A59" s="10">
        <v>4816118</v>
      </c>
      <c r="B59" s="10">
        <v>32.827260000000003</v>
      </c>
      <c r="C59" s="10">
        <v>0.59022149999999995</v>
      </c>
      <c r="D59" s="10">
        <v>7.569476E-2</v>
      </c>
      <c r="E59" s="10">
        <v>8.7623319999999998E-4</v>
      </c>
      <c r="G59" s="10">
        <f t="shared" si="2"/>
        <v>4.8161180000000003</v>
      </c>
      <c r="J59" s="10"/>
      <c r="K59" s="10"/>
      <c r="L59" s="10"/>
      <c r="M59" s="10"/>
      <c r="N59" s="10"/>
    </row>
    <row r="60" spans="1:14">
      <c r="A60" s="10">
        <v>4816133</v>
      </c>
      <c r="B60" s="10">
        <v>33.628509999999999</v>
      </c>
      <c r="C60" s="10">
        <v>0.56051430000000002</v>
      </c>
      <c r="D60" s="10">
        <v>6.1754530000000002E-2</v>
      </c>
      <c r="E60" s="10">
        <v>8.6649790000000002E-4</v>
      </c>
      <c r="G60" s="10">
        <f t="shared" si="2"/>
        <v>4.8161329999999998</v>
      </c>
      <c r="J60" s="10"/>
      <c r="K60" s="10"/>
      <c r="L60" s="10"/>
      <c r="M60" s="10"/>
      <c r="N60" s="10"/>
    </row>
    <row r="61" spans="1:14">
      <c r="A61" s="10">
        <v>4816145</v>
      </c>
      <c r="B61" s="10">
        <v>34.348500000000001</v>
      </c>
      <c r="C61" s="10">
        <v>0.52863789999999999</v>
      </c>
      <c r="D61" s="10">
        <v>4.9145010000000003E-2</v>
      </c>
      <c r="E61" s="10">
        <v>8.5801889999999998E-4</v>
      </c>
      <c r="G61" s="10">
        <f t="shared" si="2"/>
        <v>4.8161449999999997</v>
      </c>
      <c r="J61" s="10"/>
      <c r="K61" s="10"/>
      <c r="L61" s="10"/>
      <c r="M61" s="10"/>
      <c r="N61" s="10"/>
    </row>
    <row r="62" spans="1:14">
      <c r="A62" s="10">
        <v>4816155</v>
      </c>
      <c r="B62" s="10">
        <v>34.945709999999998</v>
      </c>
      <c r="C62" s="10">
        <v>0.49618980000000001</v>
      </c>
      <c r="D62" s="10">
        <v>3.8477659999999997E-2</v>
      </c>
      <c r="E62" s="10">
        <v>8.5117340000000002E-4</v>
      </c>
      <c r="G62" s="10">
        <f t="shared" si="2"/>
        <v>4.8161550000000002</v>
      </c>
      <c r="J62" s="10"/>
      <c r="K62" s="10"/>
      <c r="L62" s="10"/>
      <c r="M62" s="10"/>
      <c r="N62" s="10"/>
    </row>
    <row r="63" spans="1:14">
      <c r="A63" s="10">
        <v>4816162</v>
      </c>
      <c r="B63" s="10">
        <v>35.37697</v>
      </c>
      <c r="C63" s="10">
        <v>0.46673969999999998</v>
      </c>
      <c r="D63" s="10">
        <v>3.043862E-2</v>
      </c>
      <c r="E63" s="10">
        <v>8.463333E-4</v>
      </c>
      <c r="G63" s="10">
        <f t="shared" si="2"/>
        <v>4.8161620000000003</v>
      </c>
      <c r="J63" s="10"/>
      <c r="K63" s="10"/>
      <c r="L63" s="10"/>
      <c r="M63" s="10"/>
      <c r="N63" s="10"/>
    </row>
    <row r="64" spans="1:14">
      <c r="A64" s="10">
        <v>4816165</v>
      </c>
      <c r="B64" s="10">
        <v>35.604779999999998</v>
      </c>
      <c r="C64" s="10">
        <v>0.44713399999999998</v>
      </c>
      <c r="D64" s="10">
        <v>2.5850990000000001E-2</v>
      </c>
      <c r="E64" s="10">
        <v>8.4381090000000005E-4</v>
      </c>
      <c r="G64" s="10">
        <f t="shared" si="2"/>
        <v>4.8161649999999998</v>
      </c>
      <c r="J64" s="10"/>
      <c r="K64" s="10"/>
      <c r="L64" s="10"/>
      <c r="M64" s="10"/>
      <c r="N64" s="10"/>
    </row>
    <row r="65" spans="1:14" ht="15.75">
      <c r="A65" s="15" t="s">
        <v>54</v>
      </c>
      <c r="J65" s="10"/>
      <c r="K65" s="10"/>
      <c r="L65" s="10"/>
      <c r="M65" s="10"/>
      <c r="N65" s="10"/>
    </row>
    <row r="66" spans="1:14">
      <c r="A66" s="10">
        <v>4792072</v>
      </c>
      <c r="B66" s="10">
        <v>27.43327</v>
      </c>
      <c r="C66" s="10">
        <v>0.65592989999999995</v>
      </c>
      <c r="D66" s="10">
        <v>0.1156409</v>
      </c>
      <c r="E66" s="10">
        <v>9.4611040000000003E-4</v>
      </c>
      <c r="G66" s="10">
        <f t="shared" ref="G66:G106" si="3">A66/1000000</f>
        <v>4.7920720000000001</v>
      </c>
      <c r="J66" s="10"/>
      <c r="K66" s="10"/>
      <c r="L66" s="10"/>
      <c r="M66" s="10"/>
      <c r="N66" s="10"/>
    </row>
    <row r="67" spans="1:14">
      <c r="A67" s="10">
        <v>4792072</v>
      </c>
      <c r="B67" s="10">
        <v>27.46782</v>
      </c>
      <c r="C67" s="10">
        <v>0.65590999999999999</v>
      </c>
      <c r="D67" s="10">
        <v>0.1156266</v>
      </c>
      <c r="E67" s="10">
        <v>9.4558019999999997E-4</v>
      </c>
      <c r="G67" s="10">
        <f t="shared" si="3"/>
        <v>4.7920720000000001</v>
      </c>
      <c r="J67" s="10"/>
      <c r="K67" s="10"/>
      <c r="L67" s="10"/>
      <c r="M67" s="10"/>
      <c r="N67" s="10"/>
    </row>
    <row r="68" spans="1:14">
      <c r="A68" s="10">
        <v>4792073</v>
      </c>
      <c r="B68" s="10">
        <v>27.536069999999999</v>
      </c>
      <c r="C68" s="10">
        <v>0.65587059999999997</v>
      </c>
      <c r="D68" s="10">
        <v>0.1155984</v>
      </c>
      <c r="E68" s="10">
        <v>9.445349E-4</v>
      </c>
      <c r="G68" s="10">
        <f t="shared" si="3"/>
        <v>4.7920730000000002</v>
      </c>
      <c r="J68" s="10"/>
      <c r="K68" s="10"/>
      <c r="L68" s="10"/>
      <c r="M68" s="10"/>
      <c r="N68" s="10"/>
    </row>
    <row r="69" spans="1:14">
      <c r="A69" s="10">
        <v>4792073</v>
      </c>
      <c r="B69" s="10">
        <v>27.636379999999999</v>
      </c>
      <c r="C69" s="10">
        <v>0.65581279999999997</v>
      </c>
      <c r="D69" s="10">
        <v>0.1155569</v>
      </c>
      <c r="E69" s="10">
        <v>9.4300389999999997E-4</v>
      </c>
      <c r="G69" s="10">
        <f t="shared" si="3"/>
        <v>4.7920730000000002</v>
      </c>
      <c r="J69" s="10"/>
      <c r="K69" s="10"/>
      <c r="L69" s="10"/>
      <c r="M69" s="10"/>
      <c r="N69" s="10"/>
    </row>
    <row r="70" spans="1:14">
      <c r="A70" s="10">
        <v>4792073</v>
      </c>
      <c r="B70" s="10">
        <v>27.76634</v>
      </c>
      <c r="C70" s="10">
        <v>0.65573809999999999</v>
      </c>
      <c r="D70" s="10">
        <v>0.1155033</v>
      </c>
      <c r="E70" s="10">
        <v>9.410299E-4</v>
      </c>
      <c r="G70" s="10">
        <f t="shared" si="3"/>
        <v>4.7920730000000002</v>
      </c>
      <c r="J70" s="10"/>
      <c r="K70" s="10"/>
      <c r="L70" s="10"/>
      <c r="M70" s="10"/>
      <c r="N70" s="10"/>
    </row>
    <row r="71" spans="1:14">
      <c r="A71" s="10">
        <v>4792073</v>
      </c>
      <c r="B71" s="10">
        <v>27.922820000000002</v>
      </c>
      <c r="C71" s="10">
        <v>0.65564840000000002</v>
      </c>
      <c r="D71" s="10">
        <v>0.1154389</v>
      </c>
      <c r="E71" s="10">
        <v>9.3866719999999998E-4</v>
      </c>
      <c r="G71" s="10">
        <f t="shared" si="3"/>
        <v>4.7920730000000002</v>
      </c>
      <c r="J71" s="10"/>
      <c r="K71" s="10"/>
      <c r="L71" s="10"/>
      <c r="M71" s="10"/>
      <c r="N71" s="10"/>
    </row>
    <row r="72" spans="1:14">
      <c r="A72" s="10">
        <v>4792073</v>
      </c>
      <c r="B72" s="10">
        <v>28.102060000000002</v>
      </c>
      <c r="C72" s="10">
        <v>0.65554599999999996</v>
      </c>
      <c r="D72" s="10">
        <v>0.1153655</v>
      </c>
      <c r="E72" s="10">
        <v>9.359797E-4</v>
      </c>
      <c r="G72" s="10">
        <f t="shared" si="3"/>
        <v>4.7920730000000002</v>
      </c>
      <c r="J72" s="10"/>
      <c r="K72" s="10"/>
      <c r="L72" s="10"/>
      <c r="M72" s="10"/>
      <c r="N72" s="10"/>
    </row>
    <row r="73" spans="1:14">
      <c r="A73" s="10">
        <v>4792073</v>
      </c>
      <c r="B73" s="10">
        <v>28.29974</v>
      </c>
      <c r="C73" s="10">
        <v>0.6554335</v>
      </c>
      <c r="D73" s="10">
        <v>0.11528480000000001</v>
      </c>
      <c r="E73" s="10">
        <v>9.3303869999999999E-4</v>
      </c>
      <c r="G73" s="10">
        <f t="shared" si="3"/>
        <v>4.7920730000000002</v>
      </c>
      <c r="J73" s="10"/>
      <c r="K73" s="10"/>
      <c r="L73" s="10"/>
      <c r="M73" s="10"/>
      <c r="N73" s="10"/>
    </row>
    <row r="74" spans="1:14">
      <c r="A74" s="10">
        <v>4792073</v>
      </c>
      <c r="B74" s="10">
        <v>28.511099999999999</v>
      </c>
      <c r="C74" s="10">
        <v>0.65531360000000005</v>
      </c>
      <c r="D74" s="10">
        <v>0.115199</v>
      </c>
      <c r="E74" s="10">
        <v>9.2992070000000001E-4</v>
      </c>
      <c r="G74" s="10">
        <f t="shared" si="3"/>
        <v>4.7920730000000002</v>
      </c>
      <c r="J74" s="10"/>
      <c r="K74" s="10"/>
      <c r="L74" s="10"/>
      <c r="M74" s="10"/>
      <c r="N74" s="10"/>
    </row>
    <row r="75" spans="1:14">
      <c r="A75" s="10">
        <v>4792073</v>
      </c>
      <c r="B75" s="10">
        <v>28.731030000000001</v>
      </c>
      <c r="C75" s="10">
        <v>0.65518949999999998</v>
      </c>
      <c r="D75" s="10">
        <v>0.1151102</v>
      </c>
      <c r="E75" s="10">
        <v>9.26705E-4</v>
      </c>
      <c r="G75" s="10">
        <f t="shared" si="3"/>
        <v>4.7920730000000002</v>
      </c>
      <c r="J75" s="10"/>
      <c r="K75" s="10"/>
      <c r="L75" s="10"/>
      <c r="M75" s="10"/>
      <c r="N75" s="10"/>
    </row>
    <row r="76" spans="1:14">
      <c r="A76" s="10">
        <v>4792073</v>
      </c>
      <c r="B76" s="10">
        <v>28.9542</v>
      </c>
      <c r="C76" s="10">
        <v>0.65506419999999999</v>
      </c>
      <c r="D76" s="10">
        <v>0.1150206</v>
      </c>
      <c r="E76" s="10">
        <v>9.2347179999999998E-4</v>
      </c>
      <c r="G76" s="10">
        <f t="shared" si="3"/>
        <v>4.7920730000000002</v>
      </c>
      <c r="J76" s="10"/>
      <c r="K76" s="10"/>
      <c r="L76" s="10"/>
      <c r="M76" s="10"/>
      <c r="N76" s="10"/>
    </row>
    <row r="77" spans="1:14">
      <c r="A77" s="10">
        <v>4792073</v>
      </c>
      <c r="B77" s="10">
        <v>29.175149999999999</v>
      </c>
      <c r="C77" s="10">
        <v>0.65494079999999999</v>
      </c>
      <c r="D77" s="10">
        <v>0.1149323</v>
      </c>
      <c r="E77" s="10">
        <v>9.2029999999999998E-4</v>
      </c>
      <c r="G77" s="10">
        <f t="shared" si="3"/>
        <v>4.7920730000000002</v>
      </c>
      <c r="J77" s="10"/>
      <c r="K77" s="10"/>
      <c r="L77" s="10"/>
      <c r="M77" s="10"/>
      <c r="N77" s="10"/>
    </row>
    <row r="78" spans="1:14">
      <c r="A78" s="10">
        <v>4792073</v>
      </c>
      <c r="B78" s="10">
        <v>29.388449999999999</v>
      </c>
      <c r="C78" s="10">
        <v>0.65482229999999997</v>
      </c>
      <c r="D78" s="10">
        <v>0.1148477</v>
      </c>
      <c r="E78" s="10">
        <v>9.1726549999999996E-4</v>
      </c>
      <c r="G78" s="10">
        <f t="shared" si="3"/>
        <v>4.7920730000000002</v>
      </c>
      <c r="J78" s="10"/>
      <c r="K78" s="10"/>
      <c r="L78" s="10"/>
      <c r="M78" s="10"/>
      <c r="N78" s="10"/>
    </row>
    <row r="79" spans="1:14">
      <c r="A79" s="10">
        <v>4792073</v>
      </c>
      <c r="B79" s="10">
        <v>29.588789999999999</v>
      </c>
      <c r="C79" s="10">
        <v>0.65471159999999995</v>
      </c>
      <c r="D79" s="10">
        <v>0.1147686</v>
      </c>
      <c r="E79" s="10">
        <v>9.1443939999999999E-4</v>
      </c>
      <c r="G79" s="10">
        <f t="shared" si="3"/>
        <v>4.7920730000000002</v>
      </c>
      <c r="J79" s="10"/>
      <c r="K79" s="10"/>
      <c r="L79" s="10"/>
      <c r="M79" s="10"/>
      <c r="N79" s="10"/>
    </row>
    <row r="80" spans="1:14">
      <c r="A80" s="10">
        <v>4792073</v>
      </c>
      <c r="B80" s="10">
        <v>29.771170000000001</v>
      </c>
      <c r="C80" s="10">
        <v>0.65461130000000001</v>
      </c>
      <c r="D80" s="10">
        <v>0.1146971</v>
      </c>
      <c r="E80" s="10">
        <v>9.1188719999999997E-4</v>
      </c>
      <c r="G80" s="10">
        <f t="shared" si="3"/>
        <v>4.7920730000000002</v>
      </c>
      <c r="J80" s="10"/>
      <c r="K80" s="10"/>
      <c r="L80" s="10"/>
      <c r="M80" s="10"/>
      <c r="N80" s="10"/>
    </row>
    <row r="81" spans="1:14">
      <c r="A81" s="10">
        <v>4792073</v>
      </c>
      <c r="B81" s="10">
        <v>29.930949999999999</v>
      </c>
      <c r="C81" s="10">
        <v>0.65452379999999999</v>
      </c>
      <c r="D81" s="10">
        <v>0.11463470000000001</v>
      </c>
      <c r="E81" s="10">
        <v>9.0966690000000004E-4</v>
      </c>
      <c r="G81" s="10">
        <f t="shared" si="3"/>
        <v>4.7920730000000002</v>
      </c>
      <c r="J81" s="10"/>
      <c r="K81" s="10"/>
      <c r="L81" s="10"/>
      <c r="M81" s="10"/>
      <c r="N81" s="10"/>
    </row>
    <row r="82" spans="1:14">
      <c r="A82" s="10">
        <v>4792073</v>
      </c>
      <c r="B82" s="10">
        <v>30.064050000000002</v>
      </c>
      <c r="C82" s="10">
        <v>0.65445129999999996</v>
      </c>
      <c r="D82" s="10">
        <v>0.114583</v>
      </c>
      <c r="E82" s="10">
        <v>9.0782839999999998E-4</v>
      </c>
      <c r="G82" s="10">
        <f t="shared" si="3"/>
        <v>4.7920730000000002</v>
      </c>
      <c r="J82" s="10"/>
      <c r="K82" s="10"/>
      <c r="L82" s="10"/>
      <c r="M82" s="10"/>
      <c r="N82" s="10"/>
    </row>
    <row r="83" spans="1:14">
      <c r="A83" s="10">
        <v>4792073</v>
      </c>
      <c r="B83" s="10">
        <v>30.16704</v>
      </c>
      <c r="C83" s="10">
        <v>0.65439530000000001</v>
      </c>
      <c r="D83" s="10">
        <v>0.11454309999999999</v>
      </c>
      <c r="E83" s="10">
        <v>9.0641280000000005E-4</v>
      </c>
      <c r="G83" s="10">
        <f t="shared" si="3"/>
        <v>4.7920730000000002</v>
      </c>
      <c r="J83" s="10"/>
      <c r="K83" s="10"/>
      <c r="L83" s="10"/>
      <c r="M83" s="10"/>
      <c r="N83" s="10"/>
    </row>
    <row r="84" spans="1:14">
      <c r="A84" s="10">
        <v>4792073</v>
      </c>
      <c r="B84" s="10">
        <v>30.23724</v>
      </c>
      <c r="C84" s="10">
        <v>0.65435730000000003</v>
      </c>
      <c r="D84" s="10">
        <v>0.11451600000000001</v>
      </c>
      <c r="E84" s="10">
        <v>9.0545139999999996E-4</v>
      </c>
      <c r="G84" s="10">
        <f t="shared" si="3"/>
        <v>4.7920730000000002</v>
      </c>
      <c r="J84" s="10"/>
      <c r="K84" s="10"/>
      <c r="L84" s="10"/>
      <c r="M84" s="10"/>
      <c r="N84" s="10"/>
    </row>
    <row r="85" spans="1:14">
      <c r="A85" s="10">
        <v>4792073</v>
      </c>
      <c r="B85" s="10">
        <v>30.2728</v>
      </c>
      <c r="C85" s="10">
        <v>0.65433810000000003</v>
      </c>
      <c r="D85" s="10">
        <v>0.1145023</v>
      </c>
      <c r="E85" s="10">
        <v>9.0496529999999997E-4</v>
      </c>
      <c r="G85" s="10">
        <f t="shared" si="3"/>
        <v>4.7920730000000002</v>
      </c>
      <c r="J85" s="10"/>
      <c r="K85" s="10"/>
      <c r="L85" s="10"/>
      <c r="M85" s="10"/>
      <c r="N85" s="10"/>
    </row>
    <row r="86" spans="1:14" ht="15.75">
      <c r="A86" s="15" t="s">
        <v>55</v>
      </c>
      <c r="J86" s="10"/>
      <c r="K86" s="10"/>
      <c r="L86" s="10"/>
      <c r="M86" s="10"/>
      <c r="N86" s="10"/>
    </row>
    <row r="87" spans="1:14">
      <c r="A87" s="10">
        <v>4792167</v>
      </c>
      <c r="B87" s="10">
        <v>28.847270000000002</v>
      </c>
      <c r="C87" s="10">
        <v>0.65512720000000002</v>
      </c>
      <c r="D87" s="10">
        <v>0.1150656</v>
      </c>
      <c r="E87" s="10">
        <v>9.250355E-4</v>
      </c>
      <c r="G87" s="10">
        <f t="shared" si="3"/>
        <v>4.7921670000000001</v>
      </c>
      <c r="J87" s="10"/>
      <c r="K87" s="10"/>
      <c r="L87" s="10"/>
      <c r="M87" s="10"/>
      <c r="N87" s="10"/>
    </row>
    <row r="88" spans="1:14">
      <c r="A88" s="10">
        <v>4792167</v>
      </c>
      <c r="B88" s="10">
        <v>28.847270000000002</v>
      </c>
      <c r="C88" s="10">
        <v>0.65512720000000002</v>
      </c>
      <c r="D88" s="10">
        <v>0.1150656</v>
      </c>
      <c r="E88" s="10">
        <v>9.250355E-4</v>
      </c>
      <c r="G88" s="10">
        <f t="shared" si="3"/>
        <v>4.7921670000000001</v>
      </c>
      <c r="J88" s="10"/>
      <c r="K88" s="10"/>
      <c r="L88" s="10"/>
      <c r="M88" s="10"/>
      <c r="N88" s="10"/>
    </row>
    <row r="89" spans="1:14">
      <c r="A89" s="10">
        <v>4792167</v>
      </c>
      <c r="B89" s="10">
        <v>28.847270000000002</v>
      </c>
      <c r="C89" s="10">
        <v>0.65512720000000002</v>
      </c>
      <c r="D89" s="10">
        <v>0.1150656</v>
      </c>
      <c r="E89" s="10">
        <v>9.250355E-4</v>
      </c>
      <c r="G89" s="10">
        <f t="shared" si="3"/>
        <v>4.7921670000000001</v>
      </c>
      <c r="J89" s="10"/>
      <c r="K89" s="10"/>
      <c r="L89" s="10"/>
      <c r="M89" s="10"/>
      <c r="N89" s="10"/>
    </row>
    <row r="90" spans="1:14">
      <c r="A90" s="10">
        <v>4792167</v>
      </c>
      <c r="B90" s="10">
        <v>28.847280000000001</v>
      </c>
      <c r="C90" s="10">
        <v>0.65512720000000002</v>
      </c>
      <c r="D90" s="10">
        <v>0.1150656</v>
      </c>
      <c r="E90" s="10">
        <v>9.2503539999999997E-4</v>
      </c>
      <c r="G90" s="10">
        <f t="shared" si="3"/>
        <v>4.7921670000000001</v>
      </c>
      <c r="J90" s="10"/>
      <c r="K90" s="10"/>
      <c r="L90" s="10"/>
      <c r="M90" s="10"/>
      <c r="N90" s="10"/>
    </row>
    <row r="91" spans="1:14">
      <c r="A91" s="10">
        <v>4792167</v>
      </c>
      <c r="B91" s="10">
        <v>28.847280000000001</v>
      </c>
      <c r="C91" s="10">
        <v>0.65512720000000002</v>
      </c>
      <c r="D91" s="10">
        <v>0.1150656</v>
      </c>
      <c r="E91" s="10">
        <v>9.2503539999999997E-4</v>
      </c>
      <c r="G91" s="10">
        <f t="shared" si="3"/>
        <v>4.7921670000000001</v>
      </c>
      <c r="J91" s="10"/>
      <c r="K91" s="10"/>
      <c r="L91" s="10"/>
      <c r="M91" s="10"/>
      <c r="N91" s="10"/>
    </row>
    <row r="92" spans="1:14">
      <c r="A92" s="10">
        <v>4792167</v>
      </c>
      <c r="B92" s="10">
        <v>28.847280000000001</v>
      </c>
      <c r="C92" s="10">
        <v>0.65512720000000002</v>
      </c>
      <c r="D92" s="10">
        <v>0.1150656</v>
      </c>
      <c r="E92" s="10">
        <v>9.2503530000000004E-4</v>
      </c>
      <c r="G92" s="10">
        <f t="shared" si="3"/>
        <v>4.7921670000000001</v>
      </c>
      <c r="J92" s="10"/>
      <c r="K92" s="10"/>
      <c r="L92" s="10"/>
      <c r="M92" s="10"/>
      <c r="N92" s="10"/>
    </row>
    <row r="93" spans="1:14">
      <c r="A93" s="10">
        <v>4792167</v>
      </c>
      <c r="B93" s="10">
        <v>28.847290000000001</v>
      </c>
      <c r="C93" s="10">
        <v>0.65512709999999996</v>
      </c>
      <c r="D93" s="10">
        <v>0.1150656</v>
      </c>
      <c r="E93" s="10">
        <v>9.2503530000000004E-4</v>
      </c>
      <c r="G93" s="10">
        <f t="shared" si="3"/>
        <v>4.7921670000000001</v>
      </c>
      <c r="J93" s="10"/>
      <c r="K93" s="10"/>
      <c r="L93" s="10"/>
      <c r="M93" s="10"/>
      <c r="N93" s="10"/>
    </row>
    <row r="94" spans="1:14">
      <c r="A94" s="10">
        <v>4792167</v>
      </c>
      <c r="B94" s="10">
        <v>28.847290000000001</v>
      </c>
      <c r="C94" s="10">
        <v>0.65512709999999996</v>
      </c>
      <c r="D94" s="10">
        <v>0.1150656</v>
      </c>
      <c r="E94" s="10">
        <v>9.2503520000000001E-4</v>
      </c>
      <c r="G94" s="10">
        <f t="shared" si="3"/>
        <v>4.7921670000000001</v>
      </c>
      <c r="J94" s="10"/>
      <c r="K94" s="10"/>
      <c r="L94" s="10"/>
      <c r="M94" s="10"/>
      <c r="N94" s="10"/>
    </row>
    <row r="95" spans="1:14">
      <c r="A95" s="10">
        <v>4792167</v>
      </c>
      <c r="B95" s="10">
        <v>28.847300000000001</v>
      </c>
      <c r="C95" s="10">
        <v>0.65512709999999996</v>
      </c>
      <c r="D95" s="10">
        <v>0.1150656</v>
      </c>
      <c r="E95" s="10">
        <v>9.2503509999999998E-4</v>
      </c>
      <c r="G95" s="10">
        <f t="shared" si="3"/>
        <v>4.7921670000000001</v>
      </c>
      <c r="J95" s="10"/>
      <c r="K95" s="10"/>
      <c r="L95" s="10"/>
      <c r="M95" s="10"/>
      <c r="N95" s="10"/>
    </row>
    <row r="96" spans="1:14">
      <c r="A96" s="10">
        <v>4792167</v>
      </c>
      <c r="B96" s="10">
        <v>28.84731</v>
      </c>
      <c r="C96" s="10">
        <v>0.65512709999999996</v>
      </c>
      <c r="D96" s="10">
        <v>0.1150656</v>
      </c>
      <c r="E96" s="10">
        <v>9.2503500000000005E-4</v>
      </c>
      <c r="G96" s="10">
        <f t="shared" si="3"/>
        <v>4.7921670000000001</v>
      </c>
      <c r="J96" s="10"/>
      <c r="K96" s="10"/>
      <c r="L96" s="10"/>
      <c r="M96" s="10"/>
      <c r="N96" s="10"/>
    </row>
    <row r="97" spans="1:14">
      <c r="A97" s="10">
        <v>4792167</v>
      </c>
      <c r="B97" s="10">
        <v>28.84731</v>
      </c>
      <c r="C97" s="10">
        <v>0.65512709999999996</v>
      </c>
      <c r="D97" s="10">
        <v>0.1150656</v>
      </c>
      <c r="E97" s="10">
        <v>9.2503490000000002E-4</v>
      </c>
      <c r="G97" s="10">
        <f t="shared" si="3"/>
        <v>4.7921670000000001</v>
      </c>
      <c r="J97" s="10"/>
      <c r="K97" s="10"/>
      <c r="L97" s="10"/>
      <c r="M97" s="10"/>
      <c r="N97" s="10"/>
    </row>
    <row r="98" spans="1:14">
      <c r="A98" s="10">
        <v>4792167</v>
      </c>
      <c r="B98" s="10">
        <v>28.84732</v>
      </c>
      <c r="C98" s="10">
        <v>0.65512709999999996</v>
      </c>
      <c r="D98" s="10">
        <v>0.1150656</v>
      </c>
      <c r="E98" s="10">
        <v>9.2503490000000002E-4</v>
      </c>
      <c r="G98" s="10">
        <f t="shared" si="3"/>
        <v>4.7921670000000001</v>
      </c>
      <c r="J98" s="10"/>
      <c r="K98" s="10"/>
      <c r="L98" s="10"/>
      <c r="M98" s="10"/>
      <c r="N98" s="10"/>
    </row>
    <row r="99" spans="1:14">
      <c r="A99" s="10">
        <v>4792167</v>
      </c>
      <c r="B99" s="10">
        <v>28.84732</v>
      </c>
      <c r="C99" s="10">
        <v>0.65512709999999996</v>
      </c>
      <c r="D99" s="10">
        <v>0.1150656</v>
      </c>
      <c r="E99" s="10">
        <v>9.2503479999999998E-4</v>
      </c>
      <c r="G99" s="10">
        <f t="shared" si="3"/>
        <v>4.7921670000000001</v>
      </c>
      <c r="J99" s="10"/>
      <c r="K99" s="10"/>
      <c r="L99" s="10"/>
      <c r="M99" s="10"/>
      <c r="N99" s="10"/>
    </row>
    <row r="100" spans="1:14">
      <c r="A100" s="10">
        <v>4792167</v>
      </c>
      <c r="B100" s="10">
        <v>28.847329999999999</v>
      </c>
      <c r="C100" s="10">
        <v>0.65512709999999996</v>
      </c>
      <c r="D100" s="10">
        <v>0.1150656</v>
      </c>
      <c r="E100" s="10">
        <v>9.2503469999999995E-4</v>
      </c>
      <c r="G100" s="10">
        <f t="shared" si="3"/>
        <v>4.7921670000000001</v>
      </c>
      <c r="J100" s="10"/>
      <c r="K100" s="10"/>
      <c r="L100" s="10"/>
      <c r="M100" s="10"/>
      <c r="N100" s="10"/>
    </row>
    <row r="101" spans="1:14">
      <c r="A101" s="10">
        <v>4792167</v>
      </c>
      <c r="B101" s="10">
        <v>28.847329999999999</v>
      </c>
      <c r="C101" s="10">
        <v>0.65512709999999996</v>
      </c>
      <c r="D101" s="10">
        <v>0.1150656</v>
      </c>
      <c r="E101" s="10">
        <v>9.2503460000000002E-4</v>
      </c>
      <c r="G101" s="10">
        <f t="shared" si="3"/>
        <v>4.7921670000000001</v>
      </c>
      <c r="J101" s="10"/>
      <c r="K101" s="10"/>
      <c r="L101" s="10"/>
      <c r="M101" s="10"/>
      <c r="N101" s="10"/>
    </row>
    <row r="102" spans="1:14">
      <c r="A102" s="10">
        <v>4792167</v>
      </c>
      <c r="B102" s="10">
        <v>28.847339999999999</v>
      </c>
      <c r="C102" s="10">
        <v>0.65512709999999996</v>
      </c>
      <c r="D102" s="10">
        <v>0.1150656</v>
      </c>
      <c r="E102" s="10">
        <v>9.2503460000000002E-4</v>
      </c>
      <c r="G102" s="10">
        <f t="shared" si="3"/>
        <v>4.7921670000000001</v>
      </c>
      <c r="J102" s="10"/>
      <c r="K102" s="10"/>
      <c r="L102" s="10"/>
      <c r="M102" s="10"/>
      <c r="N102" s="10"/>
    </row>
    <row r="103" spans="1:14">
      <c r="A103" s="10">
        <v>4792167</v>
      </c>
      <c r="B103" s="10">
        <v>28.847339999999999</v>
      </c>
      <c r="C103" s="10">
        <v>0.65512709999999996</v>
      </c>
      <c r="D103" s="10">
        <v>0.1150656</v>
      </c>
      <c r="E103" s="10">
        <v>9.2503449999999999E-4</v>
      </c>
      <c r="G103" s="10">
        <f t="shared" si="3"/>
        <v>4.7921670000000001</v>
      </c>
      <c r="J103" s="10"/>
      <c r="K103" s="10"/>
      <c r="L103" s="10"/>
      <c r="M103" s="10"/>
      <c r="N103" s="10"/>
    </row>
    <row r="104" spans="1:14">
      <c r="A104" s="10">
        <v>4792167</v>
      </c>
      <c r="B104" s="10">
        <v>28.847339999999999</v>
      </c>
      <c r="C104" s="10">
        <v>0.65512709999999996</v>
      </c>
      <c r="D104" s="10">
        <v>0.1150656</v>
      </c>
      <c r="E104" s="10">
        <v>9.2503449999999999E-4</v>
      </c>
      <c r="G104" s="10">
        <f t="shared" si="3"/>
        <v>4.7921670000000001</v>
      </c>
      <c r="J104" s="10"/>
      <c r="K104" s="10"/>
      <c r="L104" s="10"/>
      <c r="M104" s="10"/>
      <c r="N104" s="10"/>
    </row>
    <row r="105" spans="1:14">
      <c r="A105" s="10">
        <v>4792167</v>
      </c>
      <c r="B105" s="10">
        <v>28.847339999999999</v>
      </c>
      <c r="C105" s="10">
        <v>0.65512709999999996</v>
      </c>
      <c r="D105" s="10">
        <v>0.1150656</v>
      </c>
      <c r="E105" s="10">
        <v>9.2503449999999999E-4</v>
      </c>
      <c r="G105" s="10">
        <f t="shared" si="3"/>
        <v>4.7921670000000001</v>
      </c>
      <c r="J105" s="10"/>
      <c r="K105" s="10"/>
      <c r="L105" s="10"/>
      <c r="M105" s="10"/>
      <c r="N105" s="10"/>
    </row>
    <row r="106" spans="1:14">
      <c r="A106" s="10">
        <v>4792167</v>
      </c>
      <c r="B106" s="10">
        <v>28.847339999999999</v>
      </c>
      <c r="C106" s="10">
        <v>0.65512709999999996</v>
      </c>
      <c r="D106" s="10">
        <v>0.1150656</v>
      </c>
      <c r="E106" s="10">
        <v>9.2503439999999995E-4</v>
      </c>
      <c r="G106" s="10">
        <f t="shared" si="3"/>
        <v>4.7921670000000001</v>
      </c>
      <c r="J106" s="10"/>
      <c r="K106" s="10"/>
      <c r="L106" s="10"/>
      <c r="M106" s="10"/>
      <c r="N106" s="10"/>
    </row>
    <row r="107" spans="1:14">
      <c r="J107" s="10"/>
      <c r="K107" s="10"/>
      <c r="L107" s="10"/>
      <c r="M107" s="10"/>
      <c r="N107" s="10"/>
    </row>
    <row r="108" spans="1:14">
      <c r="J108" s="10"/>
      <c r="K108" s="10"/>
      <c r="L108" s="10"/>
      <c r="M108" s="10"/>
      <c r="N108" s="10"/>
    </row>
    <row r="109" spans="1:14">
      <c r="J109" s="10"/>
      <c r="K109" s="10"/>
      <c r="L109" s="10"/>
      <c r="M109" s="10"/>
      <c r="N109" s="10"/>
    </row>
    <row r="110" spans="1:14">
      <c r="J110" s="10"/>
      <c r="K110" s="10"/>
      <c r="L110" s="10"/>
      <c r="M110" s="10"/>
      <c r="N110" s="10"/>
    </row>
    <row r="111" spans="1:14">
      <c r="J111" s="10"/>
      <c r="K111" s="10"/>
      <c r="L111" s="10"/>
      <c r="M111" s="10"/>
      <c r="N111" s="10"/>
    </row>
    <row r="112" spans="1:14">
      <c r="J112" s="10"/>
      <c r="K112" s="10"/>
      <c r="L112" s="10"/>
      <c r="M112" s="10"/>
      <c r="N112" s="10"/>
    </row>
    <row r="113" spans="10:14">
      <c r="J113" s="10"/>
      <c r="K113" s="10"/>
      <c r="L113" s="10"/>
      <c r="M113" s="10"/>
      <c r="N113" s="10"/>
    </row>
    <row r="114" spans="10:14">
      <c r="J114" s="10"/>
      <c r="K114" s="10"/>
      <c r="L114" s="10"/>
      <c r="M114" s="10"/>
      <c r="N114" s="10"/>
    </row>
    <row r="115" spans="10:14">
      <c r="J115" s="10"/>
      <c r="K115" s="10"/>
      <c r="L115" s="10"/>
      <c r="M115" s="10"/>
      <c r="N115" s="10"/>
    </row>
    <row r="116" spans="10:14">
      <c r="J116" s="10"/>
      <c r="K116" s="10"/>
      <c r="L116" s="10"/>
      <c r="M116" s="10"/>
      <c r="N116" s="10"/>
    </row>
    <row r="117" spans="10:14">
      <c r="J117" s="10"/>
      <c r="K117" s="10"/>
      <c r="L117" s="10"/>
      <c r="M117" s="10"/>
      <c r="N117" s="10"/>
    </row>
    <row r="118" spans="10:14">
      <c r="J118" s="10"/>
      <c r="K118" s="10"/>
      <c r="L118" s="10"/>
      <c r="M118" s="10"/>
      <c r="N118" s="10"/>
    </row>
    <row r="119" spans="10:14">
      <c r="J119" s="10"/>
      <c r="K119" s="10"/>
      <c r="L119" s="10"/>
      <c r="M119" s="10"/>
      <c r="N119" s="10"/>
    </row>
    <row r="120" spans="10:14">
      <c r="J120" s="10"/>
      <c r="K120" s="10"/>
      <c r="L120" s="10"/>
      <c r="M120" s="10"/>
      <c r="N120" s="10"/>
    </row>
    <row r="121" spans="10:14">
      <c r="J121" s="10"/>
      <c r="K121" s="10"/>
      <c r="L121" s="10"/>
      <c r="M121" s="10"/>
      <c r="N121" s="10"/>
    </row>
    <row r="122" spans="10:14">
      <c r="J122" s="10"/>
      <c r="K122" s="10"/>
      <c r="L122" s="10"/>
      <c r="M122" s="10"/>
      <c r="N122" s="10"/>
    </row>
    <row r="123" spans="10:14">
      <c r="J123" s="10"/>
      <c r="K123" s="10"/>
      <c r="L123" s="10"/>
      <c r="M123" s="10"/>
      <c r="N123" s="10"/>
    </row>
    <row r="124" spans="10:14">
      <c r="J124" s="10"/>
      <c r="K124" s="10"/>
      <c r="L124" s="10"/>
      <c r="M124" s="10"/>
      <c r="N124" s="10"/>
    </row>
    <row r="125" spans="10:14">
      <c r="J125" s="10"/>
      <c r="K125" s="10"/>
      <c r="L125" s="10"/>
      <c r="M125" s="10"/>
      <c r="N125" s="10"/>
    </row>
    <row r="126" spans="10:14">
      <c r="J126" s="10"/>
      <c r="K126" s="10"/>
      <c r="L126" s="10"/>
      <c r="M126" s="10"/>
      <c r="N126" s="10"/>
    </row>
    <row r="127" spans="10:14">
      <c r="J127" s="10"/>
      <c r="K127" s="10"/>
      <c r="L127" s="10"/>
      <c r="M127" s="10"/>
      <c r="N127" s="10"/>
    </row>
    <row r="128" spans="10:14">
      <c r="J128" s="10"/>
      <c r="K128" s="10"/>
      <c r="L128" s="10"/>
      <c r="M128" s="10"/>
      <c r="N128" s="10"/>
    </row>
    <row r="129" spans="10:14">
      <c r="J129" s="10"/>
      <c r="K129" s="10"/>
      <c r="L129" s="10"/>
      <c r="M129" s="10"/>
      <c r="N129" s="10"/>
    </row>
    <row r="130" spans="10:14">
      <c r="J130" s="10"/>
      <c r="K130" s="10"/>
      <c r="L130" s="10"/>
      <c r="M130" s="10"/>
      <c r="N130" s="10"/>
    </row>
    <row r="131" spans="10:14">
      <c r="J131" s="10"/>
      <c r="K131" s="10"/>
      <c r="L131" s="10"/>
      <c r="M131" s="10"/>
      <c r="N131" s="10"/>
    </row>
    <row r="132" spans="10:14">
      <c r="J132" s="10"/>
      <c r="K132" s="10"/>
      <c r="L132" s="10"/>
      <c r="M132" s="10"/>
      <c r="N132" s="10"/>
    </row>
    <row r="133" spans="10:14">
      <c r="J133" s="10"/>
      <c r="K133" s="10"/>
      <c r="L133" s="10"/>
      <c r="M133" s="10"/>
      <c r="N133" s="10"/>
    </row>
    <row r="134" spans="10:14">
      <c r="J134" s="10"/>
      <c r="K134" s="10"/>
      <c r="L134" s="10"/>
      <c r="M134" s="10"/>
      <c r="N134" s="10"/>
    </row>
    <row r="135" spans="10:14">
      <c r="J135" s="10"/>
      <c r="K135" s="10"/>
      <c r="L135" s="10"/>
      <c r="M135" s="10"/>
      <c r="N135" s="10"/>
    </row>
    <row r="136" spans="10:14">
      <c r="J136" s="10"/>
      <c r="K136" s="10"/>
      <c r="L136" s="10"/>
      <c r="M136" s="10"/>
      <c r="N136" s="10"/>
    </row>
    <row r="137" spans="10:14">
      <c r="J137" s="10"/>
      <c r="K137" s="10"/>
      <c r="L137" s="10"/>
      <c r="M137" s="10"/>
      <c r="N137" s="10"/>
    </row>
    <row r="138" spans="10:14">
      <c r="J138" s="10"/>
      <c r="K138" s="10"/>
      <c r="L138" s="10"/>
      <c r="M138" s="10"/>
      <c r="N138" s="10"/>
    </row>
    <row r="139" spans="10:14">
      <c r="J139" s="10"/>
      <c r="K139" s="10"/>
      <c r="L139" s="10"/>
      <c r="M139" s="10"/>
      <c r="N139" s="10"/>
    </row>
    <row r="140" spans="10:14">
      <c r="J140" s="10"/>
      <c r="K140" s="10"/>
      <c r="L140" s="10"/>
      <c r="M140" s="10"/>
      <c r="N140" s="10"/>
    </row>
    <row r="141" spans="10:14">
      <c r="J141" s="10"/>
      <c r="K141" s="10"/>
      <c r="L141" s="10"/>
      <c r="M141" s="10"/>
      <c r="N141" s="10"/>
    </row>
    <row r="142" spans="10:14">
      <c r="J142" s="10"/>
      <c r="K142" s="10"/>
      <c r="L142" s="10"/>
      <c r="M142" s="10"/>
      <c r="N142" s="10"/>
    </row>
    <row r="143" spans="10:14">
      <c r="J143" s="10"/>
      <c r="K143" s="10"/>
      <c r="L143" s="10"/>
      <c r="M143" s="10"/>
      <c r="N143" s="10"/>
    </row>
    <row r="144" spans="10:14">
      <c r="J144" s="10"/>
      <c r="K144" s="10"/>
      <c r="L144" s="10"/>
      <c r="M144" s="10"/>
      <c r="N144" s="10"/>
    </row>
    <row r="145" spans="10:14">
      <c r="J145" s="10"/>
      <c r="K145" s="10"/>
      <c r="L145" s="10"/>
      <c r="M145" s="10"/>
      <c r="N145" s="10"/>
    </row>
    <row r="146" spans="10:14">
      <c r="J146" s="10"/>
      <c r="K146" s="10"/>
      <c r="L146" s="10"/>
      <c r="M146" s="10"/>
      <c r="N146" s="10"/>
    </row>
    <row r="147" spans="10:14">
      <c r="J147" s="10"/>
      <c r="K147" s="10"/>
      <c r="L147" s="10"/>
      <c r="M147" s="10"/>
      <c r="N147" s="10"/>
    </row>
    <row r="148" spans="10:14">
      <c r="J148" s="10"/>
      <c r="K148" s="10"/>
      <c r="L148" s="10"/>
      <c r="M148" s="10"/>
      <c r="N148" s="10"/>
    </row>
    <row r="149" spans="10:14">
      <c r="J149" s="10"/>
      <c r="K149" s="10"/>
      <c r="L149" s="10"/>
      <c r="M149" s="10"/>
      <c r="N149" s="10"/>
    </row>
    <row r="150" spans="10:14">
      <c r="J150" s="10"/>
      <c r="K150" s="10"/>
      <c r="L150" s="10"/>
      <c r="M150" s="10"/>
      <c r="N150" s="10"/>
    </row>
    <row r="151" spans="10:14">
      <c r="J151" s="10"/>
      <c r="K151" s="10"/>
      <c r="L151" s="10"/>
      <c r="M151" s="10"/>
      <c r="N151" s="10"/>
    </row>
    <row r="152" spans="10:14">
      <c r="J152" s="10"/>
      <c r="K152" s="10"/>
      <c r="L152" s="10"/>
      <c r="M152" s="10"/>
      <c r="N152" s="10"/>
    </row>
    <row r="153" spans="10:14">
      <c r="J153" s="10"/>
      <c r="K153" s="10"/>
      <c r="L153" s="10"/>
      <c r="M153" s="10"/>
      <c r="N153" s="10"/>
    </row>
    <row r="154" spans="10:14">
      <c r="J154" s="10"/>
      <c r="K154" s="10"/>
      <c r="L154" s="10"/>
      <c r="M154" s="10"/>
      <c r="N154" s="10"/>
    </row>
    <row r="155" spans="10:14">
      <c r="J155" s="10"/>
      <c r="K155" s="10"/>
      <c r="L155" s="10"/>
      <c r="M155" s="10"/>
      <c r="N155" s="10"/>
    </row>
    <row r="156" spans="10:14">
      <c r="J156" s="10"/>
      <c r="K156" s="10"/>
      <c r="L156" s="10"/>
      <c r="M156" s="10"/>
      <c r="N156" s="10"/>
    </row>
    <row r="157" spans="10:14">
      <c r="J157" s="10"/>
      <c r="K157" s="10"/>
      <c r="L157" s="10"/>
      <c r="M157" s="10"/>
      <c r="N157" s="10"/>
    </row>
    <row r="158" spans="10:14">
      <c r="J158" s="10"/>
      <c r="K158" s="10"/>
      <c r="L158" s="10"/>
      <c r="M158" s="10"/>
      <c r="N158" s="10"/>
    </row>
    <row r="159" spans="10:14">
      <c r="J159" s="10"/>
      <c r="K159" s="10"/>
      <c r="L159" s="10"/>
      <c r="M159" s="10"/>
      <c r="N159" s="10"/>
    </row>
    <row r="160" spans="10:14">
      <c r="J160" s="10"/>
      <c r="K160" s="10"/>
      <c r="L160" s="10"/>
      <c r="M160" s="10"/>
      <c r="N160" s="10"/>
    </row>
    <row r="161" spans="10:14">
      <c r="J161" s="10"/>
      <c r="K161" s="10"/>
      <c r="L161" s="10"/>
      <c r="M161" s="10"/>
      <c r="N161" s="10"/>
    </row>
    <row r="162" spans="10:14">
      <c r="J162" s="10"/>
      <c r="K162" s="10"/>
      <c r="L162" s="10"/>
      <c r="M162" s="10"/>
      <c r="N162" s="10"/>
    </row>
    <row r="163" spans="10:14">
      <c r="J163" s="10"/>
      <c r="K163" s="10"/>
      <c r="L163" s="10"/>
      <c r="M163" s="10"/>
      <c r="N163" s="10"/>
    </row>
    <row r="164" spans="10:14">
      <c r="J164" s="10"/>
      <c r="K164" s="10"/>
      <c r="L164" s="10"/>
      <c r="M164" s="10"/>
      <c r="N164" s="10"/>
    </row>
    <row r="165" spans="10:14">
      <c r="J165" s="10"/>
      <c r="K165" s="10"/>
      <c r="L165" s="10"/>
      <c r="M165" s="10"/>
      <c r="N165" s="10"/>
    </row>
    <row r="166" spans="10:14">
      <c r="J166" s="10"/>
      <c r="K166" s="10"/>
      <c r="L166" s="10"/>
      <c r="M166" s="10"/>
      <c r="N166" s="10"/>
    </row>
    <row r="167" spans="10:14">
      <c r="J167" s="10"/>
      <c r="K167" s="10"/>
      <c r="L167" s="10"/>
      <c r="M167" s="10"/>
      <c r="N167" s="10"/>
    </row>
    <row r="168" spans="10:14">
      <c r="J168" s="10"/>
      <c r="K168" s="10"/>
      <c r="L168" s="10"/>
      <c r="M168" s="10"/>
      <c r="N168" s="10"/>
    </row>
    <row r="169" spans="10:14">
      <c r="J169" s="10"/>
      <c r="K169" s="10"/>
      <c r="L169" s="10"/>
      <c r="M169" s="10"/>
      <c r="N169" s="10"/>
    </row>
    <row r="170" spans="10:14">
      <c r="J170" s="10"/>
      <c r="K170" s="10"/>
      <c r="L170" s="10"/>
      <c r="M170" s="10"/>
      <c r="N170" s="10"/>
    </row>
    <row r="171" spans="10:14">
      <c r="J171" s="10"/>
      <c r="K171" s="10"/>
      <c r="L171" s="10"/>
      <c r="M171" s="10"/>
      <c r="N171" s="10"/>
    </row>
    <row r="172" spans="10:14">
      <c r="J172" s="10"/>
      <c r="K172" s="10"/>
      <c r="L172" s="10"/>
      <c r="M172" s="10"/>
      <c r="N172" s="10"/>
    </row>
    <row r="173" spans="10:14">
      <c r="J173" s="10"/>
      <c r="K173" s="10"/>
      <c r="L173" s="10"/>
      <c r="M173" s="10"/>
      <c r="N173" s="10"/>
    </row>
    <row r="174" spans="10:14">
      <c r="J174" s="10"/>
      <c r="K174" s="10"/>
      <c r="L174" s="10"/>
      <c r="M174" s="10"/>
      <c r="N174" s="10"/>
    </row>
    <row r="175" spans="10:14">
      <c r="J175" s="10"/>
      <c r="K175" s="10"/>
      <c r="L175" s="10"/>
      <c r="M175" s="10"/>
      <c r="N175" s="10"/>
    </row>
    <row r="176" spans="10:14">
      <c r="J176" s="10"/>
      <c r="K176" s="10"/>
      <c r="L176" s="10"/>
      <c r="M176" s="10"/>
      <c r="N176" s="10"/>
    </row>
    <row r="177" spans="10:14">
      <c r="J177" s="10"/>
      <c r="K177" s="10"/>
      <c r="L177" s="10"/>
      <c r="M177" s="10"/>
      <c r="N177" s="10"/>
    </row>
    <row r="178" spans="10:14">
      <c r="J178" s="10"/>
      <c r="K178" s="10"/>
      <c r="L178" s="10"/>
      <c r="M178" s="10"/>
      <c r="N178" s="10"/>
    </row>
    <row r="179" spans="10:14">
      <c r="J179" s="10"/>
      <c r="K179" s="10"/>
      <c r="L179" s="10"/>
      <c r="M179" s="10"/>
      <c r="N179" s="10"/>
    </row>
    <row r="180" spans="10:14">
      <c r="J180" s="10"/>
      <c r="K180" s="10"/>
      <c r="L180" s="10"/>
      <c r="M180" s="10"/>
      <c r="N180" s="10"/>
    </row>
    <row r="181" spans="10:14">
      <c r="J181" s="10"/>
      <c r="K181" s="10"/>
      <c r="L181" s="10"/>
      <c r="M181" s="10"/>
      <c r="N181" s="10"/>
    </row>
    <row r="182" spans="10:14">
      <c r="J182" s="10"/>
      <c r="K182" s="10"/>
      <c r="L182" s="10"/>
      <c r="M182" s="10"/>
      <c r="N182" s="10"/>
    </row>
    <row r="183" spans="10:14">
      <c r="J183" s="10"/>
      <c r="K183" s="10"/>
      <c r="L183" s="10"/>
      <c r="M183" s="10"/>
      <c r="N183" s="10"/>
    </row>
    <row r="184" spans="10:14">
      <c r="J184" s="10"/>
      <c r="K184" s="10"/>
      <c r="L184" s="10"/>
      <c r="M184" s="10"/>
      <c r="N184" s="10"/>
    </row>
    <row r="185" spans="10:14">
      <c r="J185" s="10"/>
      <c r="K185" s="10"/>
      <c r="L185" s="10"/>
      <c r="M185" s="10"/>
      <c r="N185" s="10"/>
    </row>
    <row r="186" spans="10:14">
      <c r="J186" s="10"/>
      <c r="K186" s="10"/>
      <c r="L186" s="10"/>
      <c r="M186" s="10"/>
      <c r="N186" s="10"/>
    </row>
    <row r="187" spans="10:14">
      <c r="J187" s="10"/>
      <c r="K187" s="10"/>
      <c r="L187" s="10"/>
      <c r="M187" s="10"/>
      <c r="N187" s="10"/>
    </row>
    <row r="188" spans="10:14">
      <c r="J188" s="10"/>
      <c r="K188" s="10"/>
      <c r="L188" s="10"/>
      <c r="M188" s="10"/>
      <c r="N188" s="10"/>
    </row>
    <row r="189" spans="10:14">
      <c r="J189" s="10"/>
      <c r="K189" s="10"/>
      <c r="L189" s="10"/>
      <c r="M189" s="10"/>
      <c r="N189" s="10"/>
    </row>
    <row r="190" spans="10:14">
      <c r="J190" s="10"/>
      <c r="K190" s="10"/>
      <c r="L190" s="10"/>
      <c r="M190" s="10"/>
      <c r="N190" s="10"/>
    </row>
    <row r="191" spans="10:14">
      <c r="J191" s="10"/>
      <c r="K191" s="10"/>
      <c r="L191" s="10"/>
      <c r="M191" s="10"/>
      <c r="N191" s="10"/>
    </row>
    <row r="192" spans="10:14">
      <c r="J192" s="10"/>
      <c r="K192" s="10"/>
      <c r="L192" s="10"/>
      <c r="M192" s="10"/>
      <c r="N192" s="10"/>
    </row>
    <row r="193" spans="10:14">
      <c r="J193" s="10"/>
      <c r="K193" s="10"/>
      <c r="L193" s="10"/>
      <c r="M193" s="10"/>
      <c r="N193" s="10"/>
    </row>
    <row r="194" spans="10:14">
      <c r="J194" s="10"/>
      <c r="K194" s="10"/>
      <c r="L194" s="10"/>
      <c r="M194" s="10"/>
      <c r="N194" s="10"/>
    </row>
    <row r="195" spans="10:14">
      <c r="J195" s="10"/>
      <c r="K195" s="10"/>
      <c r="L195" s="10"/>
      <c r="M195" s="10"/>
      <c r="N195" s="10"/>
    </row>
    <row r="196" spans="10:14">
      <c r="J196" s="10"/>
      <c r="K196" s="10"/>
      <c r="L196" s="10"/>
      <c r="M196" s="10"/>
      <c r="N196" s="10"/>
    </row>
    <row r="197" spans="10:14">
      <c r="J197" s="10"/>
      <c r="K197" s="10"/>
      <c r="L197" s="10"/>
      <c r="M197" s="10"/>
      <c r="N197" s="10"/>
    </row>
    <row r="198" spans="10:14">
      <c r="J198" s="10"/>
      <c r="K198" s="10"/>
      <c r="L198" s="10"/>
      <c r="M198" s="10"/>
      <c r="N198" s="10"/>
    </row>
    <row r="199" spans="10:14">
      <c r="J199" s="10"/>
      <c r="K199" s="10"/>
      <c r="L199" s="10"/>
      <c r="M199" s="10"/>
      <c r="N199" s="10"/>
    </row>
    <row r="200" spans="10:14">
      <c r="J200" s="10"/>
      <c r="K200" s="10"/>
      <c r="L200" s="10"/>
      <c r="M200" s="10"/>
      <c r="N200" s="10"/>
    </row>
    <row r="201" spans="10:14">
      <c r="J201" s="10"/>
      <c r="K201" s="10"/>
      <c r="L201" s="10"/>
      <c r="M201" s="10"/>
      <c r="N201" s="10"/>
    </row>
    <row r="202" spans="10:14">
      <c r="J202" s="10"/>
      <c r="K202" s="10"/>
      <c r="L202" s="10"/>
      <c r="M202" s="10"/>
      <c r="N202" s="10"/>
    </row>
    <row r="203" spans="10:14">
      <c r="J203" s="10"/>
      <c r="K203" s="10"/>
      <c r="L203" s="10"/>
      <c r="M203" s="10"/>
      <c r="N203" s="10"/>
    </row>
    <row r="204" spans="10:14">
      <c r="J204" s="10"/>
      <c r="K204" s="10"/>
      <c r="L204" s="10"/>
      <c r="M204" s="10"/>
      <c r="N204" s="10"/>
    </row>
    <row r="205" spans="10:14">
      <c r="J205" s="10"/>
      <c r="K205" s="10"/>
      <c r="L205" s="10"/>
      <c r="M205" s="10"/>
      <c r="N205" s="10"/>
    </row>
    <row r="206" spans="10:14">
      <c r="J206" s="10"/>
      <c r="K206" s="10"/>
      <c r="L206" s="10"/>
      <c r="M206" s="10"/>
      <c r="N206" s="10"/>
    </row>
    <row r="207" spans="10:14">
      <c r="J207" s="10"/>
      <c r="K207" s="10"/>
      <c r="L207" s="10"/>
      <c r="M207" s="10"/>
      <c r="N207" s="10"/>
    </row>
    <row r="208" spans="10:14">
      <c r="J208" s="10"/>
      <c r="K208" s="10"/>
      <c r="L208" s="10"/>
      <c r="M208" s="10"/>
      <c r="N208" s="10"/>
    </row>
    <row r="209" spans="10:14">
      <c r="J209" s="10"/>
      <c r="K209" s="10"/>
      <c r="L209" s="10"/>
      <c r="M209" s="10"/>
      <c r="N209" s="10"/>
    </row>
    <row r="210" spans="10:14">
      <c r="J210" s="10"/>
      <c r="K210" s="10"/>
      <c r="L210" s="10"/>
      <c r="M210" s="10"/>
      <c r="N210" s="10"/>
    </row>
    <row r="211" spans="10:14">
      <c r="J211" s="10"/>
      <c r="K211" s="10"/>
      <c r="L211" s="10"/>
      <c r="M211" s="10"/>
      <c r="N211" s="10"/>
    </row>
    <row r="212" spans="10:14">
      <c r="J212" s="10"/>
      <c r="K212" s="10"/>
      <c r="L212" s="10"/>
      <c r="M212" s="10"/>
      <c r="N212" s="10"/>
    </row>
    <row r="213" spans="10:14">
      <c r="J213" s="10"/>
      <c r="K213" s="10"/>
      <c r="L213" s="10"/>
      <c r="M213" s="10"/>
      <c r="N213" s="10"/>
    </row>
    <row r="214" spans="10:14">
      <c r="J214" s="10"/>
      <c r="K214" s="10"/>
      <c r="L214" s="10"/>
      <c r="M214" s="10"/>
      <c r="N214" s="10"/>
    </row>
    <row r="215" spans="10:14">
      <c r="J215" s="10"/>
      <c r="K215" s="10"/>
      <c r="L215" s="10"/>
      <c r="M215" s="10"/>
      <c r="N215" s="10"/>
    </row>
    <row r="216" spans="10:14">
      <c r="J216" s="10"/>
      <c r="K216" s="10"/>
      <c r="L216" s="10"/>
      <c r="M216" s="10"/>
      <c r="N216" s="10"/>
    </row>
    <row r="217" spans="10:14">
      <c r="J217" s="10"/>
      <c r="K217" s="10"/>
      <c r="L217" s="10"/>
      <c r="M217" s="10"/>
      <c r="N217" s="10"/>
    </row>
    <row r="218" spans="10:14">
      <c r="J218" s="10"/>
      <c r="K218" s="10"/>
      <c r="L218" s="10"/>
      <c r="M218" s="10"/>
      <c r="N218" s="10"/>
    </row>
    <row r="219" spans="10:14">
      <c r="J219" s="10"/>
      <c r="K219" s="10"/>
      <c r="L219" s="10"/>
      <c r="M219" s="10"/>
      <c r="N219" s="10"/>
    </row>
    <row r="220" spans="10:14">
      <c r="J220" s="10"/>
      <c r="K220" s="10"/>
      <c r="L220" s="10"/>
      <c r="M220" s="10"/>
      <c r="N220" s="10"/>
    </row>
    <row r="221" spans="10:14">
      <c r="J221" s="10"/>
      <c r="K221" s="10"/>
      <c r="L221" s="10"/>
      <c r="M221" s="10"/>
      <c r="N221" s="10"/>
    </row>
    <row r="222" spans="10:14">
      <c r="J222" s="10"/>
      <c r="K222" s="10"/>
      <c r="L222" s="10"/>
      <c r="M222" s="10"/>
      <c r="N222" s="10"/>
    </row>
    <row r="223" spans="10:14">
      <c r="J223" s="10"/>
      <c r="K223" s="10"/>
      <c r="L223" s="10"/>
      <c r="M223" s="10"/>
      <c r="N223" s="10"/>
    </row>
    <row r="224" spans="10:14">
      <c r="J224" s="10"/>
      <c r="K224" s="10"/>
      <c r="L224" s="10"/>
      <c r="M224" s="10"/>
      <c r="N224" s="10"/>
    </row>
    <row r="225" spans="10:14">
      <c r="J225" s="10"/>
      <c r="K225" s="10"/>
      <c r="L225" s="10"/>
      <c r="M225" s="10"/>
      <c r="N225" s="10"/>
    </row>
    <row r="226" spans="10:14">
      <c r="J226" s="10"/>
      <c r="K226" s="10"/>
      <c r="L226" s="10"/>
      <c r="M226" s="10"/>
      <c r="N226" s="10"/>
    </row>
    <row r="227" spans="10:14">
      <c r="J227" s="10"/>
      <c r="K227" s="10"/>
      <c r="L227" s="10"/>
      <c r="M227" s="10"/>
      <c r="N227" s="10"/>
    </row>
    <row r="228" spans="10:14">
      <c r="J228" s="10"/>
      <c r="K228" s="10"/>
      <c r="L228" s="10"/>
      <c r="M228" s="10"/>
      <c r="N228" s="10"/>
    </row>
    <row r="229" spans="10:14">
      <c r="J229" s="10"/>
      <c r="K229" s="10"/>
      <c r="L229" s="10"/>
      <c r="M229" s="10"/>
      <c r="N229" s="10"/>
    </row>
    <row r="230" spans="10:14">
      <c r="J230" s="10"/>
      <c r="K230" s="10"/>
      <c r="L230" s="10"/>
      <c r="M230" s="10"/>
      <c r="N230" s="10"/>
    </row>
    <row r="231" spans="10:14">
      <c r="J231" s="10"/>
      <c r="K231" s="10"/>
      <c r="L231" s="10"/>
      <c r="M231" s="10"/>
      <c r="N231" s="10"/>
    </row>
    <row r="232" spans="10:14">
      <c r="J232" s="10"/>
      <c r="K232" s="10"/>
      <c r="L232" s="10"/>
      <c r="M232" s="10"/>
      <c r="N232" s="10"/>
    </row>
    <row r="233" spans="10:14">
      <c r="J233" s="10"/>
      <c r="K233" s="10"/>
      <c r="L233" s="10"/>
      <c r="M233" s="10"/>
      <c r="N233" s="10"/>
    </row>
    <row r="234" spans="10:14">
      <c r="J234" s="10"/>
      <c r="K234" s="10"/>
      <c r="L234" s="10"/>
      <c r="M234" s="10"/>
      <c r="N234" s="10"/>
    </row>
    <row r="235" spans="10:14">
      <c r="J235" s="10"/>
      <c r="K235" s="10"/>
      <c r="L235" s="10"/>
      <c r="M235" s="10"/>
      <c r="N235" s="10"/>
    </row>
    <row r="236" spans="10:14">
      <c r="J236" s="10"/>
      <c r="K236" s="10"/>
      <c r="L236" s="10"/>
      <c r="M236" s="10"/>
      <c r="N236" s="10"/>
    </row>
    <row r="237" spans="10:14">
      <c r="J237" s="10"/>
      <c r="K237" s="10"/>
      <c r="L237" s="10"/>
      <c r="M237" s="10"/>
      <c r="N237" s="10"/>
    </row>
    <row r="238" spans="10:14">
      <c r="J238" s="10"/>
      <c r="K238" s="10"/>
      <c r="L238" s="10"/>
      <c r="M238" s="10"/>
      <c r="N238" s="10"/>
    </row>
    <row r="239" spans="10:14">
      <c r="J239" s="10"/>
      <c r="K239" s="10"/>
      <c r="L239" s="10"/>
      <c r="M239" s="10"/>
      <c r="N239" s="10"/>
    </row>
    <row r="240" spans="10:14">
      <c r="J240" s="10"/>
      <c r="K240" s="10"/>
      <c r="L240" s="10"/>
      <c r="M240" s="10"/>
      <c r="N240" s="10"/>
    </row>
    <row r="241" spans="10:14">
      <c r="J241" s="10"/>
      <c r="K241" s="10"/>
      <c r="L241" s="10"/>
      <c r="M241" s="10"/>
      <c r="N241" s="10"/>
    </row>
    <row r="242" spans="10:14">
      <c r="J242" s="10"/>
      <c r="K242" s="10"/>
      <c r="L242" s="10"/>
      <c r="M242" s="10"/>
      <c r="N242" s="10"/>
    </row>
    <row r="243" spans="10:14">
      <c r="J243" s="10"/>
      <c r="K243" s="10"/>
      <c r="L243" s="10"/>
      <c r="M243" s="10"/>
      <c r="N243" s="10"/>
    </row>
    <row r="244" spans="10:14">
      <c r="J244" s="10"/>
      <c r="K244" s="10"/>
      <c r="L244" s="10"/>
      <c r="M244" s="10"/>
      <c r="N244" s="10"/>
    </row>
    <row r="245" spans="10:14">
      <c r="J245" s="10"/>
      <c r="K245" s="10"/>
      <c r="L245" s="10"/>
      <c r="M245" s="10"/>
      <c r="N245" s="10"/>
    </row>
    <row r="246" spans="10:14">
      <c r="J246" s="10"/>
      <c r="K246" s="10"/>
      <c r="L246" s="10"/>
      <c r="M246" s="10"/>
      <c r="N246" s="10"/>
    </row>
    <row r="247" spans="10:14">
      <c r="J247" s="10"/>
      <c r="K247" s="10"/>
      <c r="L247" s="10"/>
      <c r="M247" s="10"/>
      <c r="N247" s="10"/>
    </row>
    <row r="248" spans="10:14">
      <c r="J248" s="10"/>
      <c r="K248" s="10"/>
      <c r="L248" s="10"/>
      <c r="M248" s="10"/>
      <c r="N248" s="10"/>
    </row>
    <row r="249" spans="10:14">
      <c r="J249" s="10"/>
      <c r="K249" s="10"/>
      <c r="L249" s="10"/>
      <c r="M249" s="10"/>
      <c r="N249" s="10"/>
    </row>
    <row r="250" spans="10:14">
      <c r="J250" s="10"/>
      <c r="K250" s="10"/>
      <c r="L250" s="10"/>
      <c r="M250" s="10"/>
      <c r="N250" s="10"/>
    </row>
    <row r="251" spans="10:14">
      <c r="J251" s="10"/>
      <c r="K251" s="10"/>
      <c r="L251" s="10"/>
      <c r="M251" s="10"/>
      <c r="N251" s="10"/>
    </row>
    <row r="252" spans="10:14">
      <c r="J252" s="10"/>
      <c r="K252" s="10"/>
      <c r="L252" s="10"/>
      <c r="M252" s="10"/>
      <c r="N252" s="10"/>
    </row>
    <row r="253" spans="10:14">
      <c r="J253" s="10"/>
      <c r="K253" s="10"/>
      <c r="L253" s="10"/>
      <c r="M253" s="10"/>
      <c r="N253" s="10"/>
    </row>
    <row r="254" spans="10:14">
      <c r="J254" s="10"/>
      <c r="K254" s="10"/>
      <c r="L254" s="10"/>
      <c r="M254" s="10"/>
      <c r="N254" s="10"/>
    </row>
    <row r="255" spans="10:14">
      <c r="J255" s="10"/>
      <c r="K255" s="10"/>
      <c r="L255" s="10"/>
      <c r="M255" s="10"/>
      <c r="N255" s="10"/>
    </row>
    <row r="256" spans="10:14">
      <c r="J256" s="10"/>
      <c r="K256" s="10"/>
      <c r="L256" s="10"/>
      <c r="M256" s="10"/>
      <c r="N256" s="10"/>
    </row>
    <row r="257" spans="10:14">
      <c r="J257" s="10"/>
      <c r="K257" s="10"/>
      <c r="L257" s="10"/>
      <c r="M257" s="10"/>
      <c r="N257" s="10"/>
    </row>
    <row r="258" spans="10:14">
      <c r="J258" s="10"/>
      <c r="K258" s="10"/>
      <c r="L258" s="10"/>
      <c r="M258" s="10"/>
      <c r="N258" s="10"/>
    </row>
    <row r="259" spans="10:14">
      <c r="J259" s="10"/>
      <c r="K259" s="10"/>
      <c r="L259" s="10"/>
      <c r="M259" s="10"/>
      <c r="N259" s="10"/>
    </row>
    <row r="260" spans="10:14">
      <c r="J260" s="10"/>
      <c r="K260" s="10"/>
      <c r="L260" s="10"/>
      <c r="M260" s="10"/>
      <c r="N260" s="10"/>
    </row>
    <row r="261" spans="10:14">
      <c r="J261" s="10"/>
      <c r="K261" s="10"/>
      <c r="L261" s="10"/>
      <c r="M261" s="10"/>
      <c r="N261" s="10"/>
    </row>
    <row r="262" spans="10:14">
      <c r="J262" s="10"/>
      <c r="K262" s="10"/>
      <c r="L262" s="10"/>
      <c r="M262" s="10"/>
      <c r="N262" s="10"/>
    </row>
    <row r="263" spans="10:14">
      <c r="J263" s="10"/>
      <c r="K263" s="10"/>
      <c r="L263" s="10"/>
      <c r="M263" s="10"/>
      <c r="N263" s="10"/>
    </row>
    <row r="264" spans="10:14">
      <c r="J264" s="10"/>
      <c r="K264" s="10"/>
      <c r="L264" s="10"/>
      <c r="M264" s="10"/>
      <c r="N264" s="10"/>
    </row>
    <row r="265" spans="10:14">
      <c r="J265" s="10"/>
      <c r="K265" s="10"/>
      <c r="L265" s="10"/>
      <c r="M265" s="10"/>
      <c r="N265" s="10"/>
    </row>
    <row r="266" spans="10:14">
      <c r="J266" s="10"/>
      <c r="K266" s="10"/>
      <c r="L266" s="10"/>
      <c r="M266" s="10"/>
      <c r="N266" s="10"/>
    </row>
    <row r="267" spans="10:14">
      <c r="J267" s="10"/>
      <c r="K267" s="10"/>
      <c r="L267" s="10"/>
      <c r="M267" s="10"/>
      <c r="N267" s="10"/>
    </row>
    <row r="268" spans="10:14">
      <c r="J268" s="10"/>
      <c r="K268" s="10"/>
      <c r="L268" s="10"/>
      <c r="M268" s="10"/>
      <c r="N268" s="10"/>
    </row>
    <row r="269" spans="10:14">
      <c r="J269" s="10"/>
      <c r="K269" s="10"/>
      <c r="L269" s="10"/>
      <c r="M269" s="10"/>
      <c r="N269" s="10"/>
    </row>
    <row r="270" spans="10:14">
      <c r="J270" s="10"/>
      <c r="K270" s="10"/>
      <c r="L270" s="10"/>
      <c r="M270" s="10"/>
      <c r="N270" s="10"/>
    </row>
    <row r="271" spans="10:14">
      <c r="J271" s="10"/>
      <c r="K271" s="10"/>
      <c r="L271" s="10"/>
      <c r="M271" s="10"/>
      <c r="N271" s="10"/>
    </row>
    <row r="272" spans="10:14">
      <c r="J272" s="10"/>
      <c r="K272" s="10"/>
      <c r="L272" s="10"/>
      <c r="M272" s="10"/>
      <c r="N272" s="10"/>
    </row>
    <row r="273" spans="10:14">
      <c r="J273" s="10"/>
      <c r="K273" s="10"/>
      <c r="L273" s="10"/>
      <c r="M273" s="10"/>
      <c r="N273" s="10"/>
    </row>
    <row r="274" spans="10:14">
      <c r="J274" s="10"/>
      <c r="K274" s="10"/>
      <c r="L274" s="10"/>
      <c r="M274" s="10"/>
      <c r="N274" s="10"/>
    </row>
    <row r="275" spans="10:14">
      <c r="J275" s="10"/>
      <c r="K275" s="10"/>
      <c r="L275" s="10"/>
      <c r="M275" s="10"/>
      <c r="N275" s="10"/>
    </row>
    <row r="276" spans="10:14">
      <c r="J276" s="10"/>
      <c r="K276" s="10"/>
      <c r="L276" s="10"/>
      <c r="M276" s="10"/>
      <c r="N276" s="10"/>
    </row>
    <row r="277" spans="10:14">
      <c r="J277" s="10"/>
      <c r="K277" s="10"/>
      <c r="L277" s="10"/>
      <c r="M277" s="10"/>
      <c r="N277" s="10"/>
    </row>
    <row r="278" spans="10:14">
      <c r="J278" s="10"/>
      <c r="K278" s="10"/>
      <c r="L278" s="10"/>
      <c r="M278" s="10"/>
      <c r="N278" s="10"/>
    </row>
    <row r="279" spans="10:14">
      <c r="J279" s="10"/>
      <c r="K279" s="10"/>
      <c r="L279" s="10"/>
      <c r="M279" s="10"/>
      <c r="N279" s="10"/>
    </row>
    <row r="280" spans="10:14">
      <c r="J280" s="10"/>
      <c r="K280" s="10"/>
      <c r="L280" s="10"/>
      <c r="M280" s="10"/>
      <c r="N280" s="10"/>
    </row>
    <row r="281" spans="10:14">
      <c r="J281" s="10"/>
      <c r="K281" s="10"/>
      <c r="L281" s="10"/>
      <c r="M281" s="10"/>
      <c r="N281" s="10"/>
    </row>
    <row r="282" spans="10:14">
      <c r="J282" s="10"/>
      <c r="K282" s="10"/>
      <c r="L282" s="10"/>
      <c r="M282" s="10"/>
      <c r="N282" s="10"/>
    </row>
    <row r="283" spans="10:14">
      <c r="J283" s="10"/>
      <c r="K283" s="10"/>
      <c r="L283" s="10"/>
      <c r="M283" s="10"/>
      <c r="N283" s="10"/>
    </row>
    <row r="284" spans="10:14">
      <c r="J284" s="10"/>
      <c r="K284" s="10"/>
      <c r="L284" s="10"/>
      <c r="M284" s="10"/>
      <c r="N284" s="10"/>
    </row>
    <row r="285" spans="10:14">
      <c r="J285" s="10"/>
      <c r="K285" s="10"/>
      <c r="L285" s="10"/>
      <c r="M285" s="10"/>
      <c r="N285" s="10"/>
    </row>
    <row r="286" spans="10:14">
      <c r="J286" s="10"/>
      <c r="K286" s="10"/>
      <c r="L286" s="10"/>
      <c r="M286" s="10"/>
      <c r="N286" s="10"/>
    </row>
    <row r="287" spans="10:14">
      <c r="J287" s="10"/>
      <c r="K287" s="10"/>
      <c r="L287" s="10"/>
      <c r="M287" s="10"/>
      <c r="N287" s="10"/>
    </row>
    <row r="288" spans="10:14">
      <c r="J288" s="10"/>
      <c r="K288" s="10"/>
      <c r="L288" s="10"/>
      <c r="M288" s="10"/>
      <c r="N288" s="10"/>
    </row>
    <row r="289" spans="10:14">
      <c r="J289" s="10"/>
      <c r="K289" s="10"/>
      <c r="L289" s="10"/>
      <c r="M289" s="10"/>
      <c r="N289" s="10"/>
    </row>
    <row r="290" spans="10:14">
      <c r="J290" s="10"/>
      <c r="K290" s="10"/>
      <c r="L290" s="10"/>
      <c r="M290" s="10"/>
      <c r="N290" s="10"/>
    </row>
    <row r="291" spans="10:14">
      <c r="J291" s="10"/>
      <c r="K291" s="10"/>
      <c r="L291" s="10"/>
      <c r="M291" s="10"/>
      <c r="N291" s="10"/>
    </row>
    <row r="292" spans="10:14">
      <c r="J292" s="10"/>
      <c r="K292" s="10"/>
      <c r="L292" s="10"/>
      <c r="M292" s="10"/>
      <c r="N292" s="10"/>
    </row>
    <row r="293" spans="10:14">
      <c r="J293" s="10"/>
      <c r="K293" s="10"/>
      <c r="L293" s="10"/>
      <c r="M293" s="10"/>
      <c r="N293" s="10"/>
    </row>
    <row r="294" spans="10:14">
      <c r="J294" s="10"/>
      <c r="K294" s="10"/>
      <c r="L294" s="10"/>
      <c r="M294" s="10"/>
      <c r="N294" s="10"/>
    </row>
    <row r="295" spans="10:14">
      <c r="J295" s="10"/>
      <c r="K295" s="10"/>
      <c r="L295" s="10"/>
      <c r="M295" s="10"/>
      <c r="N295" s="10"/>
    </row>
    <row r="296" spans="10:14">
      <c r="J296" s="10"/>
      <c r="K296" s="10"/>
      <c r="L296" s="10"/>
      <c r="M296" s="10"/>
      <c r="N296" s="10"/>
    </row>
    <row r="297" spans="10:14">
      <c r="J297" s="10"/>
      <c r="K297" s="10"/>
      <c r="L297" s="10"/>
      <c r="M297" s="10"/>
      <c r="N297" s="10"/>
    </row>
    <row r="298" spans="10:14">
      <c r="J298" s="10"/>
      <c r="K298" s="10"/>
      <c r="L298" s="10"/>
      <c r="M298" s="10"/>
      <c r="N298" s="10"/>
    </row>
    <row r="299" spans="10:14">
      <c r="J299" s="10"/>
      <c r="K299" s="10"/>
      <c r="L299" s="10"/>
      <c r="M299" s="10"/>
      <c r="N299" s="10"/>
    </row>
    <row r="300" spans="10:14">
      <c r="J300" s="10"/>
      <c r="K300" s="10"/>
      <c r="L300" s="10"/>
      <c r="M300" s="10"/>
      <c r="N300" s="10"/>
    </row>
    <row r="301" spans="10:14">
      <c r="J301" s="10"/>
      <c r="K301" s="10"/>
      <c r="L301" s="10"/>
      <c r="M301" s="10"/>
      <c r="N301" s="10"/>
    </row>
    <row r="302" spans="10:14">
      <c r="J302" s="10"/>
      <c r="K302" s="10"/>
      <c r="L302" s="10"/>
      <c r="M302" s="10"/>
      <c r="N302" s="10"/>
    </row>
    <row r="303" spans="10:14">
      <c r="J303" s="10"/>
      <c r="K303" s="10"/>
      <c r="L303" s="10"/>
      <c r="M303" s="10"/>
      <c r="N303" s="10"/>
    </row>
    <row r="304" spans="10:14">
      <c r="J304" s="10"/>
      <c r="K304" s="10"/>
      <c r="L304" s="10"/>
      <c r="M304" s="10"/>
      <c r="N304" s="10"/>
    </row>
    <row r="305" spans="10:14">
      <c r="J305" s="10"/>
      <c r="K305" s="10"/>
      <c r="L305" s="10"/>
      <c r="M305" s="10"/>
      <c r="N305" s="10"/>
    </row>
    <row r="306" spans="10:14">
      <c r="J306" s="10"/>
      <c r="K306" s="10"/>
      <c r="L306" s="10"/>
      <c r="M306" s="10"/>
      <c r="N306" s="10"/>
    </row>
    <row r="307" spans="10:14">
      <c r="J307" s="10"/>
      <c r="K307" s="10"/>
      <c r="L307" s="10"/>
      <c r="M307" s="10"/>
      <c r="N307" s="10"/>
    </row>
    <row r="308" spans="10:14">
      <c r="J308" s="10"/>
      <c r="K308" s="10"/>
      <c r="L308" s="10"/>
      <c r="M308" s="10"/>
      <c r="N308" s="10"/>
    </row>
    <row r="309" spans="10:14">
      <c r="J309" s="10"/>
      <c r="K309" s="10"/>
      <c r="L309" s="10"/>
      <c r="M309" s="10"/>
      <c r="N309" s="10"/>
    </row>
    <row r="310" spans="10:14">
      <c r="J310" s="10"/>
      <c r="K310" s="10"/>
      <c r="L310" s="10"/>
      <c r="M310" s="10"/>
      <c r="N310" s="10"/>
    </row>
    <row r="311" spans="10:14">
      <c r="J311" s="10"/>
      <c r="K311" s="10"/>
      <c r="L311" s="10"/>
      <c r="M311" s="10"/>
      <c r="N311" s="10"/>
    </row>
    <row r="312" spans="10:14">
      <c r="J312" s="10"/>
      <c r="K312" s="10"/>
      <c r="L312" s="10"/>
      <c r="M312" s="10"/>
      <c r="N312" s="10"/>
    </row>
    <row r="313" spans="10:14">
      <c r="J313" s="10"/>
      <c r="K313" s="10"/>
      <c r="L313" s="10"/>
      <c r="M313" s="10"/>
      <c r="N313" s="10"/>
    </row>
    <row r="314" spans="10:14">
      <c r="J314" s="10"/>
      <c r="K314" s="10"/>
      <c r="L314" s="10"/>
      <c r="M314" s="10"/>
      <c r="N314" s="10"/>
    </row>
    <row r="315" spans="10:14">
      <c r="J315" s="10"/>
      <c r="K315" s="10"/>
      <c r="L315" s="10"/>
      <c r="M315" s="10"/>
      <c r="N315" s="10"/>
    </row>
    <row r="316" spans="10:14">
      <c r="J316" s="10"/>
      <c r="K316" s="10"/>
      <c r="L316" s="10"/>
      <c r="M316" s="10"/>
      <c r="N316" s="10"/>
    </row>
    <row r="317" spans="10:14">
      <c r="J317" s="10"/>
      <c r="K317" s="10"/>
      <c r="L317" s="10"/>
      <c r="M317" s="10"/>
      <c r="N317" s="10"/>
    </row>
    <row r="318" spans="10:14">
      <c r="J318" s="10"/>
      <c r="K318" s="10"/>
      <c r="L318" s="10"/>
      <c r="M318" s="10"/>
      <c r="N318" s="10"/>
    </row>
    <row r="319" spans="10:14">
      <c r="J319" s="10"/>
      <c r="K319" s="10"/>
      <c r="L319" s="10"/>
      <c r="M319" s="10"/>
      <c r="N319" s="10"/>
    </row>
    <row r="320" spans="10:14">
      <c r="J320" s="10"/>
      <c r="K320" s="10"/>
      <c r="L320" s="10"/>
      <c r="M320" s="10"/>
      <c r="N320" s="10"/>
    </row>
    <row r="321" spans="10:14">
      <c r="J321" s="10"/>
      <c r="K321" s="10"/>
      <c r="L321" s="10"/>
      <c r="M321" s="10"/>
      <c r="N321" s="10"/>
    </row>
    <row r="322" spans="10:14">
      <c r="J322" s="10"/>
      <c r="K322" s="10"/>
      <c r="L322" s="10"/>
      <c r="M322" s="10"/>
      <c r="N322" s="10"/>
    </row>
    <row r="323" spans="10:14">
      <c r="J323" s="10"/>
      <c r="K323" s="10"/>
      <c r="L323" s="10"/>
      <c r="M323" s="10"/>
      <c r="N323" s="10"/>
    </row>
    <row r="324" spans="10:14">
      <c r="J324" s="10"/>
      <c r="K324" s="10"/>
      <c r="L324" s="10"/>
      <c r="M324" s="10"/>
      <c r="N324" s="10"/>
    </row>
    <row r="325" spans="10:14">
      <c r="J325" s="10"/>
      <c r="K325" s="10"/>
      <c r="L325" s="10"/>
      <c r="M325" s="10"/>
      <c r="N325" s="10"/>
    </row>
    <row r="326" spans="10:14">
      <c r="J326" s="10"/>
      <c r="K326" s="10"/>
      <c r="L326" s="10"/>
      <c r="M326" s="10"/>
      <c r="N326" s="10"/>
    </row>
    <row r="327" spans="10:14">
      <c r="J327" s="10"/>
      <c r="K327" s="10"/>
      <c r="L327" s="10"/>
      <c r="M327" s="10"/>
      <c r="N327" s="10"/>
    </row>
    <row r="328" spans="10:14">
      <c r="J328" s="10"/>
      <c r="K328" s="10"/>
      <c r="L328" s="10"/>
      <c r="M328" s="10"/>
      <c r="N328" s="10"/>
    </row>
    <row r="329" spans="10:14">
      <c r="J329" s="10"/>
      <c r="K329" s="10"/>
      <c r="L329" s="10"/>
      <c r="M329" s="10"/>
      <c r="N329" s="10"/>
    </row>
    <row r="330" spans="10:14">
      <c r="J330" s="10"/>
      <c r="K330" s="10"/>
      <c r="L330" s="10"/>
      <c r="M330" s="10"/>
      <c r="N330" s="10"/>
    </row>
    <row r="331" spans="10:14">
      <c r="J331" s="10"/>
      <c r="K331" s="10"/>
      <c r="L331" s="10"/>
      <c r="M331" s="10"/>
      <c r="N331" s="10"/>
    </row>
    <row r="332" spans="10:14">
      <c r="J332" s="10"/>
      <c r="K332" s="10"/>
      <c r="L332" s="10"/>
      <c r="M332" s="10"/>
      <c r="N332" s="10"/>
    </row>
    <row r="333" spans="10:14">
      <c r="J333" s="10"/>
      <c r="K333" s="10"/>
      <c r="L333" s="10"/>
      <c r="M333" s="10"/>
      <c r="N333" s="10"/>
    </row>
    <row r="334" spans="10:14">
      <c r="J334" s="10"/>
      <c r="K334" s="10"/>
      <c r="L334" s="10"/>
      <c r="M334" s="10"/>
      <c r="N334" s="10"/>
    </row>
    <row r="335" spans="10:14">
      <c r="J335" s="10"/>
      <c r="K335" s="10"/>
      <c r="L335" s="10"/>
      <c r="M335" s="10"/>
      <c r="N335" s="10"/>
    </row>
    <row r="336" spans="10:14">
      <c r="J336" s="10"/>
      <c r="K336" s="10"/>
      <c r="L336" s="10"/>
      <c r="M336" s="10"/>
      <c r="N336" s="10"/>
    </row>
    <row r="337" spans="10:14">
      <c r="J337" s="10"/>
      <c r="K337" s="10"/>
      <c r="L337" s="10"/>
      <c r="M337" s="10"/>
      <c r="N337" s="10"/>
    </row>
    <row r="338" spans="10:14">
      <c r="J338" s="10"/>
      <c r="K338" s="10"/>
      <c r="L338" s="10"/>
      <c r="M338" s="10"/>
      <c r="N338" s="10"/>
    </row>
    <row r="339" spans="10:14">
      <c r="J339" s="10"/>
      <c r="K339" s="10"/>
      <c r="L339" s="10"/>
      <c r="M339" s="10"/>
      <c r="N339" s="10"/>
    </row>
    <row r="340" spans="10:14">
      <c r="J340" s="10"/>
      <c r="K340" s="10"/>
      <c r="L340" s="10"/>
      <c r="M340" s="10"/>
      <c r="N340" s="10"/>
    </row>
    <row r="341" spans="10:14">
      <c r="J341" s="10"/>
      <c r="K341" s="10"/>
      <c r="L341" s="10"/>
      <c r="M341" s="10"/>
      <c r="N341" s="10"/>
    </row>
    <row r="342" spans="10:14">
      <c r="J342" s="10"/>
      <c r="K342" s="10"/>
      <c r="L342" s="10"/>
      <c r="M342" s="10"/>
      <c r="N342" s="10"/>
    </row>
    <row r="343" spans="10:14">
      <c r="J343" s="10"/>
      <c r="K343" s="10"/>
      <c r="L343" s="10"/>
      <c r="M343" s="10"/>
      <c r="N343" s="10"/>
    </row>
    <row r="344" spans="10:14">
      <c r="J344" s="10"/>
      <c r="K344" s="10"/>
      <c r="L344" s="10"/>
      <c r="M344" s="10"/>
      <c r="N344" s="10"/>
    </row>
    <row r="345" spans="10:14">
      <c r="J345" s="10"/>
      <c r="K345" s="10"/>
      <c r="L345" s="10"/>
      <c r="M345" s="10"/>
      <c r="N345" s="10"/>
    </row>
    <row r="346" spans="10:14">
      <c r="J346" s="10"/>
      <c r="K346" s="10"/>
      <c r="L346" s="10"/>
      <c r="M346" s="10"/>
      <c r="N346" s="10"/>
    </row>
    <row r="347" spans="10:14">
      <c r="J347" s="10"/>
      <c r="K347" s="10"/>
      <c r="L347" s="10"/>
      <c r="M347" s="10"/>
      <c r="N347" s="10"/>
    </row>
    <row r="348" spans="10:14">
      <c r="J348" s="10"/>
      <c r="K348" s="10"/>
      <c r="L348" s="10"/>
      <c r="M348" s="10"/>
      <c r="N348" s="10"/>
    </row>
    <row r="349" spans="10:14">
      <c r="J349" s="10"/>
      <c r="K349" s="10"/>
      <c r="L349" s="10"/>
      <c r="M349" s="10"/>
      <c r="N349" s="10"/>
    </row>
    <row r="350" spans="10:14">
      <c r="J350" s="10"/>
      <c r="K350" s="10"/>
      <c r="L350" s="10"/>
      <c r="M350" s="10"/>
      <c r="N350" s="10"/>
    </row>
    <row r="351" spans="10:14">
      <c r="J351" s="10"/>
      <c r="K351" s="10"/>
      <c r="L351" s="10"/>
      <c r="M351" s="10"/>
      <c r="N351" s="10"/>
    </row>
    <row r="352" spans="10:14">
      <c r="J352" s="10"/>
      <c r="K352" s="10"/>
      <c r="L352" s="10"/>
      <c r="M352" s="10"/>
      <c r="N352" s="10"/>
    </row>
    <row r="353" spans="10:14">
      <c r="J353" s="10"/>
      <c r="K353" s="10"/>
      <c r="L353" s="10"/>
      <c r="M353" s="10"/>
      <c r="N353" s="10"/>
    </row>
    <row r="354" spans="10:14">
      <c r="J354" s="10"/>
      <c r="K354" s="10"/>
      <c r="L354" s="10"/>
      <c r="M354" s="10"/>
      <c r="N354" s="10"/>
    </row>
    <row r="355" spans="10:14">
      <c r="J355" s="10"/>
      <c r="K355" s="10"/>
      <c r="L355" s="10"/>
      <c r="M355" s="10"/>
      <c r="N355" s="10"/>
    </row>
    <row r="356" spans="10:14">
      <c r="J356" s="10"/>
      <c r="K356" s="10"/>
      <c r="L356" s="10"/>
      <c r="M356" s="10"/>
      <c r="N356" s="10"/>
    </row>
    <row r="357" spans="10:14">
      <c r="J357" s="10"/>
      <c r="K357" s="10"/>
      <c r="L357" s="10"/>
      <c r="M357" s="10"/>
      <c r="N357" s="10"/>
    </row>
    <row r="358" spans="10:14">
      <c r="J358" s="10"/>
      <c r="K358" s="10"/>
      <c r="L358" s="10"/>
      <c r="M358" s="10"/>
      <c r="N358" s="10"/>
    </row>
    <row r="359" spans="10:14">
      <c r="J359" s="10"/>
      <c r="K359" s="10"/>
      <c r="L359" s="10"/>
      <c r="M359" s="10"/>
      <c r="N359" s="10"/>
    </row>
    <row r="360" spans="10:14">
      <c r="J360" s="10"/>
      <c r="K360" s="10"/>
      <c r="L360" s="10"/>
      <c r="M360" s="10"/>
      <c r="N360" s="10"/>
    </row>
    <row r="361" spans="10:14">
      <c r="J361" s="10"/>
      <c r="K361" s="10"/>
      <c r="L361" s="10"/>
      <c r="M361" s="10"/>
      <c r="N361" s="10"/>
    </row>
    <row r="362" spans="10:14">
      <c r="J362" s="10"/>
      <c r="K362" s="10"/>
      <c r="L362" s="10"/>
      <c r="M362" s="10"/>
      <c r="N362" s="10"/>
    </row>
    <row r="363" spans="10:14">
      <c r="J363" s="10"/>
      <c r="K363" s="10"/>
      <c r="L363" s="10"/>
      <c r="M363" s="10"/>
      <c r="N363" s="10"/>
    </row>
    <row r="364" spans="10:14">
      <c r="J364" s="10"/>
      <c r="K364" s="10"/>
      <c r="L364" s="10"/>
      <c r="M364" s="10"/>
      <c r="N364" s="10"/>
    </row>
    <row r="365" spans="10:14">
      <c r="J365" s="10"/>
      <c r="K365" s="10"/>
      <c r="L365" s="10"/>
      <c r="M365" s="10"/>
      <c r="N365" s="10"/>
    </row>
    <row r="366" spans="10:14">
      <c r="J366" s="10"/>
      <c r="K366" s="10"/>
      <c r="L366" s="10"/>
      <c r="M366" s="10"/>
      <c r="N366" s="10"/>
    </row>
    <row r="367" spans="10:14">
      <c r="J367" s="10"/>
      <c r="K367" s="10"/>
      <c r="L367" s="10"/>
      <c r="M367" s="10"/>
      <c r="N367" s="10"/>
    </row>
    <row r="368" spans="10:14">
      <c r="J368" s="10"/>
      <c r="K368" s="10"/>
      <c r="L368" s="10"/>
      <c r="M368" s="10"/>
      <c r="N368" s="10"/>
    </row>
    <row r="369" spans="10:14">
      <c r="J369" s="10"/>
      <c r="K369" s="10"/>
      <c r="L369" s="10"/>
      <c r="M369" s="10"/>
      <c r="N369" s="10"/>
    </row>
    <row r="370" spans="10:14">
      <c r="J370" s="10"/>
      <c r="K370" s="10"/>
      <c r="L370" s="10"/>
      <c r="M370" s="10"/>
      <c r="N370" s="10"/>
    </row>
    <row r="371" spans="10:14">
      <c r="J371" s="10"/>
      <c r="K371" s="10"/>
      <c r="L371" s="10"/>
      <c r="M371" s="10"/>
      <c r="N371" s="10"/>
    </row>
    <row r="372" spans="10:14">
      <c r="J372" s="10"/>
      <c r="K372" s="10"/>
      <c r="L372" s="10"/>
      <c r="M372" s="10"/>
      <c r="N372" s="10"/>
    </row>
    <row r="373" spans="10:14">
      <c r="J373" s="10"/>
      <c r="K373" s="10"/>
      <c r="L373" s="10"/>
      <c r="M373" s="10"/>
      <c r="N373" s="10"/>
    </row>
    <row r="374" spans="10:14">
      <c r="J374" s="10"/>
      <c r="K374" s="10"/>
      <c r="L374" s="10"/>
      <c r="M374" s="10"/>
      <c r="N374" s="10"/>
    </row>
    <row r="375" spans="10:14">
      <c r="J375" s="10"/>
      <c r="K375" s="10"/>
      <c r="L375" s="10"/>
      <c r="M375" s="10"/>
      <c r="N375" s="10"/>
    </row>
    <row r="376" spans="10:14">
      <c r="J376" s="10"/>
      <c r="K376" s="10"/>
      <c r="L376" s="10"/>
      <c r="M376" s="10"/>
      <c r="N376" s="10"/>
    </row>
    <row r="377" spans="10:14">
      <c r="J377" s="10"/>
      <c r="K377" s="10"/>
      <c r="L377" s="10"/>
      <c r="M377" s="10"/>
      <c r="N377" s="10"/>
    </row>
    <row r="378" spans="10:14">
      <c r="J378" s="10"/>
      <c r="K378" s="10"/>
      <c r="L378" s="10"/>
      <c r="M378" s="10"/>
      <c r="N378" s="10"/>
    </row>
    <row r="379" spans="10:14">
      <c r="J379" s="10"/>
      <c r="K379" s="10"/>
      <c r="L379" s="10"/>
      <c r="M379" s="10"/>
      <c r="N379" s="10"/>
    </row>
    <row r="380" spans="10:14">
      <c r="J380" s="10"/>
      <c r="K380" s="10"/>
      <c r="L380" s="10"/>
      <c r="M380" s="10"/>
      <c r="N380" s="10"/>
    </row>
    <row r="381" spans="10:14">
      <c r="J381" s="10"/>
      <c r="K381" s="10"/>
      <c r="L381" s="10"/>
      <c r="M381" s="10"/>
      <c r="N381" s="10"/>
    </row>
    <row r="382" spans="10:14">
      <c r="J382" s="10"/>
      <c r="K382" s="10"/>
      <c r="L382" s="10"/>
      <c r="M382" s="10"/>
      <c r="N382" s="10"/>
    </row>
    <row r="383" spans="10:14">
      <c r="J383" s="10"/>
      <c r="K383" s="10"/>
      <c r="L383" s="10"/>
      <c r="M383" s="10"/>
      <c r="N383" s="10"/>
    </row>
    <row r="384" spans="10:14">
      <c r="J384" s="10"/>
      <c r="K384" s="10"/>
      <c r="L384" s="10"/>
      <c r="M384" s="10"/>
      <c r="N384" s="10"/>
    </row>
    <row r="385" spans="10:14">
      <c r="J385" s="10"/>
      <c r="K385" s="10"/>
      <c r="L385" s="10"/>
      <c r="M385" s="10"/>
      <c r="N385" s="10"/>
    </row>
    <row r="386" spans="10:14">
      <c r="J386" s="10"/>
      <c r="K386" s="10"/>
      <c r="L386" s="10"/>
      <c r="M386" s="10"/>
      <c r="N386" s="10"/>
    </row>
    <row r="387" spans="10:14">
      <c r="J387" s="10"/>
      <c r="K387" s="10"/>
      <c r="L387" s="10"/>
      <c r="M387" s="10"/>
      <c r="N387" s="10"/>
    </row>
    <row r="388" spans="10:14">
      <c r="J388" s="10"/>
      <c r="K388" s="10"/>
      <c r="L388" s="10"/>
      <c r="M388" s="10"/>
      <c r="N388" s="10"/>
    </row>
    <row r="389" spans="10:14">
      <c r="J389" s="10"/>
      <c r="K389" s="10"/>
      <c r="L389" s="10"/>
      <c r="M389" s="10"/>
      <c r="N389" s="10"/>
    </row>
    <row r="390" spans="10:14">
      <c r="J390" s="10"/>
      <c r="K390" s="10"/>
      <c r="L390" s="10"/>
      <c r="M390" s="10"/>
      <c r="N390" s="10"/>
    </row>
    <row r="391" spans="10:14">
      <c r="J391" s="10"/>
      <c r="K391" s="10"/>
      <c r="L391" s="10"/>
      <c r="M391" s="10"/>
      <c r="N391" s="10"/>
    </row>
    <row r="392" spans="10:14">
      <c r="J392" s="10"/>
      <c r="K392" s="10"/>
      <c r="L392" s="10"/>
      <c r="M392" s="10"/>
      <c r="N392" s="10"/>
    </row>
    <row r="393" spans="10:14">
      <c r="J393" s="10"/>
      <c r="K393" s="10"/>
      <c r="L393" s="10"/>
      <c r="M393" s="10"/>
      <c r="N393" s="10"/>
    </row>
    <row r="394" spans="10:14">
      <c r="J394" s="10"/>
      <c r="K394" s="10"/>
      <c r="L394" s="10"/>
      <c r="M394" s="10"/>
      <c r="N394" s="10"/>
    </row>
    <row r="395" spans="10:14">
      <c r="J395" s="10"/>
      <c r="K395" s="10"/>
      <c r="L395" s="10"/>
      <c r="M395" s="10"/>
      <c r="N395" s="10"/>
    </row>
    <row r="396" spans="10:14">
      <c r="J396" s="10"/>
      <c r="K396" s="10"/>
      <c r="L396" s="10"/>
      <c r="M396" s="10"/>
      <c r="N396" s="10"/>
    </row>
    <row r="397" spans="10:14">
      <c r="J397" s="10"/>
      <c r="K397" s="10"/>
      <c r="L397" s="10"/>
      <c r="M397" s="10"/>
      <c r="N397" s="10"/>
    </row>
    <row r="398" spans="10:14">
      <c r="J398" s="10"/>
      <c r="K398" s="10"/>
      <c r="L398" s="10"/>
      <c r="M398" s="10"/>
      <c r="N398" s="10"/>
    </row>
    <row r="399" spans="10:14">
      <c r="J399" s="10"/>
      <c r="K399" s="10"/>
      <c r="L399" s="10"/>
      <c r="M399" s="10"/>
      <c r="N399" s="10"/>
    </row>
    <row r="400" spans="10:14">
      <c r="J400" s="10"/>
      <c r="K400" s="10"/>
      <c r="L400" s="10"/>
      <c r="M400" s="10"/>
      <c r="N400" s="10"/>
    </row>
    <row r="401" spans="10:14">
      <c r="J401" s="10"/>
      <c r="K401" s="10"/>
      <c r="L401" s="10"/>
      <c r="M401" s="10"/>
      <c r="N401" s="10"/>
    </row>
    <row r="402" spans="10:14">
      <c r="J402" s="10"/>
      <c r="K402" s="10"/>
      <c r="L402" s="10"/>
      <c r="M402" s="10"/>
      <c r="N402" s="10"/>
    </row>
    <row r="403" spans="10:14">
      <c r="J403" s="10"/>
      <c r="K403" s="10"/>
      <c r="L403" s="10"/>
      <c r="M403" s="10"/>
      <c r="N403" s="10"/>
    </row>
    <row r="404" spans="10:14">
      <c r="J404" s="10"/>
      <c r="K404" s="10"/>
      <c r="L404" s="10"/>
      <c r="M404" s="10"/>
      <c r="N404" s="10"/>
    </row>
    <row r="405" spans="10:14">
      <c r="J405" s="10"/>
      <c r="K405" s="10"/>
      <c r="L405" s="10"/>
      <c r="M405" s="10"/>
      <c r="N405" s="10"/>
    </row>
    <row r="406" spans="10:14">
      <c r="J406" s="10"/>
      <c r="K406" s="10"/>
      <c r="L406" s="10"/>
      <c r="M406" s="10"/>
      <c r="N406" s="10"/>
    </row>
    <row r="407" spans="10:14">
      <c r="J407" s="10"/>
      <c r="K407" s="10"/>
      <c r="L407" s="10"/>
      <c r="M407" s="10"/>
      <c r="N407" s="10"/>
    </row>
    <row r="408" spans="10:14">
      <c r="J408" s="10"/>
      <c r="K408" s="10"/>
      <c r="L408" s="10"/>
      <c r="M408" s="10"/>
      <c r="N408" s="10"/>
    </row>
    <row r="409" spans="10:14">
      <c r="J409" s="10"/>
      <c r="K409" s="10"/>
      <c r="L409" s="10"/>
      <c r="M409" s="10"/>
      <c r="N409" s="10"/>
    </row>
    <row r="410" spans="10:14">
      <c r="J410" s="10"/>
      <c r="K410" s="10"/>
      <c r="L410" s="10"/>
      <c r="M410" s="10"/>
      <c r="N410" s="10"/>
    </row>
    <row r="411" spans="10:14">
      <c r="J411" s="10"/>
      <c r="K411" s="10"/>
      <c r="L411" s="10"/>
      <c r="M411" s="10"/>
      <c r="N411" s="10"/>
    </row>
    <row r="412" spans="10:14">
      <c r="J412" s="10"/>
      <c r="K412" s="10"/>
      <c r="L412" s="10"/>
      <c r="M412" s="10"/>
      <c r="N412" s="10"/>
    </row>
    <row r="413" spans="10:14">
      <c r="J413" s="10"/>
      <c r="K413" s="10"/>
      <c r="L413" s="10"/>
      <c r="M413" s="10"/>
      <c r="N413" s="10"/>
    </row>
    <row r="414" spans="10:14">
      <c r="J414" s="10"/>
      <c r="K414" s="10"/>
      <c r="L414" s="10"/>
      <c r="M414" s="10"/>
      <c r="N414" s="10"/>
    </row>
    <row r="415" spans="10:14">
      <c r="J415" s="10"/>
      <c r="K415" s="10"/>
      <c r="L415" s="10"/>
      <c r="M415" s="10"/>
      <c r="N415" s="10"/>
    </row>
    <row r="416" spans="10:14">
      <c r="J416" s="10"/>
      <c r="K416" s="10"/>
      <c r="L416" s="10"/>
      <c r="M416" s="10"/>
      <c r="N416" s="10"/>
    </row>
    <row r="417" spans="10:14">
      <c r="J417" s="10"/>
      <c r="K417" s="10"/>
      <c r="L417" s="10"/>
      <c r="M417" s="10"/>
      <c r="N417" s="10"/>
    </row>
    <row r="418" spans="10:14">
      <c r="J418" s="10"/>
      <c r="K418" s="10"/>
      <c r="L418" s="10"/>
      <c r="M418" s="10"/>
      <c r="N418" s="10"/>
    </row>
    <row r="419" spans="10:14">
      <c r="J419" s="10"/>
      <c r="K419" s="10"/>
      <c r="L419" s="10"/>
      <c r="M419" s="10"/>
      <c r="N419" s="10"/>
    </row>
    <row r="420" spans="10:14">
      <c r="J420" s="10"/>
      <c r="K420" s="10"/>
      <c r="L420" s="10"/>
      <c r="M420" s="10"/>
      <c r="N420" s="10"/>
    </row>
    <row r="421" spans="10:14">
      <c r="J421" s="10"/>
      <c r="K421" s="10"/>
      <c r="L421" s="10"/>
      <c r="M421" s="10"/>
      <c r="N421" s="10"/>
    </row>
    <row r="422" spans="10:14">
      <c r="J422" s="10"/>
      <c r="K422" s="10"/>
      <c r="L422" s="10"/>
      <c r="M422" s="10"/>
      <c r="N422" s="10"/>
    </row>
    <row r="423" spans="10:14">
      <c r="J423" s="10"/>
      <c r="K423" s="10"/>
      <c r="L423" s="10"/>
      <c r="M423" s="10"/>
      <c r="N423" s="10"/>
    </row>
    <row r="424" spans="10:14">
      <c r="J424" s="10"/>
      <c r="K424" s="10"/>
      <c r="L424" s="10"/>
      <c r="M424" s="10"/>
      <c r="N424" s="10"/>
    </row>
    <row r="425" spans="10:14">
      <c r="J425" s="10"/>
      <c r="K425" s="10"/>
      <c r="L425" s="10"/>
      <c r="M425" s="10"/>
      <c r="N425" s="10"/>
    </row>
    <row r="426" spans="10:14">
      <c r="J426" s="10"/>
      <c r="K426" s="10"/>
      <c r="L426" s="10"/>
      <c r="M426" s="10"/>
      <c r="N426" s="10"/>
    </row>
    <row r="427" spans="10:14">
      <c r="J427" s="10"/>
      <c r="K427" s="10"/>
      <c r="L427" s="10"/>
      <c r="M427" s="10"/>
      <c r="N427" s="10"/>
    </row>
    <row r="428" spans="10:14">
      <c r="J428" s="10"/>
      <c r="K428" s="10"/>
      <c r="L428" s="10"/>
      <c r="M428" s="10"/>
      <c r="N428" s="10"/>
    </row>
    <row r="429" spans="10:14">
      <c r="J429" s="10"/>
      <c r="K429" s="10"/>
      <c r="L429" s="10"/>
      <c r="M429" s="10"/>
      <c r="N429" s="10"/>
    </row>
    <row r="430" spans="10:14">
      <c r="J430" s="10"/>
      <c r="K430" s="10"/>
      <c r="L430" s="10"/>
      <c r="M430" s="10"/>
      <c r="N430" s="10"/>
    </row>
    <row r="431" spans="10:14">
      <c r="J431" s="10"/>
      <c r="K431" s="10"/>
      <c r="L431" s="10"/>
      <c r="M431" s="10"/>
      <c r="N431" s="10"/>
    </row>
    <row r="432" spans="10:14">
      <c r="J432" s="10"/>
      <c r="K432" s="10"/>
      <c r="L432" s="10"/>
      <c r="M432" s="10"/>
      <c r="N432" s="10"/>
    </row>
    <row r="433" spans="10:14">
      <c r="J433" s="10"/>
      <c r="K433" s="10"/>
      <c r="L433" s="10"/>
      <c r="M433" s="10"/>
      <c r="N433" s="10"/>
    </row>
    <row r="434" spans="10:14">
      <c r="J434" s="10"/>
      <c r="K434" s="10"/>
      <c r="L434" s="10"/>
      <c r="M434" s="10"/>
      <c r="N434" s="10"/>
    </row>
    <row r="435" spans="10:14">
      <c r="J435" s="10"/>
      <c r="K435" s="10"/>
      <c r="L435" s="10"/>
      <c r="M435" s="10"/>
      <c r="N435" s="10"/>
    </row>
    <row r="436" spans="10:14">
      <c r="J436" s="10"/>
      <c r="K436" s="10"/>
      <c r="L436" s="10"/>
      <c r="M436" s="10"/>
      <c r="N436" s="10"/>
    </row>
    <row r="437" spans="10:14">
      <c r="J437" s="10"/>
      <c r="K437" s="10"/>
      <c r="L437" s="10"/>
      <c r="M437" s="10"/>
      <c r="N437" s="10"/>
    </row>
    <row r="438" spans="10:14">
      <c r="J438" s="10"/>
      <c r="K438" s="10"/>
      <c r="L438" s="10"/>
      <c r="M438" s="10"/>
      <c r="N438" s="10"/>
    </row>
    <row r="439" spans="10:14">
      <c r="J439" s="10"/>
      <c r="K439" s="10"/>
      <c r="L439" s="10"/>
      <c r="M439" s="10"/>
      <c r="N439" s="10"/>
    </row>
    <row r="440" spans="10:14">
      <c r="J440" s="10"/>
      <c r="K440" s="10"/>
      <c r="L440" s="10"/>
      <c r="M440" s="10"/>
      <c r="N440" s="10"/>
    </row>
    <row r="441" spans="10:14">
      <c r="J441" s="10"/>
      <c r="K441" s="10"/>
      <c r="L441" s="10"/>
      <c r="M441" s="10"/>
      <c r="N441" s="10"/>
    </row>
    <row r="442" spans="10:14">
      <c r="J442" s="10"/>
      <c r="K442" s="10"/>
      <c r="L442" s="10"/>
      <c r="M442" s="10"/>
      <c r="N442" s="10"/>
    </row>
    <row r="443" spans="10:14">
      <c r="J443" s="10"/>
      <c r="K443" s="10"/>
      <c r="L443" s="10"/>
      <c r="M443" s="10"/>
      <c r="N443" s="10"/>
    </row>
    <row r="444" spans="10:14">
      <c r="J444" s="10"/>
      <c r="K444" s="10"/>
      <c r="L444" s="10"/>
      <c r="M444" s="10"/>
      <c r="N444" s="10"/>
    </row>
    <row r="445" spans="10:14">
      <c r="J445" s="10"/>
      <c r="K445" s="10"/>
      <c r="L445" s="10"/>
      <c r="M445" s="10"/>
      <c r="N445" s="10"/>
    </row>
    <row r="446" spans="10:14">
      <c r="J446" s="10"/>
      <c r="K446" s="10"/>
      <c r="L446" s="10"/>
      <c r="M446" s="10"/>
      <c r="N446" s="10"/>
    </row>
    <row r="447" spans="10:14">
      <c r="J447" s="10"/>
      <c r="K447" s="10"/>
      <c r="L447" s="10"/>
      <c r="M447" s="10"/>
      <c r="N447" s="10"/>
    </row>
    <row r="448" spans="10:14">
      <c r="J448" s="10"/>
      <c r="K448" s="10"/>
      <c r="L448" s="10"/>
      <c r="M448" s="10"/>
      <c r="N448" s="10"/>
    </row>
    <row r="449" spans="10:14">
      <c r="J449" s="10"/>
      <c r="K449" s="10"/>
      <c r="L449" s="10"/>
      <c r="M449" s="10"/>
      <c r="N449" s="10"/>
    </row>
    <row r="450" spans="10:14">
      <c r="J450" s="10"/>
      <c r="K450" s="10"/>
      <c r="L450" s="10"/>
      <c r="M450" s="10"/>
      <c r="N450" s="10"/>
    </row>
    <row r="451" spans="10:14">
      <c r="J451" s="10"/>
      <c r="K451" s="10"/>
      <c r="L451" s="10"/>
      <c r="M451" s="10"/>
      <c r="N451" s="10"/>
    </row>
    <row r="452" spans="10:14">
      <c r="J452" s="10"/>
      <c r="K452" s="10"/>
      <c r="L452" s="10"/>
      <c r="M452" s="10"/>
      <c r="N452" s="10"/>
    </row>
    <row r="453" spans="10:14">
      <c r="J453" s="10"/>
      <c r="K453" s="10"/>
      <c r="L453" s="10"/>
      <c r="M453" s="10"/>
      <c r="N453" s="10"/>
    </row>
    <row r="454" spans="10:14">
      <c r="J454" s="10"/>
      <c r="K454" s="10"/>
      <c r="L454" s="10"/>
      <c r="M454" s="10"/>
      <c r="N454" s="10"/>
    </row>
    <row r="455" spans="10:14">
      <c r="J455" s="10"/>
      <c r="K455" s="10"/>
      <c r="L455" s="10"/>
      <c r="M455" s="10"/>
      <c r="N455" s="10"/>
    </row>
    <row r="456" spans="10:14">
      <c r="J456" s="10"/>
      <c r="K456" s="10"/>
      <c r="L456" s="10"/>
      <c r="M456" s="10"/>
      <c r="N456" s="10"/>
    </row>
    <row r="457" spans="10:14">
      <c r="J457" s="10"/>
      <c r="K457" s="10"/>
      <c r="L457" s="10"/>
      <c r="M457" s="10"/>
      <c r="N457" s="10"/>
    </row>
    <row r="458" spans="10:14">
      <c r="J458" s="10"/>
      <c r="K458" s="10"/>
      <c r="L458" s="10"/>
      <c r="M458" s="10"/>
      <c r="N458" s="10"/>
    </row>
    <row r="459" spans="10:14">
      <c r="J459" s="10"/>
      <c r="K459" s="10"/>
      <c r="L459" s="10"/>
      <c r="M459" s="10"/>
      <c r="N459" s="10"/>
    </row>
    <row r="460" spans="10:14">
      <c r="J460" s="10"/>
      <c r="K460" s="10"/>
      <c r="L460" s="10"/>
      <c r="M460" s="10"/>
      <c r="N460" s="10"/>
    </row>
    <row r="461" spans="10:14">
      <c r="J461" s="10"/>
      <c r="K461" s="10"/>
      <c r="L461" s="10"/>
      <c r="M461" s="10"/>
      <c r="N461" s="10"/>
    </row>
    <row r="462" spans="10:14">
      <c r="J462" s="10"/>
      <c r="K462" s="10"/>
      <c r="L462" s="10"/>
      <c r="M462" s="10"/>
      <c r="N462" s="10"/>
    </row>
    <row r="463" spans="10:14">
      <c r="J463" s="10"/>
      <c r="K463" s="10"/>
      <c r="L463" s="10"/>
      <c r="M463" s="10"/>
      <c r="N463" s="10"/>
    </row>
    <row r="464" spans="10:14">
      <c r="J464" s="10"/>
      <c r="K464" s="10"/>
      <c r="L464" s="10"/>
      <c r="M464" s="10"/>
      <c r="N464" s="10"/>
    </row>
    <row r="465" spans="10:14">
      <c r="J465" s="10"/>
      <c r="K465" s="10"/>
      <c r="L465" s="10"/>
      <c r="M465" s="10"/>
      <c r="N465" s="10"/>
    </row>
    <row r="466" spans="10:14">
      <c r="J466" s="10"/>
      <c r="K466" s="10"/>
      <c r="L466" s="10"/>
      <c r="M466" s="10"/>
      <c r="N466" s="10"/>
    </row>
    <row r="467" spans="10:14">
      <c r="J467" s="10"/>
      <c r="K467" s="10"/>
      <c r="L467" s="10"/>
      <c r="M467" s="10"/>
      <c r="N467" s="10"/>
    </row>
    <row r="468" spans="10:14">
      <c r="J468" s="10"/>
      <c r="K468" s="10"/>
      <c r="L468" s="10"/>
      <c r="M468" s="10"/>
      <c r="N468" s="10"/>
    </row>
    <row r="469" spans="10:14">
      <c r="J469" s="10"/>
      <c r="K469" s="10"/>
      <c r="L469" s="10"/>
      <c r="M469" s="10"/>
      <c r="N469" s="10"/>
    </row>
    <row r="470" spans="10:14">
      <c r="J470" s="10"/>
      <c r="K470" s="10"/>
      <c r="L470" s="10"/>
      <c r="M470" s="10"/>
      <c r="N470" s="10"/>
    </row>
    <row r="471" spans="10:14">
      <c r="J471" s="10"/>
      <c r="K471" s="10"/>
      <c r="L471" s="10"/>
      <c r="M471" s="10"/>
      <c r="N471" s="10"/>
    </row>
    <row r="472" spans="10:14">
      <c r="J472" s="10"/>
      <c r="K472" s="10"/>
      <c r="L472" s="10"/>
      <c r="M472" s="10"/>
      <c r="N472" s="10"/>
    </row>
    <row r="473" spans="10:14">
      <c r="J473" s="10"/>
      <c r="K473" s="10"/>
      <c r="L473" s="10"/>
      <c r="M473" s="10"/>
      <c r="N473" s="10"/>
    </row>
    <row r="474" spans="10:14">
      <c r="J474" s="10"/>
      <c r="K474" s="10"/>
      <c r="L474" s="10"/>
      <c r="M474" s="10"/>
      <c r="N474" s="10"/>
    </row>
    <row r="475" spans="10:14">
      <c r="J475" s="10"/>
      <c r="K475" s="10"/>
      <c r="L475" s="10"/>
      <c r="M475" s="10"/>
      <c r="N475" s="10"/>
    </row>
    <row r="476" spans="10:14">
      <c r="J476" s="10"/>
      <c r="K476" s="10"/>
      <c r="L476" s="10"/>
      <c r="M476" s="10"/>
      <c r="N476" s="10"/>
    </row>
    <row r="477" spans="10:14">
      <c r="J477" s="10"/>
      <c r="K477" s="10"/>
      <c r="L477" s="10"/>
      <c r="M477" s="10"/>
      <c r="N477" s="10"/>
    </row>
    <row r="478" spans="10:14">
      <c r="J478" s="10"/>
      <c r="K478" s="10"/>
      <c r="L478" s="10"/>
      <c r="M478" s="10"/>
      <c r="N478" s="10"/>
    </row>
    <row r="479" spans="10:14">
      <c r="J479" s="10"/>
      <c r="K479" s="10"/>
      <c r="L479" s="10"/>
      <c r="M479" s="10"/>
      <c r="N479" s="10"/>
    </row>
    <row r="480" spans="10:14">
      <c r="J480" s="10"/>
      <c r="K480" s="10"/>
      <c r="L480" s="10"/>
      <c r="M480" s="10"/>
      <c r="N480" s="10"/>
    </row>
    <row r="481" spans="10:14">
      <c r="J481" s="10"/>
      <c r="K481" s="10"/>
      <c r="L481" s="10"/>
      <c r="M481" s="10"/>
      <c r="N481" s="10"/>
    </row>
    <row r="482" spans="10:14">
      <c r="J482" s="10"/>
      <c r="K482" s="10"/>
      <c r="L482" s="10"/>
      <c r="M482" s="10"/>
      <c r="N482" s="10"/>
    </row>
    <row r="483" spans="10:14">
      <c r="J483" s="10"/>
      <c r="K483" s="10"/>
      <c r="L483" s="10"/>
      <c r="M483" s="10"/>
      <c r="N483" s="10"/>
    </row>
    <row r="484" spans="10:14">
      <c r="J484" s="10"/>
      <c r="K484" s="10"/>
      <c r="L484" s="10"/>
      <c r="M484" s="10"/>
      <c r="N484" s="10"/>
    </row>
    <row r="485" spans="10:14">
      <c r="J485" s="10"/>
      <c r="K485" s="10"/>
      <c r="L485" s="10"/>
      <c r="M485" s="10"/>
      <c r="N485" s="10"/>
    </row>
    <row r="486" spans="10:14">
      <c r="J486" s="10"/>
      <c r="K486" s="10"/>
      <c r="L486" s="10"/>
      <c r="M486" s="10"/>
      <c r="N486" s="10"/>
    </row>
    <row r="487" spans="10:14">
      <c r="J487" s="10"/>
      <c r="K487" s="10"/>
      <c r="L487" s="10"/>
      <c r="M487" s="10"/>
      <c r="N487" s="10"/>
    </row>
    <row r="488" spans="10:14">
      <c r="J488" s="10"/>
      <c r="K488" s="10"/>
      <c r="L488" s="10"/>
      <c r="M488" s="10"/>
      <c r="N488" s="10"/>
    </row>
    <row r="489" spans="10:14">
      <c r="J489" s="10"/>
      <c r="K489" s="10"/>
      <c r="L489" s="10"/>
      <c r="M489" s="10"/>
      <c r="N489" s="10"/>
    </row>
    <row r="490" spans="10:14">
      <c r="J490" s="10"/>
      <c r="K490" s="10"/>
      <c r="L490" s="10"/>
      <c r="M490" s="10"/>
      <c r="N490" s="10"/>
    </row>
    <row r="491" spans="10:14">
      <c r="J491" s="10"/>
      <c r="K491" s="10"/>
      <c r="L491" s="10"/>
      <c r="M491" s="10"/>
      <c r="N491" s="10"/>
    </row>
    <row r="492" spans="10:14">
      <c r="J492" s="10"/>
      <c r="K492" s="10"/>
      <c r="L492" s="10"/>
      <c r="M492" s="10"/>
      <c r="N492" s="10"/>
    </row>
    <row r="493" spans="10:14">
      <c r="J493" s="10"/>
      <c r="K493" s="10"/>
      <c r="L493" s="10"/>
      <c r="M493" s="10"/>
      <c r="N493" s="10"/>
    </row>
    <row r="494" spans="10:14">
      <c r="J494" s="10"/>
      <c r="K494" s="10"/>
      <c r="L494" s="10"/>
      <c r="M494" s="10"/>
      <c r="N494" s="10"/>
    </row>
    <row r="495" spans="10:14">
      <c r="J495" s="10"/>
      <c r="K495" s="10"/>
      <c r="L495" s="10"/>
      <c r="M495" s="10"/>
      <c r="N495" s="10"/>
    </row>
    <row r="496" spans="10:14">
      <c r="J496" s="10"/>
      <c r="K496" s="10"/>
      <c r="L496" s="10"/>
      <c r="M496" s="10"/>
      <c r="N496" s="10"/>
    </row>
    <row r="497" spans="10:14">
      <c r="J497" s="10"/>
      <c r="K497" s="10"/>
      <c r="L497" s="10"/>
      <c r="M497" s="10"/>
      <c r="N497" s="10"/>
    </row>
    <row r="498" spans="10:14">
      <c r="J498" s="10"/>
      <c r="K498" s="10"/>
      <c r="L498" s="10"/>
      <c r="M498" s="10"/>
      <c r="N498" s="10"/>
    </row>
    <row r="499" spans="10:14">
      <c r="J499" s="10"/>
      <c r="K499" s="10"/>
      <c r="L499" s="10"/>
      <c r="M499" s="10"/>
      <c r="N499" s="10"/>
    </row>
    <row r="500" spans="10:14">
      <c r="J500" s="10"/>
      <c r="K500" s="10"/>
      <c r="L500" s="10"/>
      <c r="M500" s="10"/>
      <c r="N500" s="10"/>
    </row>
    <row r="501" spans="10:14">
      <c r="J501" s="10"/>
      <c r="K501" s="10"/>
      <c r="L501" s="10"/>
      <c r="M501" s="10"/>
      <c r="N501" s="10"/>
    </row>
    <row r="502" spans="10:14">
      <c r="J502" s="10"/>
      <c r="K502" s="10"/>
      <c r="L502" s="10"/>
      <c r="M502" s="10"/>
      <c r="N502" s="10"/>
    </row>
    <row r="503" spans="10:14">
      <c r="J503" s="10"/>
      <c r="K503" s="10"/>
      <c r="L503" s="10"/>
      <c r="M503" s="10"/>
      <c r="N503" s="10"/>
    </row>
    <row r="504" spans="10:14">
      <c r="J504" s="10"/>
      <c r="K504" s="10"/>
      <c r="L504" s="10"/>
      <c r="M504" s="10"/>
      <c r="N504" s="10"/>
    </row>
    <row r="505" spans="10:14">
      <c r="J505" s="10"/>
      <c r="K505" s="10"/>
      <c r="L505" s="10"/>
      <c r="M505" s="10"/>
      <c r="N505" s="10"/>
    </row>
    <row r="506" spans="10:14">
      <c r="J506" s="10"/>
      <c r="K506" s="10"/>
      <c r="L506" s="10"/>
      <c r="M506" s="10"/>
      <c r="N506" s="10"/>
    </row>
    <row r="507" spans="10:14">
      <c r="J507" s="10"/>
      <c r="K507" s="10"/>
      <c r="L507" s="10"/>
      <c r="M507" s="10"/>
      <c r="N507" s="10"/>
    </row>
    <row r="508" spans="10:14">
      <c r="J508" s="10"/>
      <c r="K508" s="10"/>
      <c r="L508" s="10"/>
      <c r="M508" s="10"/>
      <c r="N508" s="10"/>
    </row>
    <row r="509" spans="10:14">
      <c r="J509" s="10"/>
      <c r="K509" s="10"/>
      <c r="L509" s="10"/>
      <c r="M509" s="10"/>
      <c r="N509" s="10"/>
    </row>
    <row r="510" spans="10:14">
      <c r="J510" s="10"/>
      <c r="K510" s="10"/>
      <c r="L510" s="10"/>
      <c r="M510" s="10"/>
      <c r="N510" s="10"/>
    </row>
    <row r="511" spans="10:14">
      <c r="J511" s="10"/>
      <c r="K511" s="10"/>
      <c r="L511" s="10"/>
      <c r="M511" s="10"/>
      <c r="N511" s="10"/>
    </row>
    <row r="512" spans="10:14">
      <c r="J512" s="10"/>
      <c r="K512" s="10"/>
      <c r="L512" s="10"/>
      <c r="M512" s="10"/>
      <c r="N512" s="10"/>
    </row>
    <row r="513" spans="10:14">
      <c r="J513" s="10"/>
      <c r="K513" s="10"/>
      <c r="L513" s="10"/>
      <c r="M513" s="10"/>
      <c r="N513" s="10"/>
    </row>
    <row r="514" spans="10:14">
      <c r="J514" s="10"/>
      <c r="K514" s="10"/>
      <c r="L514" s="10"/>
      <c r="M514" s="10"/>
      <c r="N514" s="10"/>
    </row>
    <row r="515" spans="10:14">
      <c r="J515" s="10"/>
      <c r="K515" s="10"/>
      <c r="L515" s="10"/>
      <c r="M515" s="10"/>
      <c r="N515" s="10"/>
    </row>
    <row r="516" spans="10:14">
      <c r="J516" s="10"/>
      <c r="K516" s="10"/>
      <c r="L516" s="10"/>
      <c r="M516" s="10"/>
      <c r="N516" s="10"/>
    </row>
    <row r="517" spans="10:14">
      <c r="J517" s="10"/>
      <c r="K517" s="10"/>
      <c r="L517" s="10"/>
      <c r="M517" s="10"/>
      <c r="N517" s="10"/>
    </row>
    <row r="518" spans="10:14">
      <c r="J518" s="10"/>
      <c r="K518" s="10"/>
      <c r="L518" s="10"/>
      <c r="M518" s="10"/>
      <c r="N518" s="10"/>
    </row>
    <row r="519" spans="10:14">
      <c r="J519" s="10"/>
      <c r="K519" s="10"/>
      <c r="L519" s="10"/>
      <c r="M519" s="10"/>
      <c r="N519" s="10"/>
    </row>
    <row r="520" spans="10:14">
      <c r="J520" s="10"/>
      <c r="K520" s="10"/>
      <c r="L520" s="10"/>
      <c r="M520" s="10"/>
      <c r="N520" s="10"/>
    </row>
    <row r="521" spans="10:14">
      <c r="J521" s="10"/>
      <c r="K521" s="10"/>
      <c r="L521" s="10"/>
      <c r="M521" s="10"/>
      <c r="N521" s="10"/>
    </row>
    <row r="522" spans="10:14">
      <c r="J522" s="10"/>
      <c r="K522" s="10"/>
      <c r="L522" s="10"/>
      <c r="M522" s="10"/>
      <c r="N522" s="10"/>
    </row>
    <row r="523" spans="10:14">
      <c r="J523" s="10"/>
      <c r="K523" s="10"/>
      <c r="L523" s="10"/>
      <c r="M523" s="10"/>
      <c r="N523" s="10"/>
    </row>
    <row r="524" spans="10:14">
      <c r="J524" s="10"/>
      <c r="K524" s="10"/>
      <c r="L524" s="10"/>
      <c r="M524" s="10"/>
      <c r="N524" s="10"/>
    </row>
    <row r="525" spans="10:14">
      <c r="J525" s="10"/>
      <c r="K525" s="10"/>
      <c r="L525" s="10"/>
      <c r="M525" s="10"/>
      <c r="N525" s="10"/>
    </row>
    <row r="526" spans="10:14">
      <c r="J526" s="10"/>
      <c r="K526" s="10"/>
      <c r="L526" s="10"/>
      <c r="M526" s="10"/>
      <c r="N526" s="10"/>
    </row>
    <row r="527" spans="10:14">
      <c r="J527" s="10"/>
      <c r="K527" s="10"/>
      <c r="L527" s="10"/>
      <c r="M527" s="10"/>
      <c r="N527" s="10"/>
    </row>
    <row r="528" spans="10:14">
      <c r="J528" s="10"/>
      <c r="K528" s="10"/>
      <c r="L528" s="10"/>
      <c r="M528" s="10"/>
      <c r="N528" s="10"/>
    </row>
    <row r="529" spans="10:14">
      <c r="J529" s="10"/>
      <c r="K529" s="10"/>
      <c r="L529" s="10"/>
      <c r="M529" s="10"/>
      <c r="N529" s="10"/>
    </row>
    <row r="530" spans="10:14">
      <c r="J530" s="10"/>
      <c r="K530" s="10"/>
      <c r="L530" s="10"/>
      <c r="M530" s="10"/>
      <c r="N530" s="10"/>
    </row>
    <row r="531" spans="10:14">
      <c r="J531" s="10"/>
      <c r="K531" s="10"/>
      <c r="L531" s="10"/>
      <c r="M531" s="10"/>
      <c r="N531" s="10"/>
    </row>
    <row r="532" spans="10:14">
      <c r="J532" s="10"/>
      <c r="K532" s="10"/>
      <c r="L532" s="10"/>
      <c r="M532" s="10"/>
      <c r="N532" s="10"/>
    </row>
    <row r="533" spans="10:14">
      <c r="J533" s="10"/>
      <c r="K533" s="10"/>
      <c r="L533" s="10"/>
      <c r="M533" s="10"/>
      <c r="N533" s="10"/>
    </row>
    <row r="534" spans="10:14">
      <c r="J534" s="10"/>
      <c r="K534" s="10"/>
      <c r="L534" s="10"/>
      <c r="M534" s="10"/>
      <c r="N534" s="10"/>
    </row>
    <row r="535" spans="10:14">
      <c r="J535" s="10"/>
      <c r="K535" s="10"/>
      <c r="L535" s="10"/>
      <c r="M535" s="10"/>
      <c r="N535" s="10"/>
    </row>
    <row r="536" spans="10:14">
      <c r="J536" s="10"/>
      <c r="K536" s="10"/>
      <c r="L536" s="10"/>
      <c r="M536" s="10"/>
      <c r="N536" s="10"/>
    </row>
    <row r="537" spans="10:14">
      <c r="J537" s="10"/>
      <c r="K537" s="10"/>
      <c r="L537" s="10"/>
      <c r="M537" s="10"/>
      <c r="N537" s="10"/>
    </row>
    <row r="538" spans="10:14">
      <c r="J538" s="10"/>
      <c r="K538" s="10"/>
      <c r="L538" s="10"/>
      <c r="M538" s="10"/>
      <c r="N538" s="10"/>
    </row>
    <row r="539" spans="10:14">
      <c r="J539" s="10"/>
      <c r="K539" s="10"/>
      <c r="L539" s="10"/>
      <c r="M539" s="10"/>
      <c r="N539" s="10"/>
    </row>
    <row r="540" spans="10:14">
      <c r="J540" s="10"/>
      <c r="K540" s="10"/>
      <c r="L540" s="10"/>
      <c r="M540" s="10"/>
      <c r="N540" s="10"/>
    </row>
    <row r="541" spans="10:14">
      <c r="J541" s="10"/>
      <c r="K541" s="10"/>
      <c r="L541" s="10"/>
      <c r="M541" s="10"/>
      <c r="N541" s="10"/>
    </row>
    <row r="542" spans="10:14">
      <c r="J542" s="10"/>
      <c r="K542" s="10"/>
      <c r="L542" s="10"/>
      <c r="M542" s="10"/>
      <c r="N542" s="10"/>
    </row>
    <row r="543" spans="10:14">
      <c r="J543" s="10"/>
      <c r="K543" s="10"/>
      <c r="L543" s="10"/>
      <c r="M543" s="10"/>
      <c r="N543" s="10"/>
    </row>
    <row r="544" spans="10:14">
      <c r="J544" s="10"/>
      <c r="K544" s="10"/>
      <c r="L544" s="10"/>
      <c r="M544" s="10"/>
      <c r="N544" s="10"/>
    </row>
    <row r="545" spans="10:14">
      <c r="J545" s="10"/>
      <c r="K545" s="10"/>
      <c r="L545" s="10"/>
      <c r="M545" s="10"/>
      <c r="N545" s="10"/>
    </row>
    <row r="546" spans="10:14">
      <c r="J546" s="10"/>
      <c r="K546" s="10"/>
      <c r="L546" s="10"/>
      <c r="M546" s="10"/>
      <c r="N546" s="10"/>
    </row>
    <row r="547" spans="10:14">
      <c r="J547" s="10"/>
      <c r="K547" s="10"/>
      <c r="L547" s="10"/>
      <c r="M547" s="10"/>
      <c r="N547" s="10"/>
    </row>
    <row r="548" spans="10:14">
      <c r="J548" s="10"/>
      <c r="K548" s="10"/>
      <c r="L548" s="10"/>
      <c r="M548" s="10"/>
      <c r="N548" s="10"/>
    </row>
    <row r="549" spans="10:14">
      <c r="J549" s="10"/>
      <c r="K549" s="10"/>
      <c r="L549" s="10"/>
      <c r="M549" s="10"/>
      <c r="N549" s="10"/>
    </row>
    <row r="550" spans="10:14">
      <c r="J550" s="10"/>
      <c r="K550" s="10"/>
      <c r="L550" s="10"/>
      <c r="M550" s="10"/>
      <c r="N550" s="10"/>
    </row>
    <row r="551" spans="10:14">
      <c r="J551" s="10"/>
      <c r="K551" s="10"/>
      <c r="L551" s="10"/>
      <c r="M551" s="10"/>
      <c r="N551" s="10"/>
    </row>
    <row r="552" spans="10:14">
      <c r="J552" s="10"/>
      <c r="K552" s="10"/>
      <c r="L552" s="10"/>
      <c r="M552" s="10"/>
      <c r="N552" s="10"/>
    </row>
    <row r="553" spans="10:14">
      <c r="J553" s="10"/>
      <c r="K553" s="10"/>
      <c r="L553" s="10"/>
      <c r="M553" s="10"/>
      <c r="N553" s="10"/>
    </row>
    <row r="554" spans="10:14">
      <c r="J554" s="10"/>
      <c r="K554" s="10"/>
      <c r="L554" s="10"/>
      <c r="M554" s="10"/>
      <c r="N554" s="10"/>
    </row>
    <row r="555" spans="10:14">
      <c r="J555" s="10"/>
      <c r="K555" s="10"/>
      <c r="L555" s="10"/>
      <c r="M555" s="10"/>
      <c r="N555" s="10"/>
    </row>
    <row r="556" spans="10:14">
      <c r="J556" s="10"/>
      <c r="K556" s="10"/>
      <c r="L556" s="10"/>
      <c r="M556" s="10"/>
      <c r="N556" s="10"/>
    </row>
    <row r="557" spans="10:14">
      <c r="J557" s="10"/>
      <c r="K557" s="10"/>
      <c r="L557" s="10"/>
      <c r="M557" s="10"/>
      <c r="N557" s="10"/>
    </row>
    <row r="558" spans="10:14">
      <c r="J558" s="10"/>
      <c r="K558" s="10"/>
      <c r="L558" s="10"/>
      <c r="M558" s="10"/>
      <c r="N558" s="10"/>
    </row>
    <row r="559" spans="10:14">
      <c r="J559" s="10"/>
      <c r="K559" s="10"/>
      <c r="L559" s="10"/>
      <c r="M559" s="10"/>
      <c r="N559" s="10"/>
    </row>
    <row r="560" spans="10:14">
      <c r="J560" s="10"/>
      <c r="K560" s="10"/>
      <c r="L560" s="10"/>
      <c r="M560" s="10"/>
      <c r="N560" s="10"/>
    </row>
    <row r="561" spans="10:14">
      <c r="J561" s="10"/>
      <c r="K561" s="10"/>
      <c r="L561" s="10"/>
      <c r="M561" s="10"/>
      <c r="N561" s="10"/>
    </row>
    <row r="562" spans="10:14">
      <c r="J562" s="10"/>
      <c r="K562" s="10"/>
      <c r="L562" s="10"/>
      <c r="M562" s="10"/>
      <c r="N562" s="10"/>
    </row>
    <row r="563" spans="10:14">
      <c r="J563" s="10"/>
      <c r="K563" s="10"/>
      <c r="L563" s="10"/>
      <c r="M563" s="10"/>
      <c r="N563" s="10"/>
    </row>
    <row r="564" spans="10:14">
      <c r="J564" s="10"/>
      <c r="K564" s="10"/>
      <c r="L564" s="10"/>
      <c r="M564" s="10"/>
      <c r="N564" s="10"/>
    </row>
    <row r="565" spans="10:14">
      <c r="J565" s="10"/>
      <c r="K565" s="10"/>
      <c r="L565" s="10"/>
      <c r="M565" s="10"/>
      <c r="N565" s="10"/>
    </row>
    <row r="566" spans="10:14">
      <c r="J566" s="10"/>
      <c r="K566" s="10"/>
      <c r="L566" s="10"/>
      <c r="M566" s="10"/>
      <c r="N566" s="10"/>
    </row>
    <row r="567" spans="10:14">
      <c r="J567" s="10"/>
      <c r="K567" s="10"/>
      <c r="L567" s="10"/>
      <c r="M567" s="10"/>
      <c r="N567" s="10"/>
    </row>
    <row r="568" spans="10:14">
      <c r="J568" s="10"/>
      <c r="K568" s="10"/>
      <c r="L568" s="10"/>
      <c r="M568" s="10"/>
      <c r="N568" s="10"/>
    </row>
    <row r="569" spans="10:14">
      <c r="J569" s="10"/>
      <c r="K569" s="10"/>
      <c r="L569" s="10"/>
      <c r="M569" s="10"/>
      <c r="N569" s="10"/>
    </row>
    <row r="570" spans="10:14">
      <c r="J570" s="10"/>
      <c r="K570" s="10"/>
      <c r="L570" s="10"/>
      <c r="M570" s="10"/>
      <c r="N570" s="10"/>
    </row>
    <row r="571" spans="10:14">
      <c r="J571" s="10"/>
      <c r="K571" s="10"/>
      <c r="L571" s="10"/>
      <c r="M571" s="10"/>
      <c r="N571" s="10"/>
    </row>
    <row r="572" spans="10:14">
      <c r="J572" s="10"/>
      <c r="K572" s="10"/>
      <c r="L572" s="10"/>
      <c r="M572" s="10"/>
      <c r="N572" s="10"/>
    </row>
    <row r="573" spans="10:14">
      <c r="J573" s="10"/>
      <c r="K573" s="10"/>
      <c r="L573" s="10"/>
      <c r="M573" s="10"/>
      <c r="N573" s="10"/>
    </row>
    <row r="574" spans="10:14">
      <c r="J574" s="10"/>
      <c r="K574" s="10"/>
      <c r="L574" s="10"/>
      <c r="M574" s="10"/>
      <c r="N574" s="10"/>
    </row>
    <row r="575" spans="10:14">
      <c r="J575" s="10"/>
      <c r="K575" s="10"/>
      <c r="L575" s="10"/>
      <c r="M575" s="10"/>
      <c r="N575" s="10"/>
    </row>
    <row r="576" spans="10:14">
      <c r="J576" s="10"/>
      <c r="K576" s="10"/>
      <c r="L576" s="10"/>
      <c r="M576" s="10"/>
      <c r="N576" s="10"/>
    </row>
    <row r="577" spans="10:14">
      <c r="J577" s="10"/>
      <c r="K577" s="10"/>
      <c r="L577" s="10"/>
      <c r="M577" s="10"/>
      <c r="N577" s="10"/>
    </row>
    <row r="578" spans="10:14">
      <c r="J578" s="10"/>
      <c r="K578" s="10"/>
      <c r="L578" s="10"/>
      <c r="M578" s="10"/>
      <c r="N578" s="10"/>
    </row>
    <row r="579" spans="10:14">
      <c r="J579" s="10"/>
      <c r="K579" s="10"/>
      <c r="L579" s="10"/>
      <c r="M579" s="10"/>
      <c r="N579" s="10"/>
    </row>
    <row r="580" spans="10:14">
      <c r="J580" s="10"/>
      <c r="K580" s="10"/>
      <c r="L580" s="10"/>
      <c r="M580" s="10"/>
      <c r="N580" s="10"/>
    </row>
    <row r="581" spans="10:14">
      <c r="J581" s="10"/>
      <c r="K581" s="10"/>
      <c r="L581" s="10"/>
      <c r="M581" s="10"/>
      <c r="N581" s="10"/>
    </row>
    <row r="582" spans="10:14">
      <c r="J582" s="10"/>
      <c r="K582" s="10"/>
      <c r="L582" s="10"/>
      <c r="M582" s="10"/>
      <c r="N582" s="10"/>
    </row>
    <row r="583" spans="10:14">
      <c r="J583" s="10"/>
      <c r="K583" s="10"/>
      <c r="L583" s="10"/>
      <c r="M583" s="10"/>
      <c r="N583" s="10"/>
    </row>
    <row r="584" spans="10:14">
      <c r="J584" s="10"/>
      <c r="K584" s="10"/>
      <c r="L584" s="10"/>
      <c r="M584" s="10"/>
      <c r="N584" s="10"/>
    </row>
    <row r="585" spans="10:14">
      <c r="J585" s="10"/>
      <c r="K585" s="10"/>
      <c r="L585" s="10"/>
      <c r="M585" s="10"/>
      <c r="N585" s="10"/>
    </row>
    <row r="586" spans="10:14">
      <c r="J586" s="10"/>
      <c r="K586" s="10"/>
      <c r="L586" s="10"/>
      <c r="M586" s="10"/>
      <c r="N586" s="10"/>
    </row>
    <row r="587" spans="10:14">
      <c r="J587" s="10"/>
      <c r="K587" s="10"/>
      <c r="L587" s="10"/>
      <c r="M587" s="10"/>
      <c r="N587" s="10"/>
    </row>
    <row r="588" spans="10:14">
      <c r="J588" s="10"/>
      <c r="K588" s="10"/>
      <c r="L588" s="10"/>
      <c r="M588" s="10"/>
      <c r="N588" s="10"/>
    </row>
    <row r="589" spans="10:14">
      <c r="J589" s="10"/>
      <c r="K589" s="10"/>
      <c r="L589" s="10"/>
      <c r="M589" s="10"/>
      <c r="N589" s="10"/>
    </row>
    <row r="590" spans="10:14">
      <c r="J590" s="10"/>
      <c r="K590" s="10"/>
      <c r="L590" s="10"/>
      <c r="M590" s="10"/>
      <c r="N590" s="10"/>
    </row>
    <row r="591" spans="10:14">
      <c r="J591" s="10"/>
      <c r="K591" s="10"/>
      <c r="L591" s="10"/>
      <c r="M591" s="10"/>
      <c r="N591" s="10"/>
    </row>
    <row r="592" spans="10:14">
      <c r="J592" s="10"/>
      <c r="K592" s="10"/>
      <c r="L592" s="10"/>
      <c r="M592" s="10"/>
      <c r="N592" s="10"/>
    </row>
    <row r="593" spans="10:14">
      <c r="J593" s="10"/>
      <c r="K593" s="10"/>
      <c r="L593" s="10"/>
      <c r="M593" s="10"/>
      <c r="N593" s="10"/>
    </row>
    <row r="594" spans="10:14">
      <c r="J594" s="10"/>
      <c r="K594" s="10"/>
      <c r="L594" s="10"/>
      <c r="M594" s="10"/>
      <c r="N594" s="10"/>
    </row>
    <row r="595" spans="10:14">
      <c r="J595" s="10"/>
      <c r="K595" s="10"/>
      <c r="L595" s="10"/>
      <c r="M595" s="10"/>
      <c r="N595" s="10"/>
    </row>
    <row r="596" spans="10:14">
      <c r="J596" s="10"/>
      <c r="K596" s="10"/>
      <c r="L596" s="10"/>
      <c r="M596" s="10"/>
      <c r="N596" s="10"/>
    </row>
    <row r="597" spans="10:14">
      <c r="J597" s="10"/>
      <c r="K597" s="10"/>
      <c r="L597" s="10"/>
      <c r="M597" s="10"/>
      <c r="N597" s="10"/>
    </row>
    <row r="598" spans="10:14">
      <c r="J598" s="10"/>
      <c r="K598" s="10"/>
      <c r="L598" s="10"/>
      <c r="M598" s="10"/>
      <c r="N598" s="10"/>
    </row>
    <row r="599" spans="10:14">
      <c r="J599" s="10"/>
      <c r="K599" s="10"/>
      <c r="L599" s="10"/>
      <c r="M599" s="10"/>
      <c r="N599" s="10"/>
    </row>
    <row r="600" spans="10:14">
      <c r="J600" s="10"/>
      <c r="K600" s="10"/>
      <c r="L600" s="10"/>
      <c r="M600" s="10"/>
      <c r="N600" s="10"/>
    </row>
    <row r="601" spans="10:14">
      <c r="J601" s="10"/>
      <c r="K601" s="10"/>
      <c r="L601" s="10"/>
      <c r="M601" s="10"/>
      <c r="N601" s="10"/>
    </row>
    <row r="602" spans="10:14">
      <c r="J602" s="10"/>
      <c r="K602" s="10"/>
      <c r="L602" s="10"/>
      <c r="M602" s="10"/>
      <c r="N602" s="10"/>
    </row>
    <row r="603" spans="10:14">
      <c r="J603" s="10"/>
      <c r="K603" s="10"/>
      <c r="L603" s="10"/>
      <c r="M603" s="10"/>
      <c r="N603" s="10"/>
    </row>
    <row r="604" spans="10:14">
      <c r="J604" s="10"/>
      <c r="K604" s="10"/>
      <c r="L604" s="10"/>
      <c r="M604" s="10"/>
      <c r="N604" s="10"/>
    </row>
    <row r="605" spans="10:14">
      <c r="J605" s="10"/>
      <c r="K605" s="10"/>
      <c r="L605" s="10"/>
      <c r="M605" s="10"/>
      <c r="N605" s="10"/>
    </row>
    <row r="606" spans="10:14">
      <c r="J606" s="10"/>
      <c r="K606" s="10"/>
      <c r="L606" s="10"/>
      <c r="M606" s="10"/>
      <c r="N606" s="10"/>
    </row>
    <row r="607" spans="10:14">
      <c r="J607" s="10"/>
      <c r="K607" s="10"/>
      <c r="L607" s="10"/>
      <c r="M607" s="10"/>
      <c r="N607" s="10"/>
    </row>
    <row r="608" spans="10:14">
      <c r="J608" s="10"/>
      <c r="K608" s="10"/>
      <c r="L608" s="10"/>
      <c r="M608" s="10"/>
      <c r="N608" s="10"/>
    </row>
    <row r="609" spans="10:14">
      <c r="J609" s="10"/>
      <c r="K609" s="10"/>
      <c r="L609" s="10"/>
      <c r="M609" s="10"/>
      <c r="N609" s="10"/>
    </row>
    <row r="610" spans="10:14">
      <c r="J610" s="10"/>
      <c r="K610" s="10"/>
      <c r="L610" s="10"/>
      <c r="M610" s="10"/>
      <c r="N610" s="10"/>
    </row>
    <row r="611" spans="10:14">
      <c r="J611" s="10"/>
      <c r="K611" s="10"/>
      <c r="L611" s="10"/>
      <c r="M611" s="10"/>
      <c r="N611" s="10"/>
    </row>
    <row r="612" spans="10:14">
      <c r="J612" s="10"/>
      <c r="K612" s="10"/>
      <c r="L612" s="10"/>
      <c r="M612" s="10"/>
      <c r="N612" s="10"/>
    </row>
    <row r="613" spans="10:14">
      <c r="J613" s="10"/>
      <c r="K613" s="10"/>
      <c r="L613" s="10"/>
      <c r="M613" s="10"/>
      <c r="N613" s="10"/>
    </row>
    <row r="614" spans="10:14">
      <c r="J614" s="10"/>
      <c r="K614" s="10"/>
      <c r="L614" s="10"/>
      <c r="M614" s="10"/>
      <c r="N614" s="10"/>
    </row>
    <row r="615" spans="10:14">
      <c r="J615" s="10"/>
      <c r="K615" s="10"/>
      <c r="L615" s="10"/>
      <c r="M615" s="10"/>
      <c r="N615" s="10"/>
    </row>
    <row r="616" spans="10:14">
      <c r="J616" s="10"/>
      <c r="K616" s="10"/>
      <c r="L616" s="10"/>
      <c r="M616" s="10"/>
      <c r="N616" s="10"/>
    </row>
    <row r="617" spans="10:14">
      <c r="J617" s="10"/>
      <c r="K617" s="10"/>
      <c r="L617" s="10"/>
      <c r="M617" s="10"/>
      <c r="N617" s="10"/>
    </row>
    <row r="618" spans="10:14">
      <c r="J618" s="10"/>
      <c r="K618" s="10"/>
      <c r="L618" s="10"/>
      <c r="M618" s="10"/>
      <c r="N618" s="10"/>
    </row>
    <row r="619" spans="10:14">
      <c r="J619" s="10"/>
      <c r="K619" s="10"/>
      <c r="L619" s="10"/>
      <c r="M619" s="10"/>
      <c r="N619" s="10"/>
    </row>
    <row r="620" spans="10:14">
      <c r="J620" s="10"/>
      <c r="K620" s="10"/>
      <c r="L620" s="10"/>
      <c r="M620" s="10"/>
      <c r="N620" s="10"/>
    </row>
    <row r="621" spans="10:14">
      <c r="J621" s="10"/>
      <c r="K621" s="10"/>
      <c r="L621" s="10"/>
      <c r="M621" s="10"/>
      <c r="N621" s="10"/>
    </row>
    <row r="622" spans="10:14">
      <c r="J622" s="10"/>
      <c r="K622" s="10"/>
      <c r="L622" s="10"/>
      <c r="M622" s="10"/>
      <c r="N622" s="10"/>
    </row>
    <row r="623" spans="10:14">
      <c r="J623" s="10"/>
      <c r="K623" s="10"/>
      <c r="L623" s="10"/>
      <c r="M623" s="10"/>
      <c r="N623" s="10"/>
    </row>
    <row r="624" spans="10:14">
      <c r="J624" s="10"/>
      <c r="K624" s="10"/>
      <c r="L624" s="10"/>
      <c r="M624" s="10"/>
      <c r="N624" s="10"/>
    </row>
    <row r="625" spans="10:14">
      <c r="J625" s="10"/>
      <c r="K625" s="10"/>
      <c r="L625" s="10"/>
      <c r="M625" s="10"/>
      <c r="N625" s="10"/>
    </row>
    <row r="626" spans="10:14">
      <c r="J626" s="10"/>
      <c r="K626" s="10"/>
      <c r="L626" s="10"/>
      <c r="M626" s="10"/>
      <c r="N626" s="10"/>
    </row>
    <row r="627" spans="10:14">
      <c r="J627" s="10"/>
      <c r="K627" s="10"/>
      <c r="L627" s="10"/>
      <c r="M627" s="10"/>
      <c r="N627" s="10"/>
    </row>
    <row r="628" spans="10:14">
      <c r="J628" s="10"/>
      <c r="K628" s="10"/>
      <c r="L628" s="10"/>
      <c r="M628" s="10"/>
      <c r="N628" s="10"/>
    </row>
    <row r="629" spans="10:14">
      <c r="J629" s="10"/>
      <c r="K629" s="10"/>
      <c r="L629" s="10"/>
      <c r="M629" s="10"/>
      <c r="N629" s="10"/>
    </row>
    <row r="630" spans="10:14">
      <c r="J630" s="10"/>
      <c r="K630" s="10"/>
      <c r="L630" s="10"/>
      <c r="M630" s="10"/>
      <c r="N630" s="10"/>
    </row>
    <row r="631" spans="10:14">
      <c r="J631" s="10"/>
      <c r="K631" s="10"/>
      <c r="L631" s="10"/>
      <c r="M631" s="10"/>
      <c r="N631" s="10"/>
    </row>
    <row r="632" spans="10:14">
      <c r="J632" s="10"/>
      <c r="K632" s="10"/>
      <c r="L632" s="10"/>
      <c r="M632" s="10"/>
      <c r="N632" s="10"/>
    </row>
    <row r="633" spans="10:14">
      <c r="J633" s="10"/>
      <c r="K633" s="10"/>
      <c r="L633" s="10"/>
      <c r="M633" s="10"/>
      <c r="N633" s="10"/>
    </row>
    <row r="634" spans="10:14">
      <c r="J634" s="10"/>
      <c r="K634" s="10"/>
      <c r="L634" s="10"/>
      <c r="M634" s="10"/>
      <c r="N634" s="10"/>
    </row>
    <row r="635" spans="10:14">
      <c r="J635" s="10"/>
      <c r="K635" s="10"/>
      <c r="L635" s="10"/>
      <c r="M635" s="10"/>
      <c r="N635" s="10"/>
    </row>
    <row r="636" spans="10:14">
      <c r="J636" s="10"/>
      <c r="K636" s="10"/>
      <c r="L636" s="10"/>
      <c r="M636" s="10"/>
      <c r="N636" s="10"/>
    </row>
    <row r="637" spans="10:14">
      <c r="J637" s="10"/>
      <c r="K637" s="10"/>
      <c r="L637" s="10"/>
      <c r="M637" s="10"/>
      <c r="N637" s="10"/>
    </row>
    <row r="638" spans="10:14">
      <c r="J638" s="10"/>
      <c r="K638" s="10"/>
      <c r="L638" s="10"/>
      <c r="M638" s="10"/>
      <c r="N638" s="10"/>
    </row>
    <row r="639" spans="10:14">
      <c r="J639" s="10"/>
      <c r="K639" s="10"/>
      <c r="L639" s="10"/>
      <c r="M639" s="10"/>
      <c r="N639" s="10"/>
    </row>
    <row r="640" spans="10:14">
      <c r="J640" s="10"/>
      <c r="K640" s="10"/>
      <c r="L640" s="10"/>
      <c r="M640" s="10"/>
      <c r="N640" s="10"/>
    </row>
    <row r="641" spans="10:14">
      <c r="J641" s="10"/>
      <c r="K641" s="10"/>
      <c r="L641" s="10"/>
      <c r="M641" s="10"/>
      <c r="N641" s="10"/>
    </row>
    <row r="642" spans="10:14">
      <c r="J642" s="10"/>
      <c r="K642" s="10"/>
      <c r="L642" s="10"/>
      <c r="M642" s="10"/>
      <c r="N642" s="10"/>
    </row>
    <row r="643" spans="10:14">
      <c r="J643" s="10"/>
      <c r="K643" s="10"/>
      <c r="L643" s="10"/>
      <c r="M643" s="10"/>
      <c r="N643" s="10"/>
    </row>
    <row r="644" spans="10:14">
      <c r="J644" s="10"/>
      <c r="K644" s="10"/>
      <c r="L644" s="10"/>
      <c r="M644" s="10"/>
      <c r="N644" s="10"/>
    </row>
    <row r="645" spans="10:14">
      <c r="J645" s="10"/>
      <c r="K645" s="10"/>
      <c r="L645" s="10"/>
      <c r="M645" s="10"/>
      <c r="N645" s="10"/>
    </row>
    <row r="646" spans="10:14">
      <c r="J646" s="10"/>
      <c r="K646" s="10"/>
      <c r="L646" s="10"/>
      <c r="M646" s="10"/>
      <c r="N646" s="10"/>
    </row>
    <row r="647" spans="10:14">
      <c r="J647" s="10"/>
      <c r="K647" s="10"/>
      <c r="L647" s="10"/>
      <c r="M647" s="10"/>
      <c r="N647" s="10"/>
    </row>
    <row r="648" spans="10:14">
      <c r="J648" s="10"/>
      <c r="K648" s="10"/>
      <c r="L648" s="10"/>
      <c r="M648" s="10"/>
      <c r="N648" s="10"/>
    </row>
    <row r="649" spans="10:14">
      <c r="J649" s="10"/>
      <c r="K649" s="10"/>
      <c r="L649" s="10"/>
      <c r="M649" s="10"/>
      <c r="N649" s="10"/>
    </row>
    <row r="650" spans="10:14">
      <c r="J650" s="10"/>
      <c r="K650" s="10"/>
      <c r="L650" s="10"/>
      <c r="M650" s="10"/>
      <c r="N650" s="10"/>
    </row>
    <row r="651" spans="10:14">
      <c r="J651" s="10"/>
      <c r="K651" s="10"/>
      <c r="L651" s="10"/>
      <c r="M651" s="10"/>
      <c r="N651" s="10"/>
    </row>
    <row r="652" spans="10:14">
      <c r="J652" s="10"/>
      <c r="K652" s="10"/>
      <c r="L652" s="10"/>
      <c r="M652" s="10"/>
      <c r="N652" s="10"/>
    </row>
    <row r="653" spans="10:14">
      <c r="J653" s="10"/>
      <c r="K653" s="10"/>
      <c r="L653" s="10"/>
      <c r="M653" s="10"/>
      <c r="N653" s="10"/>
    </row>
    <row r="654" spans="10:14">
      <c r="J654" s="10"/>
      <c r="K654" s="10"/>
      <c r="L654" s="10"/>
      <c r="M654" s="10"/>
      <c r="N654" s="10"/>
    </row>
    <row r="655" spans="10:14">
      <c r="J655" s="10"/>
      <c r="K655" s="10"/>
      <c r="L655" s="10"/>
      <c r="M655" s="10"/>
      <c r="N655" s="10"/>
    </row>
    <row r="656" spans="10:14">
      <c r="J656" s="10"/>
      <c r="K656" s="10"/>
      <c r="L656" s="10"/>
      <c r="M656" s="10"/>
      <c r="N656" s="10"/>
    </row>
    <row r="657" spans="10:14">
      <c r="J657" s="10"/>
      <c r="K657" s="10"/>
      <c r="L657" s="10"/>
      <c r="M657" s="10"/>
      <c r="N657" s="10"/>
    </row>
    <row r="658" spans="10:14">
      <c r="J658" s="10"/>
      <c r="K658" s="10"/>
      <c r="L658" s="10"/>
      <c r="M658" s="10"/>
      <c r="N658" s="10"/>
    </row>
    <row r="659" spans="10:14">
      <c r="J659" s="10"/>
      <c r="K659" s="10"/>
      <c r="L659" s="10"/>
      <c r="M659" s="10"/>
      <c r="N659" s="10"/>
    </row>
    <row r="660" spans="10:14">
      <c r="J660" s="10"/>
      <c r="K660" s="10"/>
      <c r="L660" s="10"/>
      <c r="M660" s="10"/>
      <c r="N660" s="10"/>
    </row>
    <row r="661" spans="10:14">
      <c r="J661" s="10"/>
      <c r="K661" s="10"/>
      <c r="L661" s="10"/>
      <c r="M661" s="10"/>
      <c r="N661" s="10"/>
    </row>
    <row r="662" spans="10:14">
      <c r="J662" s="10"/>
      <c r="K662" s="10"/>
      <c r="L662" s="10"/>
      <c r="M662" s="10"/>
      <c r="N662" s="10"/>
    </row>
    <row r="663" spans="10:14">
      <c r="J663" s="10"/>
      <c r="K663" s="10"/>
      <c r="L663" s="10"/>
      <c r="M663" s="10"/>
      <c r="N663" s="10"/>
    </row>
    <row r="664" spans="10:14">
      <c r="J664" s="10"/>
      <c r="K664" s="10"/>
      <c r="L664" s="10"/>
      <c r="M664" s="10"/>
      <c r="N664" s="10"/>
    </row>
    <row r="665" spans="10:14">
      <c r="J665" s="10"/>
      <c r="K665" s="10"/>
      <c r="L665" s="10"/>
      <c r="M665" s="10"/>
      <c r="N665" s="10"/>
    </row>
    <row r="666" spans="10:14">
      <c r="J666" s="10"/>
      <c r="K666" s="10"/>
      <c r="L666" s="10"/>
      <c r="M666" s="10"/>
      <c r="N666" s="10"/>
    </row>
    <row r="667" spans="10:14">
      <c r="J667" s="10"/>
      <c r="K667" s="10"/>
      <c r="L667" s="10"/>
      <c r="M667" s="10"/>
      <c r="N667" s="10"/>
    </row>
    <row r="668" spans="10:14">
      <c r="J668" s="10"/>
      <c r="K668" s="10"/>
      <c r="L668" s="10"/>
      <c r="M668" s="10"/>
      <c r="N668" s="10"/>
    </row>
    <row r="669" spans="10:14">
      <c r="J669" s="10"/>
      <c r="K669" s="10"/>
      <c r="L669" s="10"/>
      <c r="M669" s="10"/>
      <c r="N669" s="10"/>
    </row>
    <row r="670" spans="10:14">
      <c r="J670" s="10"/>
      <c r="K670" s="10"/>
      <c r="L670" s="10"/>
      <c r="M670" s="10"/>
      <c r="N670" s="10"/>
    </row>
    <row r="671" spans="10:14">
      <c r="J671" s="10"/>
      <c r="K671" s="10"/>
      <c r="L671" s="10"/>
      <c r="M671" s="10"/>
      <c r="N671" s="10"/>
    </row>
    <row r="672" spans="10:14">
      <c r="J672" s="10"/>
      <c r="K672" s="10"/>
      <c r="L672" s="10"/>
      <c r="M672" s="10"/>
      <c r="N672" s="10"/>
    </row>
    <row r="673" spans="10:14">
      <c r="J673" s="10"/>
      <c r="K673" s="10"/>
      <c r="L673" s="10"/>
      <c r="M673" s="10"/>
      <c r="N673" s="10"/>
    </row>
    <row r="674" spans="10:14">
      <c r="J674" s="10"/>
      <c r="K674" s="10"/>
      <c r="L674" s="10"/>
      <c r="M674" s="10"/>
      <c r="N674" s="10"/>
    </row>
    <row r="675" spans="10:14">
      <c r="J675" s="10"/>
      <c r="K675" s="10"/>
      <c r="L675" s="10"/>
      <c r="M675" s="10"/>
      <c r="N675" s="10"/>
    </row>
    <row r="676" spans="10:14">
      <c r="J676" s="10"/>
      <c r="K676" s="10"/>
      <c r="L676" s="10"/>
      <c r="M676" s="10"/>
      <c r="N676" s="10"/>
    </row>
    <row r="677" spans="10:14">
      <c r="J677" s="10"/>
      <c r="K677" s="10"/>
      <c r="L677" s="10"/>
      <c r="M677" s="10"/>
      <c r="N677" s="10"/>
    </row>
    <row r="678" spans="10:14">
      <c r="J678" s="10"/>
      <c r="K678" s="10"/>
      <c r="L678" s="10"/>
      <c r="M678" s="10"/>
      <c r="N678" s="10"/>
    </row>
    <row r="679" spans="10:14">
      <c r="J679" s="10"/>
      <c r="K679" s="10"/>
      <c r="L679" s="10"/>
      <c r="M679" s="10"/>
      <c r="N679" s="10"/>
    </row>
    <row r="680" spans="10:14">
      <c r="J680" s="10"/>
      <c r="K680" s="10"/>
      <c r="L680" s="10"/>
      <c r="M680" s="10"/>
      <c r="N680" s="10"/>
    </row>
    <row r="681" spans="10:14">
      <c r="J681" s="10"/>
      <c r="K681" s="10"/>
      <c r="L681" s="10"/>
      <c r="M681" s="10"/>
      <c r="N681" s="10"/>
    </row>
    <row r="682" spans="10:14">
      <c r="J682" s="10"/>
      <c r="K682" s="10"/>
      <c r="L682" s="10"/>
      <c r="M682" s="10"/>
      <c r="N682" s="10"/>
    </row>
    <row r="683" spans="10:14">
      <c r="J683" s="10"/>
      <c r="K683" s="10"/>
      <c r="L683" s="10"/>
      <c r="M683" s="10"/>
      <c r="N683" s="10"/>
    </row>
    <row r="684" spans="10:14">
      <c r="J684" s="10"/>
      <c r="K684" s="10"/>
      <c r="L684" s="10"/>
      <c r="M684" s="10"/>
      <c r="N684" s="10"/>
    </row>
    <row r="685" spans="10:14">
      <c r="J685" s="10"/>
      <c r="K685" s="10"/>
      <c r="L685" s="10"/>
      <c r="M685" s="10"/>
      <c r="N685" s="10"/>
    </row>
    <row r="686" spans="10:14">
      <c r="J686" s="10"/>
      <c r="K686" s="10"/>
      <c r="L686" s="10"/>
      <c r="M686" s="10"/>
      <c r="N686" s="10"/>
    </row>
    <row r="687" spans="10:14">
      <c r="J687" s="10"/>
      <c r="K687" s="10"/>
      <c r="L687" s="10"/>
      <c r="M687" s="10"/>
      <c r="N687" s="10"/>
    </row>
    <row r="688" spans="10:14">
      <c r="J688" s="10"/>
      <c r="K688" s="10"/>
      <c r="L688" s="10"/>
      <c r="M688" s="10"/>
      <c r="N688" s="10"/>
    </row>
    <row r="689" spans="10:14">
      <c r="J689" s="10"/>
      <c r="K689" s="10"/>
      <c r="L689" s="10"/>
      <c r="M689" s="10"/>
      <c r="N689" s="10"/>
    </row>
    <row r="690" spans="10:14">
      <c r="J690" s="10"/>
      <c r="K690" s="10"/>
      <c r="L690" s="10"/>
      <c r="M690" s="10"/>
      <c r="N690" s="10"/>
    </row>
    <row r="691" spans="10:14">
      <c r="J691" s="10"/>
      <c r="K691" s="10"/>
      <c r="L691" s="10"/>
      <c r="M691" s="10"/>
      <c r="N691" s="10"/>
    </row>
    <row r="692" spans="10:14">
      <c r="J692" s="10"/>
      <c r="K692" s="10"/>
      <c r="L692" s="10"/>
      <c r="M692" s="10"/>
      <c r="N692" s="10"/>
    </row>
    <row r="693" spans="10:14">
      <c r="J693" s="10"/>
      <c r="K693" s="10"/>
      <c r="L693" s="10"/>
      <c r="M693" s="10"/>
      <c r="N693" s="10"/>
    </row>
    <row r="694" spans="10:14">
      <c r="J694" s="10"/>
      <c r="K694" s="10"/>
      <c r="L694" s="10"/>
      <c r="M694" s="10"/>
      <c r="N694" s="10"/>
    </row>
    <row r="695" spans="10:14">
      <c r="J695" s="10"/>
      <c r="K695" s="10"/>
      <c r="L695" s="10"/>
      <c r="M695" s="10"/>
      <c r="N695" s="10"/>
    </row>
    <row r="696" spans="10:14">
      <c r="J696" s="10"/>
      <c r="K696" s="10"/>
      <c r="L696" s="10"/>
      <c r="M696" s="10"/>
      <c r="N696" s="10"/>
    </row>
    <row r="697" spans="10:14">
      <c r="J697" s="10"/>
      <c r="K697" s="10"/>
      <c r="L697" s="10"/>
      <c r="M697" s="10"/>
      <c r="N697" s="10"/>
    </row>
    <row r="698" spans="10:14">
      <c r="J698" s="10"/>
      <c r="K698" s="10"/>
      <c r="L698" s="10"/>
      <c r="M698" s="10"/>
      <c r="N698" s="10"/>
    </row>
    <row r="699" spans="10:14">
      <c r="J699" s="10"/>
      <c r="K699" s="10"/>
      <c r="L699" s="10"/>
      <c r="M699" s="10"/>
      <c r="N699" s="10"/>
    </row>
    <row r="700" spans="10:14">
      <c r="J700" s="10"/>
      <c r="K700" s="10"/>
      <c r="L700" s="10"/>
      <c r="M700" s="10"/>
      <c r="N700" s="10"/>
    </row>
    <row r="701" spans="10:14">
      <c r="J701" s="10"/>
      <c r="K701" s="10"/>
      <c r="L701" s="10"/>
      <c r="M701" s="10"/>
      <c r="N701" s="10"/>
    </row>
    <row r="702" spans="10:14">
      <c r="J702" s="10"/>
      <c r="K702" s="10"/>
      <c r="L702" s="10"/>
      <c r="M702" s="10"/>
      <c r="N702" s="10"/>
    </row>
    <row r="703" spans="10:14">
      <c r="J703" s="10"/>
      <c r="K703" s="10"/>
      <c r="L703" s="10"/>
      <c r="M703" s="10"/>
      <c r="N703" s="10"/>
    </row>
    <row r="704" spans="10:14">
      <c r="J704" s="10"/>
      <c r="K704" s="10"/>
      <c r="L704" s="10"/>
      <c r="M704" s="10"/>
      <c r="N704" s="10"/>
    </row>
    <row r="705" spans="10:14">
      <c r="J705" s="10"/>
      <c r="K705" s="10"/>
      <c r="L705" s="10"/>
      <c r="M705" s="10"/>
      <c r="N705" s="10"/>
    </row>
    <row r="706" spans="10:14">
      <c r="J706" s="10"/>
      <c r="K706" s="10"/>
      <c r="L706" s="10"/>
      <c r="M706" s="10"/>
      <c r="N706" s="10"/>
    </row>
    <row r="707" spans="10:14">
      <c r="J707" s="10"/>
      <c r="K707" s="10"/>
      <c r="L707" s="10"/>
      <c r="M707" s="10"/>
      <c r="N707" s="10"/>
    </row>
    <row r="708" spans="10:14">
      <c r="J708" s="10"/>
      <c r="K708" s="10"/>
      <c r="L708" s="10"/>
      <c r="M708" s="10"/>
      <c r="N708" s="10"/>
    </row>
    <row r="709" spans="10:14">
      <c r="J709" s="10"/>
      <c r="K709" s="10"/>
      <c r="L709" s="10"/>
      <c r="M709" s="10"/>
      <c r="N709" s="10"/>
    </row>
    <row r="710" spans="10:14">
      <c r="J710" s="10"/>
      <c r="K710" s="10"/>
      <c r="L710" s="10"/>
      <c r="M710" s="10"/>
      <c r="N710" s="10"/>
    </row>
    <row r="711" spans="10:14">
      <c r="J711" s="10"/>
      <c r="K711" s="10"/>
      <c r="L711" s="10"/>
      <c r="M711" s="10"/>
      <c r="N711" s="10"/>
    </row>
    <row r="712" spans="10:14">
      <c r="J712" s="10"/>
      <c r="K712" s="10"/>
      <c r="L712" s="10"/>
      <c r="M712" s="10"/>
      <c r="N712" s="10"/>
    </row>
    <row r="713" spans="10:14">
      <c r="J713" s="10"/>
      <c r="K713" s="10"/>
      <c r="L713" s="10"/>
      <c r="M713" s="10"/>
      <c r="N713" s="10"/>
    </row>
    <row r="714" spans="10:14">
      <c r="J714" s="10"/>
      <c r="K714" s="10"/>
      <c r="L714" s="10"/>
      <c r="M714" s="10"/>
      <c r="N714" s="10"/>
    </row>
    <row r="715" spans="10:14">
      <c r="J715" s="10"/>
      <c r="K715" s="10"/>
      <c r="L715" s="10"/>
      <c r="M715" s="10"/>
      <c r="N715" s="10"/>
    </row>
    <row r="716" spans="10:14">
      <c r="J716" s="10"/>
      <c r="K716" s="10"/>
      <c r="L716" s="10"/>
      <c r="M716" s="10"/>
      <c r="N716" s="10"/>
    </row>
    <row r="717" spans="10:14">
      <c r="J717" s="10"/>
      <c r="K717" s="10"/>
      <c r="L717" s="10"/>
      <c r="M717" s="10"/>
      <c r="N717" s="10"/>
    </row>
    <row r="718" spans="10:14">
      <c r="J718" s="10"/>
      <c r="K718" s="10"/>
      <c r="L718" s="10"/>
      <c r="M718" s="10"/>
      <c r="N718" s="10"/>
    </row>
    <row r="719" spans="10:14">
      <c r="J719" s="10"/>
      <c r="K719" s="10"/>
      <c r="L719" s="10"/>
      <c r="M719" s="10"/>
      <c r="N719" s="10"/>
    </row>
    <row r="720" spans="10:14">
      <c r="J720" s="10"/>
      <c r="K720" s="10"/>
      <c r="L720" s="10"/>
      <c r="M720" s="10"/>
      <c r="N720" s="10"/>
    </row>
    <row r="721" spans="10:14">
      <c r="J721" s="10"/>
      <c r="K721" s="10"/>
      <c r="L721" s="10"/>
      <c r="M721" s="10"/>
      <c r="N721" s="10"/>
    </row>
    <row r="722" spans="10:14">
      <c r="J722" s="10"/>
      <c r="K722" s="10"/>
      <c r="L722" s="10"/>
      <c r="M722" s="10"/>
      <c r="N722" s="10"/>
    </row>
    <row r="723" spans="10:14">
      <c r="J723" s="10"/>
      <c r="K723" s="10"/>
      <c r="L723" s="10"/>
      <c r="M723" s="10"/>
      <c r="N723" s="10"/>
    </row>
    <row r="724" spans="10:14">
      <c r="J724" s="10"/>
      <c r="K724" s="10"/>
      <c r="L724" s="10"/>
      <c r="M724" s="10"/>
      <c r="N724" s="10"/>
    </row>
    <row r="725" spans="10:14">
      <c r="J725" s="10"/>
      <c r="K725" s="10"/>
      <c r="L725" s="10"/>
      <c r="M725" s="10"/>
      <c r="N725" s="10"/>
    </row>
    <row r="726" spans="10:14">
      <c r="J726" s="10"/>
      <c r="K726" s="10"/>
      <c r="L726" s="10"/>
      <c r="M726" s="10"/>
      <c r="N726" s="10"/>
    </row>
    <row r="727" spans="10:14">
      <c r="J727" s="10"/>
      <c r="K727" s="10"/>
      <c r="L727" s="10"/>
      <c r="M727" s="10"/>
      <c r="N727" s="10"/>
    </row>
    <row r="728" spans="10:14">
      <c r="J728" s="10"/>
      <c r="K728" s="10"/>
      <c r="L728" s="10"/>
      <c r="M728" s="10"/>
      <c r="N728" s="10"/>
    </row>
    <row r="729" spans="10:14">
      <c r="J729" s="10"/>
      <c r="K729" s="10"/>
      <c r="L729" s="10"/>
      <c r="M729" s="10"/>
      <c r="N729" s="10"/>
    </row>
    <row r="730" spans="10:14">
      <c r="J730" s="10"/>
      <c r="K730" s="10"/>
      <c r="L730" s="10"/>
      <c r="M730" s="10"/>
      <c r="N730" s="10"/>
    </row>
    <row r="731" spans="10:14">
      <c r="J731" s="10"/>
      <c r="K731" s="10"/>
      <c r="L731" s="10"/>
      <c r="M731" s="10"/>
      <c r="N731" s="10"/>
    </row>
    <row r="732" spans="10:14">
      <c r="J732" s="10"/>
      <c r="K732" s="10"/>
      <c r="L732" s="10"/>
      <c r="M732" s="10"/>
      <c r="N732" s="10"/>
    </row>
    <row r="733" spans="10:14">
      <c r="J733" s="10"/>
      <c r="K733" s="10"/>
      <c r="L733" s="10"/>
      <c r="M733" s="10"/>
      <c r="N733" s="10"/>
    </row>
    <row r="734" spans="10:14">
      <c r="J734" s="10"/>
      <c r="K734" s="10"/>
      <c r="L734" s="10"/>
      <c r="M734" s="10"/>
      <c r="N734" s="10"/>
    </row>
    <row r="735" spans="10:14">
      <c r="J735" s="10"/>
      <c r="K735" s="10"/>
      <c r="L735" s="10"/>
      <c r="M735" s="10"/>
      <c r="N735" s="10"/>
    </row>
    <row r="736" spans="10:14">
      <c r="J736" s="10"/>
      <c r="K736" s="10"/>
      <c r="L736" s="10"/>
      <c r="M736" s="10"/>
      <c r="N736" s="10"/>
    </row>
    <row r="737" spans="10:14">
      <c r="J737" s="10"/>
      <c r="K737" s="10"/>
      <c r="L737" s="10"/>
      <c r="M737" s="10"/>
      <c r="N737" s="10"/>
    </row>
    <row r="738" spans="10:14">
      <c r="J738" s="10"/>
      <c r="K738" s="10"/>
      <c r="L738" s="10"/>
      <c r="M738" s="10"/>
      <c r="N738" s="10"/>
    </row>
    <row r="739" spans="10:14">
      <c r="J739" s="10"/>
      <c r="K739" s="10"/>
      <c r="L739" s="10"/>
      <c r="M739" s="10"/>
      <c r="N739" s="10"/>
    </row>
    <row r="740" spans="10:14">
      <c r="J740" s="10"/>
      <c r="K740" s="10"/>
      <c r="L740" s="10"/>
      <c r="M740" s="10"/>
      <c r="N740" s="10"/>
    </row>
    <row r="741" spans="10:14">
      <c r="J741" s="10"/>
      <c r="K741" s="10"/>
      <c r="L741" s="10"/>
      <c r="M741" s="10"/>
      <c r="N741" s="10"/>
    </row>
    <row r="742" spans="10:14">
      <c r="J742" s="10"/>
      <c r="K742" s="10"/>
      <c r="L742" s="10"/>
      <c r="M742" s="10"/>
      <c r="N742" s="10"/>
    </row>
    <row r="743" spans="10:14">
      <c r="J743" s="10"/>
      <c r="K743" s="10"/>
      <c r="L743" s="10"/>
      <c r="M743" s="10"/>
      <c r="N743" s="10"/>
    </row>
    <row r="744" spans="10:14">
      <c r="J744" s="10"/>
      <c r="K744" s="10"/>
      <c r="L744" s="10"/>
      <c r="M744" s="10"/>
      <c r="N744" s="10"/>
    </row>
    <row r="745" spans="10:14">
      <c r="J745" s="10"/>
      <c r="K745" s="10"/>
      <c r="L745" s="10"/>
      <c r="M745" s="10"/>
      <c r="N745" s="10"/>
    </row>
    <row r="746" spans="10:14">
      <c r="J746" s="10"/>
      <c r="K746" s="10"/>
      <c r="L746" s="10"/>
      <c r="M746" s="10"/>
      <c r="N746" s="10"/>
    </row>
    <row r="747" spans="10:14">
      <c r="J747" s="10"/>
      <c r="K747" s="10"/>
      <c r="L747" s="10"/>
      <c r="M747" s="10"/>
      <c r="N747" s="10"/>
    </row>
    <row r="748" spans="10:14">
      <c r="J748" s="10"/>
      <c r="K748" s="10"/>
      <c r="L748" s="10"/>
      <c r="M748" s="10"/>
      <c r="N748" s="10"/>
    </row>
    <row r="749" spans="10:14">
      <c r="J749" s="10"/>
      <c r="K749" s="10"/>
      <c r="L749" s="10"/>
      <c r="M749" s="10"/>
      <c r="N749" s="10"/>
    </row>
    <row r="750" spans="10:14">
      <c r="J750" s="10"/>
      <c r="K750" s="10"/>
      <c r="L750" s="10"/>
      <c r="M750" s="10"/>
      <c r="N750" s="10"/>
    </row>
    <row r="751" spans="10:14">
      <c r="J751" s="10"/>
      <c r="K751" s="10"/>
      <c r="L751" s="10"/>
      <c r="M751" s="10"/>
      <c r="N751" s="10"/>
    </row>
    <row r="752" spans="10:14">
      <c r="J752" s="10"/>
      <c r="K752" s="10"/>
      <c r="L752" s="10"/>
      <c r="M752" s="10"/>
      <c r="N752" s="10"/>
    </row>
    <row r="753" spans="10:14">
      <c r="J753" s="10"/>
      <c r="K753" s="10"/>
      <c r="L753" s="10"/>
      <c r="M753" s="10"/>
      <c r="N753" s="10"/>
    </row>
    <row r="754" spans="10:14">
      <c r="J754" s="10"/>
      <c r="K754" s="10"/>
      <c r="L754" s="10"/>
      <c r="M754" s="10"/>
      <c r="N754" s="10"/>
    </row>
    <row r="755" spans="10:14">
      <c r="J755" s="10"/>
      <c r="K755" s="10"/>
      <c r="L755" s="10"/>
      <c r="M755" s="10"/>
      <c r="N755" s="10"/>
    </row>
    <row r="756" spans="10:14">
      <c r="J756" s="10"/>
      <c r="K756" s="10"/>
      <c r="L756" s="10"/>
      <c r="M756" s="10"/>
      <c r="N756" s="10"/>
    </row>
    <row r="757" spans="10:14">
      <c r="J757" s="10"/>
      <c r="K757" s="10"/>
      <c r="L757" s="10"/>
      <c r="M757" s="10"/>
      <c r="N757" s="10"/>
    </row>
    <row r="758" spans="10:14">
      <c r="J758" s="10"/>
      <c r="K758" s="10"/>
      <c r="L758" s="10"/>
      <c r="M758" s="10"/>
      <c r="N758" s="10"/>
    </row>
    <row r="759" spans="10:14">
      <c r="J759" s="10"/>
      <c r="K759" s="10"/>
      <c r="L759" s="10"/>
      <c r="M759" s="10"/>
      <c r="N759" s="10"/>
    </row>
    <row r="760" spans="10:14">
      <c r="J760" s="10"/>
      <c r="K760" s="10"/>
      <c r="L760" s="10"/>
      <c r="M760" s="10"/>
      <c r="N760" s="10"/>
    </row>
    <row r="761" spans="10:14">
      <c r="J761" s="10"/>
      <c r="K761" s="10"/>
      <c r="L761" s="10"/>
      <c r="M761" s="10"/>
      <c r="N761" s="10"/>
    </row>
    <row r="762" spans="10:14">
      <c r="J762" s="10"/>
      <c r="K762" s="10"/>
      <c r="L762" s="10"/>
      <c r="M762" s="10"/>
      <c r="N762" s="10"/>
    </row>
    <row r="763" spans="10:14">
      <c r="J763" s="10"/>
      <c r="K763" s="10"/>
      <c r="L763" s="10"/>
      <c r="M763" s="10"/>
      <c r="N763" s="10"/>
    </row>
    <row r="764" spans="10:14">
      <c r="J764" s="10"/>
      <c r="K764" s="10"/>
      <c r="L764" s="10"/>
      <c r="M764" s="10"/>
      <c r="N764" s="10"/>
    </row>
    <row r="765" spans="10:14">
      <c r="J765" s="10"/>
      <c r="K765" s="10"/>
      <c r="L765" s="10"/>
      <c r="M765" s="10"/>
      <c r="N765" s="10"/>
    </row>
    <row r="766" spans="10:14">
      <c r="J766" s="10"/>
      <c r="K766" s="10"/>
      <c r="L766" s="10"/>
      <c r="M766" s="10"/>
      <c r="N766" s="10"/>
    </row>
    <row r="767" spans="10:14">
      <c r="J767" s="10"/>
      <c r="K767" s="10"/>
      <c r="L767" s="10"/>
      <c r="M767" s="10"/>
      <c r="N767" s="10"/>
    </row>
    <row r="768" spans="10:14">
      <c r="J768" s="10"/>
      <c r="K768" s="10"/>
      <c r="L768" s="10"/>
      <c r="M768" s="10"/>
      <c r="N768" s="10"/>
    </row>
    <row r="769" spans="10:14">
      <c r="J769" s="10"/>
      <c r="K769" s="10"/>
      <c r="L769" s="10"/>
      <c r="M769" s="10"/>
      <c r="N769" s="10"/>
    </row>
    <row r="770" spans="10:14">
      <c r="J770" s="10"/>
      <c r="K770" s="10"/>
      <c r="L770" s="10"/>
      <c r="M770" s="10"/>
      <c r="N770" s="10"/>
    </row>
    <row r="771" spans="10:14">
      <c r="J771" s="10"/>
      <c r="K771" s="10"/>
      <c r="L771" s="10"/>
      <c r="M771" s="10"/>
      <c r="N771" s="10"/>
    </row>
    <row r="772" spans="10:14">
      <c r="J772" s="10"/>
      <c r="K772" s="10"/>
      <c r="L772" s="10"/>
      <c r="M772" s="10"/>
      <c r="N772" s="10"/>
    </row>
    <row r="773" spans="10:14">
      <c r="J773" s="10"/>
      <c r="K773" s="10"/>
      <c r="L773" s="10"/>
      <c r="M773" s="10"/>
      <c r="N773" s="10"/>
    </row>
    <row r="774" spans="10:14">
      <c r="J774" s="10"/>
      <c r="K774" s="10"/>
      <c r="L774" s="10"/>
      <c r="M774" s="10"/>
      <c r="N774" s="10"/>
    </row>
    <row r="775" spans="10:14">
      <c r="J775" s="10"/>
      <c r="K775" s="10"/>
      <c r="L775" s="10"/>
      <c r="M775" s="10"/>
      <c r="N775" s="10"/>
    </row>
    <row r="776" spans="10:14">
      <c r="J776" s="10"/>
      <c r="K776" s="10"/>
      <c r="L776" s="10"/>
      <c r="M776" s="10"/>
      <c r="N776" s="10"/>
    </row>
    <row r="777" spans="10:14">
      <c r="J777" s="10"/>
      <c r="K777" s="10"/>
      <c r="L777" s="10"/>
      <c r="M777" s="10"/>
      <c r="N777" s="10"/>
    </row>
    <row r="778" spans="10:14">
      <c r="J778" s="10"/>
      <c r="K778" s="10"/>
      <c r="L778" s="10"/>
      <c r="M778" s="10"/>
      <c r="N778" s="10"/>
    </row>
    <row r="779" spans="10:14">
      <c r="J779" s="10"/>
      <c r="K779" s="10"/>
      <c r="L779" s="10"/>
      <c r="M779" s="10"/>
      <c r="N779" s="10"/>
    </row>
    <row r="780" spans="10:14">
      <c r="J780" s="10"/>
      <c r="K780" s="10"/>
      <c r="L780" s="10"/>
      <c r="M780" s="10"/>
      <c r="N780" s="10"/>
    </row>
    <row r="781" spans="10:14">
      <c r="J781" s="10"/>
      <c r="K781" s="10"/>
      <c r="L781" s="10"/>
      <c r="M781" s="10"/>
      <c r="N781" s="10"/>
    </row>
    <row r="782" spans="10:14">
      <c r="J782" s="10"/>
      <c r="K782" s="10"/>
      <c r="L782" s="10"/>
      <c r="M782" s="10"/>
      <c r="N782" s="10"/>
    </row>
    <row r="783" spans="10:14">
      <c r="J783" s="10"/>
      <c r="K783" s="10"/>
      <c r="L783" s="10"/>
      <c r="M783" s="10"/>
      <c r="N783" s="10"/>
    </row>
    <row r="784" spans="10:14">
      <c r="J784" s="10"/>
      <c r="K784" s="10"/>
      <c r="L784" s="10"/>
      <c r="M784" s="10"/>
      <c r="N784" s="10"/>
    </row>
    <row r="785" spans="10:14">
      <c r="J785" s="10"/>
      <c r="K785" s="10"/>
      <c r="L785" s="10"/>
      <c r="M785" s="10"/>
      <c r="N785" s="10"/>
    </row>
    <row r="786" spans="10:14">
      <c r="J786" s="10"/>
      <c r="K786" s="10"/>
      <c r="L786" s="10"/>
      <c r="M786" s="10"/>
      <c r="N786" s="10"/>
    </row>
    <row r="787" spans="10:14">
      <c r="J787" s="10"/>
      <c r="K787" s="10"/>
      <c r="L787" s="10"/>
      <c r="M787" s="10"/>
      <c r="N787" s="10"/>
    </row>
    <row r="788" spans="10:14">
      <c r="J788" s="10"/>
      <c r="K788" s="10"/>
      <c r="L788" s="10"/>
      <c r="M788" s="10"/>
      <c r="N788" s="10"/>
    </row>
    <row r="789" spans="10:14">
      <c r="J789" s="10"/>
      <c r="K789" s="10"/>
      <c r="L789" s="10"/>
      <c r="M789" s="10"/>
      <c r="N789" s="10"/>
    </row>
    <row r="790" spans="10:14">
      <c r="J790" s="10"/>
      <c r="K790" s="10"/>
      <c r="L790" s="10"/>
      <c r="M790" s="10"/>
      <c r="N790" s="10"/>
    </row>
    <row r="791" spans="10:14">
      <c r="J791" s="10"/>
      <c r="K791" s="10"/>
      <c r="L791" s="10"/>
      <c r="M791" s="10"/>
      <c r="N791" s="10"/>
    </row>
    <row r="792" spans="10:14">
      <c r="J792" s="10"/>
      <c r="K792" s="10"/>
      <c r="L792" s="10"/>
      <c r="M792" s="10"/>
      <c r="N792" s="10"/>
    </row>
    <row r="793" spans="10:14">
      <c r="J793" s="10"/>
      <c r="K793" s="10"/>
      <c r="L793" s="10"/>
      <c r="M793" s="10"/>
      <c r="N793" s="10"/>
    </row>
    <row r="794" spans="10:14">
      <c r="J794" s="10"/>
      <c r="K794" s="10"/>
      <c r="L794" s="10"/>
      <c r="M794" s="10"/>
      <c r="N794" s="10"/>
    </row>
    <row r="795" spans="10:14">
      <c r="J795" s="10"/>
      <c r="K795" s="10"/>
      <c r="L795" s="10"/>
      <c r="M795" s="10"/>
      <c r="N795" s="10"/>
    </row>
    <row r="796" spans="10:14">
      <c r="J796" s="10"/>
      <c r="K796" s="10"/>
      <c r="L796" s="10"/>
      <c r="M796" s="10"/>
      <c r="N796" s="10"/>
    </row>
    <row r="797" spans="10:14">
      <c r="J797" s="10"/>
      <c r="K797" s="10"/>
      <c r="L797" s="10"/>
      <c r="M797" s="10"/>
      <c r="N797" s="10"/>
    </row>
    <row r="798" spans="10:14">
      <c r="J798" s="10"/>
      <c r="K798" s="10"/>
      <c r="L798" s="10"/>
      <c r="M798" s="10"/>
      <c r="N798" s="10"/>
    </row>
    <row r="799" spans="10:14">
      <c r="J799" s="10"/>
      <c r="K799" s="10"/>
      <c r="L799" s="10"/>
      <c r="M799" s="10"/>
      <c r="N799" s="10"/>
    </row>
    <row r="800" spans="10:14">
      <c r="J800" s="10"/>
      <c r="K800" s="10"/>
      <c r="L800" s="10"/>
      <c r="M800" s="10"/>
      <c r="N800" s="10"/>
    </row>
    <row r="801" spans="10:14">
      <c r="J801" s="10"/>
      <c r="K801" s="10"/>
      <c r="L801" s="10"/>
      <c r="M801" s="10"/>
      <c r="N801" s="10"/>
    </row>
    <row r="802" spans="10:14">
      <c r="J802" s="10"/>
      <c r="K802" s="10"/>
      <c r="L802" s="10"/>
      <c r="M802" s="10"/>
      <c r="N802" s="10"/>
    </row>
    <row r="803" spans="10:14">
      <c r="J803" s="10"/>
      <c r="K803" s="10"/>
      <c r="L803" s="10"/>
      <c r="M803" s="10"/>
      <c r="N803" s="10"/>
    </row>
    <row r="804" spans="10:14">
      <c r="J804" s="10"/>
      <c r="K804" s="10"/>
      <c r="L804" s="10"/>
      <c r="M804" s="10"/>
      <c r="N804" s="10"/>
    </row>
    <row r="805" spans="10:14">
      <c r="J805" s="10"/>
      <c r="K805" s="10"/>
      <c r="L805" s="10"/>
      <c r="M805" s="10"/>
      <c r="N805" s="10"/>
    </row>
    <row r="806" spans="10:14">
      <c r="J806" s="10"/>
      <c r="K806" s="10"/>
      <c r="L806" s="10"/>
      <c r="M806" s="10"/>
      <c r="N806" s="10"/>
    </row>
    <row r="807" spans="10:14">
      <c r="J807" s="10"/>
      <c r="K807" s="10"/>
      <c r="L807" s="10"/>
      <c r="M807" s="10"/>
      <c r="N807" s="10"/>
    </row>
    <row r="808" spans="10:14">
      <c r="J808" s="10"/>
      <c r="K808" s="10"/>
      <c r="L808" s="10"/>
      <c r="M808" s="10"/>
      <c r="N808" s="10"/>
    </row>
    <row r="809" spans="10:14">
      <c r="J809" s="10"/>
      <c r="K809" s="10"/>
      <c r="L809" s="10"/>
      <c r="M809" s="10"/>
      <c r="N809" s="10"/>
    </row>
    <row r="810" spans="10:14">
      <c r="J810" s="10"/>
      <c r="K810" s="10"/>
      <c r="L810" s="10"/>
      <c r="M810" s="10"/>
      <c r="N810" s="10"/>
    </row>
    <row r="811" spans="10:14">
      <c r="J811" s="10"/>
      <c r="K811" s="10"/>
      <c r="L811" s="10"/>
      <c r="M811" s="10"/>
      <c r="N811" s="10"/>
    </row>
    <row r="812" spans="10:14">
      <c r="J812" s="10"/>
      <c r="K812" s="10"/>
      <c r="L812" s="10"/>
      <c r="M812" s="10"/>
      <c r="N812" s="10"/>
    </row>
    <row r="813" spans="10:14">
      <c r="J813" s="10"/>
      <c r="K813" s="10"/>
      <c r="L813" s="10"/>
      <c r="M813" s="10"/>
      <c r="N813" s="10"/>
    </row>
    <row r="814" spans="10:14">
      <c r="J814" s="10"/>
      <c r="K814" s="10"/>
      <c r="L814" s="10"/>
      <c r="M814" s="10"/>
      <c r="N814" s="10"/>
    </row>
    <row r="815" spans="10:14">
      <c r="J815" s="10"/>
      <c r="K815" s="10"/>
      <c r="L815" s="10"/>
      <c r="M815" s="10"/>
      <c r="N815" s="10"/>
    </row>
    <row r="816" spans="10:14">
      <c r="J816" s="10"/>
      <c r="K816" s="10"/>
      <c r="L816" s="10"/>
      <c r="M816" s="10"/>
      <c r="N816" s="10"/>
    </row>
    <row r="817" spans="10:14">
      <c r="J817" s="10"/>
      <c r="K817" s="10"/>
      <c r="L817" s="10"/>
      <c r="M817" s="10"/>
      <c r="N817" s="10"/>
    </row>
    <row r="818" spans="10:14">
      <c r="J818" s="10"/>
      <c r="K818" s="10"/>
      <c r="L818" s="10"/>
      <c r="M818" s="10"/>
      <c r="N818" s="10"/>
    </row>
    <row r="819" spans="10:14">
      <c r="J819" s="10"/>
      <c r="K819" s="10"/>
      <c r="L819" s="10"/>
      <c r="M819" s="10"/>
      <c r="N819" s="10"/>
    </row>
    <row r="820" spans="10:14">
      <c r="J820" s="10"/>
      <c r="K820" s="10"/>
      <c r="L820" s="10"/>
      <c r="M820" s="10"/>
      <c r="N820" s="10"/>
    </row>
    <row r="821" spans="10:14">
      <c r="J821" s="10"/>
      <c r="K821" s="10"/>
      <c r="L821" s="10"/>
      <c r="M821" s="10"/>
      <c r="N821" s="10"/>
    </row>
    <row r="822" spans="10:14">
      <c r="J822" s="10"/>
      <c r="K822" s="10"/>
      <c r="L822" s="10"/>
      <c r="M822" s="10"/>
      <c r="N822" s="10"/>
    </row>
    <row r="823" spans="10:14">
      <c r="J823" s="10"/>
      <c r="K823" s="10"/>
      <c r="L823" s="10"/>
      <c r="M823" s="10"/>
      <c r="N823" s="10"/>
    </row>
    <row r="824" spans="10:14">
      <c r="J824" s="10"/>
      <c r="K824" s="10"/>
      <c r="L824" s="10"/>
      <c r="M824" s="10"/>
      <c r="N824" s="10"/>
    </row>
    <row r="825" spans="10:14">
      <c r="J825" s="10"/>
      <c r="K825" s="10"/>
      <c r="L825" s="10"/>
      <c r="M825" s="10"/>
      <c r="N825" s="10"/>
    </row>
    <row r="826" spans="10:14">
      <c r="J826" s="10"/>
      <c r="K826" s="10"/>
      <c r="L826" s="10"/>
      <c r="M826" s="10"/>
      <c r="N826" s="10"/>
    </row>
    <row r="827" spans="10:14">
      <c r="J827" s="10"/>
      <c r="K827" s="10"/>
      <c r="L827" s="10"/>
      <c r="M827" s="10"/>
      <c r="N827" s="10"/>
    </row>
    <row r="828" spans="10:14">
      <c r="J828" s="10"/>
      <c r="K828" s="10"/>
      <c r="L828" s="10"/>
      <c r="M828" s="10"/>
      <c r="N828" s="10"/>
    </row>
    <row r="829" spans="10:14">
      <c r="J829" s="10"/>
      <c r="K829" s="10"/>
      <c r="L829" s="10"/>
      <c r="M829" s="10"/>
      <c r="N829" s="10"/>
    </row>
    <row r="830" spans="10:14">
      <c r="J830" s="10"/>
      <c r="K830" s="10"/>
      <c r="L830" s="10"/>
      <c r="M830" s="10"/>
      <c r="N830" s="10"/>
    </row>
    <row r="831" spans="10:14">
      <c r="J831" s="10"/>
      <c r="K831" s="10"/>
      <c r="L831" s="10"/>
      <c r="M831" s="10"/>
      <c r="N831" s="10"/>
    </row>
    <row r="832" spans="10:14">
      <c r="J832" s="10"/>
      <c r="K832" s="10"/>
      <c r="L832" s="10"/>
      <c r="M832" s="10"/>
      <c r="N832" s="10"/>
    </row>
    <row r="833" spans="10:14">
      <c r="J833" s="10"/>
      <c r="K833" s="10"/>
      <c r="L833" s="10"/>
      <c r="M833" s="10"/>
      <c r="N833" s="10"/>
    </row>
    <row r="834" spans="10:14">
      <c r="J834" s="10"/>
      <c r="K834" s="10"/>
      <c r="L834" s="10"/>
      <c r="M834" s="10"/>
      <c r="N834" s="10"/>
    </row>
    <row r="835" spans="10:14">
      <c r="J835" s="10"/>
      <c r="K835" s="10"/>
      <c r="L835" s="10"/>
      <c r="M835" s="10"/>
      <c r="N835" s="10"/>
    </row>
    <row r="836" spans="10:14">
      <c r="J836" s="10"/>
      <c r="K836" s="10"/>
      <c r="L836" s="10"/>
      <c r="M836" s="10"/>
      <c r="N836" s="10"/>
    </row>
    <row r="837" spans="10:14">
      <c r="J837" s="10"/>
      <c r="K837" s="10"/>
      <c r="L837" s="10"/>
      <c r="M837" s="10"/>
      <c r="N837" s="10"/>
    </row>
    <row r="838" spans="10:14">
      <c r="J838" s="10"/>
      <c r="K838" s="10"/>
      <c r="L838" s="10"/>
      <c r="M838" s="10"/>
      <c r="N838" s="10"/>
    </row>
    <row r="839" spans="10:14">
      <c r="J839" s="10"/>
      <c r="K839" s="10"/>
      <c r="L839" s="10"/>
      <c r="M839" s="10"/>
      <c r="N839" s="10"/>
    </row>
    <row r="840" spans="10:14">
      <c r="J840" s="10"/>
      <c r="K840" s="10"/>
      <c r="L840" s="10"/>
      <c r="M840" s="10"/>
      <c r="N840" s="10"/>
    </row>
    <row r="841" spans="10:14">
      <c r="J841" s="10"/>
      <c r="K841" s="10"/>
      <c r="L841" s="10"/>
      <c r="M841" s="10"/>
      <c r="N841" s="10"/>
    </row>
    <row r="842" spans="10:14">
      <c r="J842" s="10"/>
      <c r="K842" s="10"/>
      <c r="L842" s="10"/>
      <c r="M842" s="10"/>
      <c r="N842" s="10"/>
    </row>
    <row r="843" spans="10:14">
      <c r="J843" s="10"/>
      <c r="K843" s="10"/>
      <c r="L843" s="10"/>
      <c r="M843" s="10"/>
      <c r="N843" s="10"/>
    </row>
    <row r="844" spans="10:14">
      <c r="J844" s="10"/>
      <c r="K844" s="10"/>
      <c r="L844" s="10"/>
      <c r="M844" s="10"/>
      <c r="N844" s="10"/>
    </row>
    <row r="845" spans="10:14">
      <c r="J845" s="10"/>
      <c r="K845" s="10"/>
      <c r="L845" s="10"/>
      <c r="M845" s="10"/>
      <c r="N845" s="10"/>
    </row>
    <row r="846" spans="10:14">
      <c r="J846" s="10"/>
      <c r="K846" s="10"/>
      <c r="L846" s="10"/>
      <c r="M846" s="10"/>
      <c r="N846" s="10"/>
    </row>
    <row r="847" spans="10:14">
      <c r="J847" s="10"/>
      <c r="K847" s="10"/>
      <c r="L847" s="10"/>
      <c r="M847" s="10"/>
      <c r="N847" s="10"/>
    </row>
    <row r="848" spans="10:14">
      <c r="J848" s="10"/>
      <c r="K848" s="10"/>
      <c r="L848" s="10"/>
      <c r="M848" s="10"/>
      <c r="N848" s="10"/>
    </row>
    <row r="849" spans="10:14">
      <c r="J849" s="10"/>
      <c r="K849" s="10"/>
      <c r="L849" s="10"/>
      <c r="M849" s="10"/>
      <c r="N849" s="10"/>
    </row>
    <row r="850" spans="10:14">
      <c r="J850" s="10"/>
      <c r="K850" s="10"/>
      <c r="L850" s="10"/>
      <c r="M850" s="10"/>
      <c r="N850" s="10"/>
    </row>
    <row r="851" spans="10:14">
      <c r="J851" s="10"/>
      <c r="K851" s="10"/>
      <c r="L851" s="10"/>
      <c r="M851" s="10"/>
      <c r="N851" s="10"/>
    </row>
    <row r="852" spans="10:14">
      <c r="J852" s="10"/>
      <c r="K852" s="10"/>
      <c r="L852" s="10"/>
      <c r="M852" s="10"/>
      <c r="N852" s="10"/>
    </row>
    <row r="853" spans="10:14">
      <c r="J853" s="10"/>
      <c r="K853" s="10"/>
      <c r="L853" s="10"/>
      <c r="M853" s="10"/>
      <c r="N853" s="10"/>
    </row>
    <row r="854" spans="10:14">
      <c r="J854" s="10"/>
      <c r="K854" s="10"/>
      <c r="L854" s="10"/>
      <c r="M854" s="10"/>
      <c r="N854" s="10"/>
    </row>
    <row r="855" spans="10:14">
      <c r="J855" s="10"/>
      <c r="K855" s="10"/>
      <c r="L855" s="10"/>
      <c r="M855" s="10"/>
      <c r="N855" s="10"/>
    </row>
    <row r="856" spans="10:14">
      <c r="J856" s="10"/>
      <c r="K856" s="10"/>
      <c r="L856" s="10"/>
      <c r="M856" s="10"/>
      <c r="N856" s="10"/>
    </row>
    <row r="857" spans="10:14">
      <c r="J857" s="10"/>
      <c r="K857" s="10"/>
      <c r="L857" s="10"/>
      <c r="M857" s="10"/>
      <c r="N857" s="10"/>
    </row>
    <row r="858" spans="10:14">
      <c r="J858" s="10"/>
      <c r="K858" s="10"/>
      <c r="L858" s="10"/>
      <c r="M858" s="10"/>
      <c r="N858" s="10"/>
    </row>
    <row r="859" spans="10:14">
      <c r="J859" s="10"/>
      <c r="K859" s="10"/>
      <c r="L859" s="10"/>
      <c r="M859" s="10"/>
      <c r="N859" s="10"/>
    </row>
    <row r="860" spans="10:14">
      <c r="J860" s="10"/>
      <c r="K860" s="10"/>
      <c r="L860" s="10"/>
      <c r="M860" s="10"/>
      <c r="N860" s="10"/>
    </row>
    <row r="861" spans="10:14">
      <c r="J861" s="10"/>
      <c r="K861" s="10"/>
      <c r="L861" s="10"/>
      <c r="M861" s="10"/>
      <c r="N861" s="10"/>
    </row>
    <row r="862" spans="10:14">
      <c r="J862" s="10"/>
      <c r="K862" s="10"/>
      <c r="L862" s="10"/>
      <c r="M862" s="10"/>
      <c r="N862" s="10"/>
    </row>
    <row r="863" spans="10:14">
      <c r="J863" s="10"/>
      <c r="K863" s="10"/>
      <c r="L863" s="10"/>
      <c r="M863" s="10"/>
      <c r="N863" s="10"/>
    </row>
    <row r="864" spans="10:14">
      <c r="J864" s="10"/>
      <c r="K864" s="10"/>
      <c r="L864" s="10"/>
      <c r="M864" s="10"/>
      <c r="N864" s="10"/>
    </row>
    <row r="865" spans="10:14">
      <c r="J865" s="10"/>
      <c r="K865" s="10"/>
      <c r="L865" s="10"/>
      <c r="M865" s="10"/>
      <c r="N865" s="10"/>
    </row>
    <row r="866" spans="10:14">
      <c r="J866" s="10"/>
      <c r="K866" s="10"/>
      <c r="L866" s="10"/>
      <c r="M866" s="10"/>
      <c r="N866" s="10"/>
    </row>
    <row r="867" spans="10:14">
      <c r="J867" s="10"/>
      <c r="K867" s="10"/>
      <c r="L867" s="10"/>
      <c r="M867" s="10"/>
      <c r="N867" s="10"/>
    </row>
    <row r="868" spans="10:14">
      <c r="J868" s="10"/>
      <c r="K868" s="10"/>
      <c r="L868" s="10"/>
      <c r="M868" s="10"/>
      <c r="N868" s="10"/>
    </row>
    <row r="869" spans="10:14">
      <c r="J869" s="10"/>
      <c r="K869" s="10"/>
      <c r="L869" s="10"/>
      <c r="M869" s="10"/>
      <c r="N869" s="10"/>
    </row>
    <row r="870" spans="10:14">
      <c r="J870" s="10"/>
      <c r="K870" s="10"/>
      <c r="L870" s="10"/>
      <c r="M870" s="10"/>
      <c r="N870" s="10"/>
    </row>
    <row r="871" spans="10:14">
      <c r="J871" s="10"/>
      <c r="K871" s="10"/>
      <c r="L871" s="10"/>
      <c r="M871" s="10"/>
      <c r="N871" s="10"/>
    </row>
    <row r="872" spans="10:14">
      <c r="J872" s="10"/>
      <c r="K872" s="10"/>
      <c r="L872" s="10"/>
      <c r="M872" s="10"/>
      <c r="N872" s="10"/>
    </row>
    <row r="873" spans="10:14">
      <c r="J873" s="10"/>
      <c r="K873" s="10"/>
      <c r="L873" s="10"/>
      <c r="M873" s="10"/>
      <c r="N873" s="10"/>
    </row>
    <row r="874" spans="10:14">
      <c r="J874" s="10"/>
      <c r="K874" s="10"/>
      <c r="L874" s="10"/>
      <c r="M874" s="10"/>
      <c r="N874" s="10"/>
    </row>
    <row r="875" spans="10:14">
      <c r="J875" s="10"/>
      <c r="K875" s="10"/>
      <c r="L875" s="10"/>
      <c r="M875" s="10"/>
      <c r="N875" s="10"/>
    </row>
    <row r="876" spans="10:14">
      <c r="J876" s="10"/>
      <c r="K876" s="10"/>
      <c r="L876" s="10"/>
      <c r="M876" s="10"/>
      <c r="N876" s="10"/>
    </row>
    <row r="877" spans="10:14">
      <c r="J877" s="10"/>
      <c r="K877" s="10"/>
      <c r="L877" s="10"/>
      <c r="M877" s="10"/>
      <c r="N877" s="10"/>
    </row>
    <row r="878" spans="10:14">
      <c r="J878" s="10"/>
      <c r="K878" s="10"/>
      <c r="L878" s="10"/>
      <c r="M878" s="10"/>
      <c r="N878" s="10"/>
    </row>
    <row r="879" spans="10:14">
      <c r="J879" s="10"/>
      <c r="K879" s="10"/>
      <c r="L879" s="10"/>
      <c r="M879" s="10"/>
      <c r="N879" s="10"/>
    </row>
    <row r="880" spans="10:14">
      <c r="J880" s="10"/>
      <c r="K880" s="10"/>
      <c r="L880" s="10"/>
      <c r="M880" s="10"/>
      <c r="N880" s="10"/>
    </row>
    <row r="881" spans="10:14">
      <c r="J881" s="10"/>
      <c r="K881" s="10"/>
      <c r="L881" s="10"/>
      <c r="M881" s="10"/>
      <c r="N881" s="10"/>
    </row>
    <row r="882" spans="10:14">
      <c r="J882" s="10"/>
      <c r="K882" s="10"/>
      <c r="L882" s="10"/>
      <c r="M882" s="10"/>
      <c r="N882" s="10"/>
    </row>
    <row r="883" spans="10:14">
      <c r="J883" s="10"/>
      <c r="K883" s="10"/>
      <c r="L883" s="10"/>
      <c r="M883" s="10"/>
      <c r="N883" s="10"/>
    </row>
    <row r="884" spans="10:14">
      <c r="J884" s="10"/>
      <c r="K884" s="10"/>
      <c r="L884" s="10"/>
      <c r="M884" s="10"/>
      <c r="N884" s="10"/>
    </row>
    <row r="885" spans="10:14">
      <c r="J885" s="10"/>
      <c r="K885" s="10"/>
      <c r="L885" s="10"/>
      <c r="M885" s="10"/>
      <c r="N885" s="10"/>
    </row>
    <row r="886" spans="10:14">
      <c r="J886" s="10"/>
      <c r="K886" s="10"/>
      <c r="L886" s="10"/>
      <c r="M886" s="10"/>
      <c r="N886" s="10"/>
    </row>
    <row r="887" spans="10:14">
      <c r="J887" s="10"/>
      <c r="K887" s="10"/>
      <c r="L887" s="10"/>
      <c r="M887" s="10"/>
      <c r="N887" s="10"/>
    </row>
    <row r="888" spans="10:14">
      <c r="J888" s="10"/>
      <c r="K888" s="10"/>
      <c r="L888" s="10"/>
      <c r="M888" s="10"/>
      <c r="N888" s="10"/>
    </row>
    <row r="889" spans="10:14">
      <c r="J889" s="10"/>
      <c r="K889" s="10"/>
      <c r="L889" s="10"/>
      <c r="M889" s="10"/>
      <c r="N889" s="10"/>
    </row>
    <row r="890" spans="10:14">
      <c r="J890" s="10"/>
      <c r="K890" s="10"/>
      <c r="L890" s="10"/>
      <c r="M890" s="10"/>
      <c r="N890" s="10"/>
    </row>
    <row r="891" spans="10:14">
      <c r="J891" s="10"/>
      <c r="K891" s="10"/>
      <c r="L891" s="10"/>
      <c r="M891" s="10"/>
      <c r="N891" s="10"/>
    </row>
    <row r="892" spans="10:14">
      <c r="J892" s="10"/>
      <c r="K892" s="10"/>
      <c r="L892" s="10"/>
      <c r="M892" s="10"/>
      <c r="N892" s="10"/>
    </row>
    <row r="893" spans="10:14">
      <c r="J893" s="10"/>
      <c r="K893" s="10"/>
      <c r="L893" s="10"/>
      <c r="M893" s="10"/>
      <c r="N893" s="10"/>
    </row>
    <row r="894" spans="10:14">
      <c r="J894" s="10"/>
      <c r="K894" s="10"/>
      <c r="L894" s="10"/>
      <c r="M894" s="10"/>
      <c r="N894" s="10"/>
    </row>
    <row r="895" spans="10:14">
      <c r="J895" s="10"/>
      <c r="K895" s="10"/>
      <c r="L895" s="10"/>
      <c r="M895" s="10"/>
      <c r="N895" s="10"/>
    </row>
    <row r="896" spans="10:14">
      <c r="J896" s="10"/>
      <c r="K896" s="10"/>
      <c r="L896" s="10"/>
      <c r="M896" s="10"/>
      <c r="N896" s="10"/>
    </row>
    <row r="897" spans="10:14">
      <c r="J897" s="10"/>
      <c r="K897" s="10"/>
      <c r="L897" s="10"/>
      <c r="M897" s="10"/>
      <c r="N897" s="10"/>
    </row>
    <row r="898" spans="10:14">
      <c r="J898" s="10"/>
      <c r="K898" s="10"/>
      <c r="L898" s="10"/>
      <c r="M898" s="10"/>
      <c r="N898" s="10"/>
    </row>
    <row r="899" spans="10:14">
      <c r="J899" s="10"/>
      <c r="K899" s="10"/>
      <c r="L899" s="10"/>
      <c r="M899" s="10"/>
      <c r="N899" s="10"/>
    </row>
    <row r="900" spans="10:14">
      <c r="J900" s="10"/>
      <c r="K900" s="10"/>
      <c r="L900" s="10"/>
      <c r="M900" s="10"/>
      <c r="N900" s="10"/>
    </row>
    <row r="901" spans="10:14">
      <c r="J901" s="10"/>
      <c r="K901" s="10"/>
      <c r="L901" s="10"/>
      <c r="M901" s="10"/>
      <c r="N901" s="10"/>
    </row>
    <row r="902" spans="10:14">
      <c r="J902" s="10"/>
      <c r="K902" s="10"/>
      <c r="L902" s="10"/>
      <c r="M902" s="10"/>
      <c r="N902" s="10"/>
    </row>
    <row r="903" spans="10:14">
      <c r="J903" s="10"/>
      <c r="K903" s="10"/>
      <c r="L903" s="10"/>
      <c r="M903" s="10"/>
      <c r="N903" s="10"/>
    </row>
    <row r="904" spans="10:14">
      <c r="J904" s="10"/>
      <c r="K904" s="10"/>
      <c r="L904" s="10"/>
      <c r="M904" s="10"/>
      <c r="N904" s="10"/>
    </row>
    <row r="905" spans="10:14">
      <c r="J905" s="10"/>
      <c r="K905" s="10"/>
      <c r="L905" s="10"/>
      <c r="M905" s="10"/>
      <c r="N905" s="10"/>
    </row>
    <row r="906" spans="10:14">
      <c r="J906" s="10"/>
      <c r="K906" s="10"/>
      <c r="L906" s="10"/>
      <c r="M906" s="10"/>
      <c r="N906" s="10"/>
    </row>
    <row r="907" spans="10:14">
      <c r="J907" s="10"/>
      <c r="K907" s="10"/>
      <c r="L907" s="10"/>
      <c r="M907" s="10"/>
      <c r="N907" s="10"/>
    </row>
    <row r="908" spans="10:14">
      <c r="J908" s="10"/>
      <c r="K908" s="10"/>
      <c r="L908" s="10"/>
      <c r="M908" s="10"/>
      <c r="N908" s="10"/>
    </row>
    <row r="909" spans="10:14">
      <c r="J909" s="10"/>
      <c r="K909" s="10"/>
      <c r="L909" s="10"/>
      <c r="M909" s="10"/>
      <c r="N909" s="10"/>
    </row>
    <row r="910" spans="10:14">
      <c r="J910" s="10"/>
      <c r="K910" s="10"/>
      <c r="L910" s="10"/>
      <c r="M910" s="10"/>
      <c r="N910" s="10"/>
    </row>
    <row r="911" spans="10:14">
      <c r="J911" s="10"/>
      <c r="K911" s="10"/>
      <c r="L911" s="10"/>
      <c r="M911" s="10"/>
      <c r="N911" s="10"/>
    </row>
    <row r="912" spans="10:14">
      <c r="J912" s="10"/>
      <c r="K912" s="10"/>
      <c r="L912" s="10"/>
      <c r="M912" s="10"/>
      <c r="N912" s="10"/>
    </row>
    <row r="913" spans="10:14">
      <c r="J913" s="10"/>
      <c r="K913" s="10"/>
      <c r="L913" s="10"/>
      <c r="M913" s="10"/>
      <c r="N913" s="10"/>
    </row>
    <row r="914" spans="10:14">
      <c r="J914" s="10"/>
      <c r="K914" s="10"/>
      <c r="L914" s="10"/>
      <c r="M914" s="10"/>
      <c r="N914" s="10"/>
    </row>
    <row r="915" spans="10:14">
      <c r="J915" s="10"/>
      <c r="K915" s="10"/>
      <c r="L915" s="10"/>
      <c r="M915" s="10"/>
      <c r="N915" s="10"/>
    </row>
    <row r="916" spans="10:14">
      <c r="J916" s="10"/>
      <c r="K916" s="10"/>
      <c r="L916" s="10"/>
      <c r="M916" s="10"/>
      <c r="N916" s="10"/>
    </row>
    <row r="917" spans="10:14">
      <c r="J917" s="10"/>
      <c r="K917" s="10"/>
      <c r="L917" s="10"/>
      <c r="M917" s="10"/>
      <c r="N917" s="10"/>
    </row>
    <row r="918" spans="10:14">
      <c r="J918" s="10"/>
      <c r="K918" s="10"/>
      <c r="L918" s="10"/>
      <c r="M918" s="10"/>
      <c r="N918" s="10"/>
    </row>
    <row r="919" spans="10:14">
      <c r="J919" s="10"/>
      <c r="K919" s="10"/>
      <c r="L919" s="10"/>
      <c r="M919" s="10"/>
      <c r="N919" s="10"/>
    </row>
    <row r="920" spans="10:14">
      <c r="J920" s="10"/>
      <c r="K920" s="10"/>
      <c r="L920" s="10"/>
      <c r="M920" s="10"/>
      <c r="N920" s="10"/>
    </row>
    <row r="921" spans="10:14">
      <c r="J921" s="10"/>
      <c r="K921" s="10"/>
      <c r="L921" s="10"/>
      <c r="M921" s="10"/>
      <c r="N921" s="10"/>
    </row>
    <row r="922" spans="10:14">
      <c r="J922" s="10"/>
      <c r="K922" s="10"/>
      <c r="L922" s="10"/>
      <c r="M922" s="10"/>
      <c r="N922" s="10"/>
    </row>
    <row r="923" spans="10:14">
      <c r="J923" s="10"/>
      <c r="K923" s="10"/>
      <c r="L923" s="10"/>
      <c r="M923" s="10"/>
      <c r="N923" s="10"/>
    </row>
    <row r="924" spans="10:14">
      <c r="J924" s="10"/>
      <c r="K924" s="10"/>
      <c r="L924" s="10"/>
      <c r="M924" s="10"/>
      <c r="N924" s="10"/>
    </row>
    <row r="925" spans="10:14">
      <c r="J925" s="10"/>
      <c r="K925" s="10"/>
      <c r="L925" s="10"/>
      <c r="M925" s="10"/>
      <c r="N925" s="10"/>
    </row>
    <row r="926" spans="10:14">
      <c r="J926" s="10"/>
      <c r="K926" s="10"/>
      <c r="L926" s="10"/>
      <c r="M926" s="10"/>
      <c r="N926" s="10"/>
    </row>
    <row r="927" spans="10:14">
      <c r="J927" s="10"/>
      <c r="K927" s="10"/>
      <c r="L927" s="10"/>
      <c r="M927" s="10"/>
      <c r="N927" s="10"/>
    </row>
    <row r="928" spans="10:14">
      <c r="J928" s="10"/>
      <c r="K928" s="10"/>
      <c r="L928" s="10"/>
      <c r="M928" s="10"/>
      <c r="N928" s="10"/>
    </row>
    <row r="929" spans="10:14">
      <c r="J929" s="10"/>
      <c r="K929" s="10"/>
      <c r="L929" s="10"/>
      <c r="M929" s="10"/>
      <c r="N929" s="10"/>
    </row>
    <row r="930" spans="10:14">
      <c r="J930" s="10"/>
      <c r="K930" s="10"/>
      <c r="L930" s="10"/>
      <c r="M930" s="10"/>
      <c r="N930" s="10"/>
    </row>
  </sheetData>
  <phoneticPr fontId="1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4"/>
  <sheetViews>
    <sheetView workbookViewId="0">
      <selection activeCell="J11" sqref="J11"/>
    </sheetView>
  </sheetViews>
  <sheetFormatPr defaultRowHeight="12.75"/>
  <cols>
    <col min="2" max="2" width="11.625" customWidth="1"/>
    <col min="3" max="3" width="9.75" customWidth="1"/>
    <col min="4" max="4" width="10.625" customWidth="1"/>
  </cols>
  <sheetData>
    <row r="1" spans="1:7">
      <c r="A1" t="s">
        <v>140</v>
      </c>
    </row>
    <row r="2" spans="1:7">
      <c r="A2" t="s">
        <v>141</v>
      </c>
      <c r="B2" t="s">
        <v>142</v>
      </c>
      <c r="C2" t="s">
        <v>143</v>
      </c>
      <c r="D2" t="s">
        <v>24</v>
      </c>
      <c r="E2" t="s">
        <v>144</v>
      </c>
      <c r="F2" t="s">
        <v>145</v>
      </c>
      <c r="G2" t="s">
        <v>146</v>
      </c>
    </row>
    <row r="3" spans="1:7">
      <c r="A3" s="10">
        <v>20.576000000000022</v>
      </c>
      <c r="B3" s="10">
        <v>4.8877100000000002</v>
      </c>
      <c r="C3">
        <v>4.8942500000000004</v>
      </c>
      <c r="D3" s="10">
        <f>1-E3</f>
        <v>6.7899999999998517E-4</v>
      </c>
      <c r="E3" s="10">
        <v>0.99932100000000001</v>
      </c>
      <c r="F3" s="10">
        <v>1.1658700000000001E-3</v>
      </c>
      <c r="G3">
        <v>5.05563E-4</v>
      </c>
    </row>
    <row r="4" spans="1:7">
      <c r="A4" s="10">
        <v>21.502999999999986</v>
      </c>
      <c r="B4" s="10">
        <v>4.8877100000000002</v>
      </c>
      <c r="C4">
        <v>4.8936000000000002</v>
      </c>
      <c r="D4" s="10">
        <f t="shared" ref="D4:D22" si="0">1-E4</f>
        <v>5.0399999999994893E-4</v>
      </c>
      <c r="E4" s="10">
        <v>0.99949600000000005</v>
      </c>
      <c r="F4" s="10">
        <v>1.1444999999999999E-3</v>
      </c>
      <c r="G4">
        <v>5.2418099999999997E-4</v>
      </c>
    </row>
    <row r="5" spans="1:7">
      <c r="A5" s="10">
        <v>22.5</v>
      </c>
      <c r="B5" s="10">
        <v>4.8877100000000002</v>
      </c>
      <c r="C5">
        <v>4.8929799999999997</v>
      </c>
      <c r="D5" s="10">
        <f t="shared" si="0"/>
        <v>3.689999999999527E-4</v>
      </c>
      <c r="E5" s="10">
        <v>0.99963100000000005</v>
      </c>
      <c r="F5" s="10">
        <v>1.12251E-3</v>
      </c>
      <c r="G5">
        <v>5.5268600000000004E-4</v>
      </c>
    </row>
    <row r="6" spans="1:7">
      <c r="A6" s="10">
        <v>23.5</v>
      </c>
      <c r="B6" s="10">
        <v>4.8876999999999997</v>
      </c>
      <c r="C6">
        <v>4.8922400000000001</v>
      </c>
      <c r="D6" s="10">
        <f t="shared" si="0"/>
        <v>2.4199999999996447E-4</v>
      </c>
      <c r="E6" s="10">
        <v>0.99975800000000004</v>
      </c>
      <c r="F6" s="10">
        <v>1.10136E-3</v>
      </c>
      <c r="G6">
        <v>5.8552099999999998E-4</v>
      </c>
    </row>
    <row r="7" spans="1:7">
      <c r="A7" s="10">
        <v>24.499000000000024</v>
      </c>
      <c r="B7" s="10">
        <v>4.8876999999999997</v>
      </c>
      <c r="C7">
        <v>4.8919600000000001</v>
      </c>
      <c r="D7" s="10">
        <f t="shared" si="0"/>
        <v>2.0299999999995322E-4</v>
      </c>
      <c r="E7" s="10">
        <v>0.99979700000000005</v>
      </c>
      <c r="F7" s="10">
        <v>1.0812E-3</v>
      </c>
      <c r="G7">
        <v>6.2068500000000005E-4</v>
      </c>
    </row>
    <row r="8" spans="1:7">
      <c r="A8" s="10">
        <v>25.499000000000024</v>
      </c>
      <c r="B8" s="10">
        <v>4.8876799999999996</v>
      </c>
      <c r="C8">
        <v>4.8973699999999996</v>
      </c>
      <c r="D8" s="10">
        <f t="shared" si="0"/>
        <v>2.0559999999999468E-3</v>
      </c>
      <c r="E8" s="10">
        <v>0.99794400000000005</v>
      </c>
      <c r="F8" s="10">
        <v>1.06314E-3</v>
      </c>
      <c r="G8">
        <v>6.5766800000000003E-4</v>
      </c>
    </row>
    <row r="9" spans="1:7">
      <c r="A9" s="10">
        <v>26.49799999999999</v>
      </c>
      <c r="B9" s="10">
        <v>4.8874500000000003</v>
      </c>
      <c r="C9">
        <v>4.9039799999999998</v>
      </c>
      <c r="D9" s="10">
        <f t="shared" si="0"/>
        <v>9.1909999999999492E-3</v>
      </c>
      <c r="E9" s="10">
        <v>0.99080900000000005</v>
      </c>
      <c r="F9" s="10">
        <v>1.04612E-3</v>
      </c>
      <c r="G9">
        <v>6.9636899999999996E-4</v>
      </c>
    </row>
    <row r="10" spans="1:7">
      <c r="A10" s="10">
        <v>27.492999999999995</v>
      </c>
      <c r="B10" s="10">
        <v>4.8865299999999996</v>
      </c>
      <c r="C10">
        <v>4.9092200000000004</v>
      </c>
      <c r="D10" s="10">
        <f t="shared" si="0"/>
        <v>2.2114999999999996E-2</v>
      </c>
      <c r="E10" s="10">
        <v>0.977885</v>
      </c>
      <c r="F10" s="10">
        <v>1.02958E-3</v>
      </c>
      <c r="G10">
        <v>7.3675399999999995E-4</v>
      </c>
    </row>
    <row r="11" spans="1:7">
      <c r="A11" s="10">
        <v>28.483000000000004</v>
      </c>
      <c r="B11" s="10">
        <v>4.8843399999999999</v>
      </c>
      <c r="C11">
        <v>4.9128999999999996</v>
      </c>
      <c r="D11" s="10">
        <f t="shared" si="0"/>
        <v>4.1262000000000021E-2</v>
      </c>
      <c r="E11" s="10">
        <v>0.95873799999999998</v>
      </c>
      <c r="F11" s="10">
        <v>1.01352E-3</v>
      </c>
      <c r="G11">
        <v>7.7877299999999997E-4</v>
      </c>
    </row>
    <row r="12" spans="1:7">
      <c r="A12" s="10">
        <v>29.463999999999999</v>
      </c>
      <c r="B12" s="10">
        <v>4.8802199999999996</v>
      </c>
      <c r="C12">
        <v>4.9152399999999998</v>
      </c>
      <c r="D12" s="10">
        <f t="shared" si="0"/>
        <v>7.0512000000000019E-2</v>
      </c>
      <c r="E12" s="10">
        <v>0.92948799999999998</v>
      </c>
      <c r="F12" s="10">
        <v>9.9798700000000009E-4</v>
      </c>
      <c r="G12">
        <v>8.2238299999999999E-4</v>
      </c>
    </row>
    <row r="13" spans="1:7">
      <c r="A13" s="10">
        <v>30.430999999999983</v>
      </c>
      <c r="B13" s="10">
        <v>4.8730799999999999</v>
      </c>
      <c r="C13">
        <v>4.91655</v>
      </c>
      <c r="D13" s="10">
        <f t="shared" si="0"/>
        <v>0.12082899999999996</v>
      </c>
      <c r="E13" s="10">
        <v>0.87917100000000004</v>
      </c>
      <c r="F13" s="10">
        <v>9.8310600000000008E-4</v>
      </c>
      <c r="G13">
        <v>8.6764600000000002E-4</v>
      </c>
    </row>
    <row r="14" spans="1:7">
      <c r="A14" s="10">
        <v>31.377999999999986</v>
      </c>
      <c r="B14" s="10">
        <v>4.8606400000000001</v>
      </c>
      <c r="C14">
        <v>4.9171699999999996</v>
      </c>
      <c r="D14" s="10">
        <f t="shared" si="0"/>
        <v>0.21789700000000001</v>
      </c>
      <c r="E14" s="10">
        <v>0.78210299999999999</v>
      </c>
      <c r="F14" s="10">
        <v>9.68957E-4</v>
      </c>
      <c r="G14">
        <v>9.1525500000000002E-4</v>
      </c>
    </row>
    <row r="15" spans="1:7">
      <c r="A15" s="10">
        <v>32.369999999999997</v>
      </c>
      <c r="B15" s="10">
        <v>4.8379300000000001</v>
      </c>
      <c r="C15">
        <v>4.9173999999999998</v>
      </c>
      <c r="D15" s="10">
        <f t="shared" si="0"/>
        <v>0.40105999999999997</v>
      </c>
      <c r="E15" s="10">
        <v>0.59894000000000003</v>
      </c>
      <c r="F15" s="10">
        <v>9.5467100000000004E-4</v>
      </c>
      <c r="G15">
        <v>9.6701899999999995E-4</v>
      </c>
    </row>
    <row r="16" spans="1:7">
      <c r="A16" s="10">
        <v>33.435000000000002</v>
      </c>
      <c r="B16" s="10">
        <v>4.79725</v>
      </c>
      <c r="C16">
        <v>4.9174699999999998</v>
      </c>
      <c r="D16" s="10">
        <f t="shared" si="0"/>
        <v>0.64160700000000004</v>
      </c>
      <c r="E16" s="10">
        <v>0.35839300000000002</v>
      </c>
      <c r="F16" s="10">
        <v>9.3992499999999998E-4</v>
      </c>
      <c r="G16">
        <v>1.0250000000000001E-3</v>
      </c>
    </row>
    <row r="17" spans="1:7">
      <c r="A17" s="10">
        <v>34.488</v>
      </c>
      <c r="B17" s="10">
        <v>4.7436100000000003</v>
      </c>
      <c r="C17">
        <v>4.9174899999999999</v>
      </c>
      <c r="D17" s="10">
        <f t="shared" si="0"/>
        <v>0.79957299999999998</v>
      </c>
      <c r="E17" s="10">
        <v>0.20042699999999999</v>
      </c>
      <c r="F17" s="10">
        <v>9.2596400000000004E-4</v>
      </c>
      <c r="G17">
        <v>1.08997E-3</v>
      </c>
    </row>
    <row r="18" spans="1:7">
      <c r="A18" s="10">
        <v>35.499000000000024</v>
      </c>
      <c r="B18" s="10">
        <v>4.6986499999999998</v>
      </c>
      <c r="C18">
        <v>4.9174899999999999</v>
      </c>
      <c r="D18" s="10">
        <f t="shared" si="0"/>
        <v>0.86473500000000003</v>
      </c>
      <c r="E18" s="10">
        <v>0.135265</v>
      </c>
      <c r="F18" s="10">
        <v>9.1312200000000004E-4</v>
      </c>
      <c r="G18">
        <v>1.16052E-3</v>
      </c>
    </row>
    <row r="19" spans="1:7">
      <c r="A19" s="10">
        <v>36.499000000000024</v>
      </c>
      <c r="B19" s="10">
        <v>4.6578900000000001</v>
      </c>
      <c r="C19">
        <v>4.9174899999999999</v>
      </c>
      <c r="D19" s="10">
        <f t="shared" si="0"/>
        <v>0.89980300000000002</v>
      </c>
      <c r="E19" s="10">
        <v>0.10019699999999999</v>
      </c>
      <c r="F19" s="10">
        <v>9.0092799999999995E-4</v>
      </c>
      <c r="G19">
        <v>1.2326800000000001E-3</v>
      </c>
    </row>
    <row r="20" spans="1:7">
      <c r="A20" s="10">
        <v>37.49799999999999</v>
      </c>
      <c r="B20" s="10">
        <v>4.61768</v>
      </c>
      <c r="C20">
        <v>4.9174899999999999</v>
      </c>
      <c r="D20" s="10">
        <f t="shared" si="0"/>
        <v>0.92246329999999999</v>
      </c>
      <c r="E20" s="10">
        <v>7.75367E-2</v>
      </c>
      <c r="F20" s="10">
        <v>8.8925199999999999E-4</v>
      </c>
      <c r="G20">
        <v>1.3002599999999999E-3</v>
      </c>
    </row>
    <row r="21" spans="1:7">
      <c r="A21" s="10">
        <v>38.487000000000023</v>
      </c>
      <c r="B21" s="10">
        <v>4.5775899999999998</v>
      </c>
      <c r="C21">
        <v>4.9174899999999999</v>
      </c>
      <c r="D21" s="10">
        <f t="shared" si="0"/>
        <v>0.93809050000000005</v>
      </c>
      <c r="E21" s="10">
        <v>6.1909499999999999E-2</v>
      </c>
      <c r="F21" s="10">
        <v>8.7814700000000002E-4</v>
      </c>
      <c r="G21">
        <v>1.3576599999999999E-3</v>
      </c>
    </row>
    <row r="22" spans="1:7">
      <c r="A22" s="10">
        <v>39.363999999999976</v>
      </c>
      <c r="B22" s="10">
        <v>4.5376000000000003</v>
      </c>
      <c r="C22">
        <v>4.9174899999999999</v>
      </c>
      <c r="D22" s="10">
        <f t="shared" si="0"/>
        <v>0.94933599999999996</v>
      </c>
      <c r="E22" s="10">
        <v>5.0664000000000001E-2</v>
      </c>
      <c r="F22" s="10">
        <v>8.6866999999999999E-4</v>
      </c>
      <c r="G22">
        <v>1.39306E-3</v>
      </c>
    </row>
    <row r="25" spans="1:7">
      <c r="A25" t="s">
        <v>136</v>
      </c>
    </row>
    <row r="26" spans="1:7">
      <c r="A26" t="s">
        <v>141</v>
      </c>
      <c r="B26" t="s">
        <v>142</v>
      </c>
      <c r="C26" t="s">
        <v>143</v>
      </c>
      <c r="D26" t="s">
        <v>24</v>
      </c>
      <c r="E26" t="s">
        <v>144</v>
      </c>
      <c r="F26" t="s">
        <v>145</v>
      </c>
      <c r="G26" t="s">
        <v>146</v>
      </c>
    </row>
    <row r="27" spans="1:7">
      <c r="A27" s="10">
        <v>21.038000000000011</v>
      </c>
      <c r="B27" s="10">
        <v>4.8654000000000002</v>
      </c>
      <c r="C27">
        <v>4.8913000000000002</v>
      </c>
      <c r="D27" s="10">
        <f>1-E27</f>
        <v>3.1704999999999983E-2</v>
      </c>
      <c r="E27" s="10">
        <v>0.96829500000000002</v>
      </c>
      <c r="F27" s="10">
        <v>1.1544999999999999E-3</v>
      </c>
      <c r="G27">
        <v>5.05563E-4</v>
      </c>
    </row>
    <row r="28" spans="1:7">
      <c r="A28" s="10">
        <v>21.629000000000019</v>
      </c>
      <c r="B28" s="10">
        <v>4.8650900000000004</v>
      </c>
      <c r="C28">
        <v>4.8919300000000003</v>
      </c>
      <c r="D28" s="10">
        <f t="shared" ref="D28:D46" si="1">1-E28</f>
        <v>3.4904999999999964E-2</v>
      </c>
      <c r="E28" s="10">
        <v>0.96509500000000004</v>
      </c>
      <c r="F28" s="10">
        <v>1.14131E-3</v>
      </c>
      <c r="G28">
        <v>5.2418099999999997E-4</v>
      </c>
    </row>
    <row r="29" spans="1:7">
      <c r="A29" s="10">
        <v>22.499000000000024</v>
      </c>
      <c r="B29" s="10">
        <v>4.86449</v>
      </c>
      <c r="C29">
        <v>4.8928700000000003</v>
      </c>
      <c r="D29" s="10">
        <f t="shared" si="1"/>
        <v>4.0549999999999975E-2</v>
      </c>
      <c r="E29" s="10">
        <v>0.95945000000000003</v>
      </c>
      <c r="F29" s="10">
        <v>1.1225E-3</v>
      </c>
      <c r="G29">
        <v>5.5268600000000004E-4</v>
      </c>
    </row>
    <row r="30" spans="1:7">
      <c r="A30" s="10">
        <v>23.454000000000008</v>
      </c>
      <c r="B30" s="10">
        <v>4.8635799999999998</v>
      </c>
      <c r="C30">
        <v>4.8938600000000001</v>
      </c>
      <c r="D30" s="10">
        <f t="shared" si="1"/>
        <v>4.8188000000000009E-2</v>
      </c>
      <c r="E30" s="10">
        <v>0.95181199999999999</v>
      </c>
      <c r="F30" s="10">
        <v>1.1026600000000001E-3</v>
      </c>
      <c r="G30">
        <v>5.8552099999999998E-4</v>
      </c>
    </row>
    <row r="31" spans="1:7">
      <c r="A31" s="10">
        <v>24.425999999999988</v>
      </c>
      <c r="B31" s="10">
        <v>4.8623599999999998</v>
      </c>
      <c r="C31">
        <v>4.8947900000000004</v>
      </c>
      <c r="D31" s="10">
        <f t="shared" si="1"/>
        <v>5.7734999999999981E-2</v>
      </c>
      <c r="E31" s="10">
        <v>0.94226500000000002</v>
      </c>
      <c r="F31" s="10">
        <v>1.0832699999999999E-3</v>
      </c>
      <c r="G31">
        <v>6.2068500000000005E-4</v>
      </c>
    </row>
    <row r="32" spans="1:7">
      <c r="A32" s="10">
        <v>25.398000000000025</v>
      </c>
      <c r="B32" s="10">
        <v>4.8608000000000002</v>
      </c>
      <c r="C32">
        <v>4.8956</v>
      </c>
      <c r="D32" s="10">
        <f t="shared" si="1"/>
        <v>6.9412999999999947E-2</v>
      </c>
      <c r="E32" s="10">
        <v>0.93058700000000005</v>
      </c>
      <c r="F32" s="10">
        <v>1.06467E-3</v>
      </c>
      <c r="G32">
        <v>6.5766800000000003E-4</v>
      </c>
    </row>
    <row r="33" spans="1:7">
      <c r="A33" s="10">
        <v>26.363999999999976</v>
      </c>
      <c r="B33" s="10">
        <v>4.8588300000000002</v>
      </c>
      <c r="C33">
        <v>4.8962899999999996</v>
      </c>
      <c r="D33" s="10">
        <f t="shared" si="1"/>
        <v>8.3724000000000021E-2</v>
      </c>
      <c r="E33" s="10">
        <v>0.91627599999999998</v>
      </c>
      <c r="F33" s="10">
        <v>1.04689E-3</v>
      </c>
      <c r="G33">
        <v>6.9636899999999996E-4</v>
      </c>
    </row>
    <row r="34" spans="1:7">
      <c r="A34" s="10">
        <v>27.324000000000012</v>
      </c>
      <c r="B34" s="10">
        <v>4.8563799999999997</v>
      </c>
      <c r="C34">
        <v>4.8968499999999997</v>
      </c>
      <c r="D34" s="10">
        <f t="shared" si="1"/>
        <v>0.10150800000000004</v>
      </c>
      <c r="E34" s="10">
        <v>0.89849199999999996</v>
      </c>
      <c r="F34" s="10">
        <v>1.0299300000000001E-3</v>
      </c>
      <c r="G34">
        <v>7.3675399999999995E-4</v>
      </c>
    </row>
    <row r="35" spans="1:7">
      <c r="A35" s="10">
        <v>28.274000000000001</v>
      </c>
      <c r="B35" s="10">
        <v>4.8533400000000002</v>
      </c>
      <c r="C35">
        <v>4.8972899999999999</v>
      </c>
      <c r="D35" s="10">
        <f t="shared" si="1"/>
        <v>0.12403200000000003</v>
      </c>
      <c r="E35" s="10">
        <v>0.87596799999999997</v>
      </c>
      <c r="F35" s="10">
        <v>1.0137799999999999E-3</v>
      </c>
      <c r="G35">
        <v>7.7877299999999997E-4</v>
      </c>
    </row>
    <row r="36" spans="1:7">
      <c r="A36" s="10">
        <v>29.215</v>
      </c>
      <c r="B36" s="10">
        <v>4.8495299999999997</v>
      </c>
      <c r="C36">
        <v>4.8976300000000004</v>
      </c>
      <c r="D36" s="10">
        <f t="shared" si="1"/>
        <v>0.15321899999999999</v>
      </c>
      <c r="E36" s="10">
        <v>0.84678100000000001</v>
      </c>
      <c r="F36" s="10">
        <v>9.9840600000000008E-4</v>
      </c>
      <c r="G36">
        <v>8.2238299999999999E-4</v>
      </c>
    </row>
    <row r="37" spans="1:7">
      <c r="A37" s="10">
        <v>30.145</v>
      </c>
      <c r="B37" s="10">
        <v>4.8446499999999997</v>
      </c>
      <c r="C37">
        <v>4.8978799999999998</v>
      </c>
      <c r="D37" s="10">
        <f t="shared" si="1"/>
        <v>0.191971</v>
      </c>
      <c r="E37" s="10">
        <v>0.808029</v>
      </c>
      <c r="F37" s="10">
        <v>9.8375999999999997E-4</v>
      </c>
      <c r="G37">
        <v>8.6764600000000002E-4</v>
      </c>
    </row>
    <row r="38" spans="1:7">
      <c r="A38" s="10">
        <v>31.08</v>
      </c>
      <c r="B38" s="10">
        <v>4.8382100000000001</v>
      </c>
      <c r="C38">
        <v>4.8980600000000001</v>
      </c>
      <c r="D38" s="10">
        <f t="shared" si="1"/>
        <v>0.244699</v>
      </c>
      <c r="E38" s="10">
        <v>0.755301</v>
      </c>
      <c r="F38" s="10">
        <v>9.6960799999999995E-4</v>
      </c>
      <c r="G38">
        <v>9.1525500000000002E-4</v>
      </c>
    </row>
    <row r="39" spans="1:7">
      <c r="A39" s="10">
        <v>32.048999999999978</v>
      </c>
      <c r="B39" s="10">
        <v>4.8293100000000004</v>
      </c>
      <c r="C39">
        <v>4.89818</v>
      </c>
      <c r="D39" s="10">
        <f t="shared" si="1"/>
        <v>0.31798199999999999</v>
      </c>
      <c r="E39" s="10">
        <v>0.68201800000000001</v>
      </c>
      <c r="F39" s="10">
        <v>9.5549199999999995E-4</v>
      </c>
      <c r="G39">
        <v>9.6701899999999995E-4</v>
      </c>
    </row>
    <row r="40" spans="1:7">
      <c r="A40" s="10">
        <v>33.081999999999994</v>
      </c>
      <c r="B40" s="10">
        <v>4.8161199999999997</v>
      </c>
      <c r="C40">
        <v>4.89825</v>
      </c>
      <c r="D40" s="10">
        <f t="shared" si="1"/>
        <v>0.42086199999999996</v>
      </c>
      <c r="E40" s="10">
        <v>0.57913800000000004</v>
      </c>
      <c r="F40" s="10">
        <v>9.4104799999999999E-4</v>
      </c>
      <c r="G40">
        <v>1.0250000000000001E-3</v>
      </c>
    </row>
    <row r="41" spans="1:7">
      <c r="A41" s="10">
        <v>34.180999999999983</v>
      </c>
      <c r="B41" s="10">
        <v>4.79427</v>
      </c>
      <c r="C41">
        <v>4.8982900000000003</v>
      </c>
      <c r="D41" s="10">
        <f t="shared" si="1"/>
        <v>0.56199299999999996</v>
      </c>
      <c r="E41" s="10">
        <v>0.43800699999999998</v>
      </c>
      <c r="F41" s="10">
        <v>9.2634100000000001E-4</v>
      </c>
      <c r="G41">
        <v>1.08997E-3</v>
      </c>
    </row>
    <row r="42" spans="1:7">
      <c r="A42" s="10">
        <v>35.312000000000012</v>
      </c>
      <c r="B42" s="10">
        <v>4.7519999999999998</v>
      </c>
      <c r="C42">
        <v>4.8983100000000004</v>
      </c>
      <c r="D42" s="10">
        <f t="shared" si="1"/>
        <v>0.73432600000000003</v>
      </c>
      <c r="E42" s="10">
        <v>0.26567400000000002</v>
      </c>
      <c r="F42" s="10">
        <v>9.1188599999999999E-4</v>
      </c>
      <c r="G42">
        <v>1.16052E-3</v>
      </c>
    </row>
    <row r="43" spans="1:7">
      <c r="A43" s="10">
        <v>36.408000000000015</v>
      </c>
      <c r="B43" s="10">
        <v>4.6680099999999998</v>
      </c>
      <c r="C43">
        <v>4.8983100000000004</v>
      </c>
      <c r="D43" s="10">
        <f t="shared" si="1"/>
        <v>0.87626800000000005</v>
      </c>
      <c r="E43" s="10">
        <v>0.12373199999999999</v>
      </c>
      <c r="F43" s="10">
        <v>8.9849799999999996E-4</v>
      </c>
      <c r="G43">
        <v>1.2326800000000001E-3</v>
      </c>
    </row>
    <row r="44" spans="1:7">
      <c r="A44" s="10">
        <v>37.386000000000024</v>
      </c>
      <c r="B44" s="10">
        <v>4.6011800000000003</v>
      </c>
      <c r="C44">
        <v>4.8983100000000004</v>
      </c>
      <c r="D44" s="10">
        <f t="shared" si="1"/>
        <v>0.92120999999999997</v>
      </c>
      <c r="E44" s="10">
        <v>7.8789999999999999E-2</v>
      </c>
      <c r="F44" s="10">
        <v>8.8706099999999997E-4</v>
      </c>
      <c r="G44">
        <v>1.3002599999999999E-3</v>
      </c>
    </row>
    <row r="45" spans="1:7">
      <c r="A45" s="10">
        <v>38.182999999999993</v>
      </c>
      <c r="B45" s="10">
        <v>4.5591900000000001</v>
      </c>
      <c r="C45">
        <v>4.8983100000000004</v>
      </c>
      <c r="D45" s="10">
        <f t="shared" si="1"/>
        <v>0.93783740000000004</v>
      </c>
      <c r="E45" s="10">
        <v>6.2162599999999998E-2</v>
      </c>
      <c r="F45" s="10">
        <v>8.7807800000000002E-4</v>
      </c>
      <c r="G45">
        <v>1.3576599999999999E-3</v>
      </c>
    </row>
    <row r="46" spans="1:7">
      <c r="A46" s="10">
        <v>38.659999999999997</v>
      </c>
      <c r="B46" s="10">
        <v>4.51919</v>
      </c>
      <c r="C46">
        <v>4.8983100000000004</v>
      </c>
      <c r="D46" s="10">
        <f t="shared" si="1"/>
        <v>0.94915039999999995</v>
      </c>
      <c r="E46" s="10">
        <v>5.0849600000000002E-2</v>
      </c>
      <c r="F46" s="10">
        <v>8.7283900000000004E-4</v>
      </c>
      <c r="G46">
        <v>1.39306E-3</v>
      </c>
    </row>
    <row r="49" spans="1:7">
      <c r="A49" t="s">
        <v>137</v>
      </c>
    </row>
    <row r="50" spans="1:7">
      <c r="A50" t="s">
        <v>141</v>
      </c>
      <c r="B50" t="s">
        <v>142</v>
      </c>
      <c r="C50" t="s">
        <v>143</v>
      </c>
      <c r="D50" t="s">
        <v>24</v>
      </c>
      <c r="E50" t="s">
        <v>144</v>
      </c>
      <c r="F50" t="s">
        <v>145</v>
      </c>
      <c r="G50" t="s">
        <v>146</v>
      </c>
    </row>
    <row r="51" spans="1:7">
      <c r="A51" s="10">
        <v>22.954000000000008</v>
      </c>
      <c r="B51" s="10">
        <v>4.7649800000000004</v>
      </c>
      <c r="C51">
        <v>4.8221100000000003</v>
      </c>
      <c r="D51" s="10">
        <f>1-E51</f>
        <v>0.22276799999999997</v>
      </c>
      <c r="E51" s="10">
        <v>0.77723200000000003</v>
      </c>
      <c r="F51" s="10">
        <v>1.0967500000000001E-3</v>
      </c>
      <c r="G51">
        <v>5.7650099999999999E-4</v>
      </c>
    </row>
    <row r="52" spans="1:7">
      <c r="A52" s="10">
        <v>23.132000000000005</v>
      </c>
      <c r="B52" s="10">
        <v>4.7648200000000003</v>
      </c>
      <c r="C52">
        <v>4.8221100000000003</v>
      </c>
      <c r="D52" s="10">
        <f t="shared" ref="D52:D70" si="2">1-E52</f>
        <v>0.22403499999999998</v>
      </c>
      <c r="E52" s="10">
        <v>0.77596500000000002</v>
      </c>
      <c r="F52" s="10">
        <v>1.09307E-3</v>
      </c>
      <c r="G52">
        <v>5.8275000000000004E-4</v>
      </c>
    </row>
    <row r="53" spans="1:7">
      <c r="A53" s="10">
        <v>23.475000000000001</v>
      </c>
      <c r="B53" s="10">
        <v>4.7645099999999996</v>
      </c>
      <c r="C53">
        <v>4.82212</v>
      </c>
      <c r="D53" s="10">
        <f t="shared" si="2"/>
        <v>0.22658199999999995</v>
      </c>
      <c r="E53" s="10">
        <v>0.77341800000000005</v>
      </c>
      <c r="F53" s="10">
        <v>1.08607E-3</v>
      </c>
      <c r="G53">
        <v>5.9496899999999999E-4</v>
      </c>
    </row>
    <row r="54" spans="1:7">
      <c r="A54" s="10">
        <v>23.961000000000013</v>
      </c>
      <c r="B54" s="10">
        <v>4.7640399999999996</v>
      </c>
      <c r="C54">
        <v>4.8221299999999996</v>
      </c>
      <c r="D54" s="10">
        <f t="shared" si="2"/>
        <v>0.23045099999999996</v>
      </c>
      <c r="E54" s="10">
        <v>0.76954900000000004</v>
      </c>
      <c r="F54" s="10">
        <v>1.07632E-3</v>
      </c>
      <c r="G54">
        <v>6.1269000000000004E-4</v>
      </c>
    </row>
    <row r="55" spans="1:7">
      <c r="A55" s="10">
        <v>24.565999999999974</v>
      </c>
      <c r="B55" s="10">
        <v>4.7633999999999999</v>
      </c>
      <c r="C55">
        <v>4.8221400000000001</v>
      </c>
      <c r="D55" s="10">
        <f t="shared" si="2"/>
        <v>0.23570800000000003</v>
      </c>
      <c r="E55" s="10">
        <v>0.76429199999999997</v>
      </c>
      <c r="F55" s="10">
        <v>1.06448E-3</v>
      </c>
      <c r="G55">
        <v>6.3533100000000005E-4</v>
      </c>
    </row>
    <row r="56" spans="1:7">
      <c r="A56" s="10">
        <v>25.261000000000024</v>
      </c>
      <c r="B56" s="10">
        <v>4.7625900000000003</v>
      </c>
      <c r="C56">
        <v>4.8221600000000002</v>
      </c>
      <c r="D56" s="10">
        <f t="shared" si="2"/>
        <v>0.24244900000000003</v>
      </c>
      <c r="E56" s="10">
        <v>0.75755099999999997</v>
      </c>
      <c r="F56" s="10">
        <v>1.0512500000000001E-3</v>
      </c>
      <c r="G56">
        <v>6.6227199999999999E-4</v>
      </c>
    </row>
    <row r="57" spans="1:7">
      <c r="A57" s="10">
        <v>26.023000000000025</v>
      </c>
      <c r="B57" s="10">
        <v>4.7615800000000004</v>
      </c>
      <c r="C57">
        <v>4.8221800000000004</v>
      </c>
      <c r="D57" s="10">
        <f t="shared" si="2"/>
        <v>0.25079499999999999</v>
      </c>
      <c r="E57" s="10">
        <v>0.74920500000000001</v>
      </c>
      <c r="F57" s="10">
        <v>1.0372000000000001E-3</v>
      </c>
      <c r="G57">
        <v>6.9293399999999998E-4</v>
      </c>
    </row>
    <row r="58" spans="1:7">
      <c r="A58" s="10">
        <v>26.831999999999994</v>
      </c>
      <c r="B58" s="10">
        <v>4.7603499999999999</v>
      </c>
      <c r="C58">
        <v>4.8221999999999996</v>
      </c>
      <c r="D58" s="10">
        <f t="shared" si="2"/>
        <v>0.26091299999999995</v>
      </c>
      <c r="E58" s="10">
        <v>0.73908700000000005</v>
      </c>
      <c r="F58" s="10">
        <v>1.0227700000000001E-3</v>
      </c>
      <c r="G58">
        <v>7.2683700000000003E-4</v>
      </c>
    </row>
    <row r="59" spans="1:7">
      <c r="A59" s="10">
        <v>27.673000000000002</v>
      </c>
      <c r="B59" s="10">
        <v>4.7588900000000001</v>
      </c>
      <c r="C59">
        <v>4.8222199999999997</v>
      </c>
      <c r="D59" s="10">
        <f t="shared" si="2"/>
        <v>0.273011</v>
      </c>
      <c r="E59" s="10">
        <v>0.726989</v>
      </c>
      <c r="F59" s="10">
        <v>1.0082800000000001E-3</v>
      </c>
      <c r="G59">
        <v>7.6362700000000001E-4</v>
      </c>
    </row>
    <row r="60" spans="1:7">
      <c r="A60" s="10">
        <v>28.536999999999978</v>
      </c>
      <c r="B60" s="10">
        <v>4.7571500000000002</v>
      </c>
      <c r="C60">
        <v>4.8222399999999999</v>
      </c>
      <c r="D60" s="10">
        <f t="shared" si="2"/>
        <v>0.28735200000000005</v>
      </c>
      <c r="E60" s="10">
        <v>0.71264799999999995</v>
      </c>
      <c r="F60" s="10">
        <v>9.9393200000000011E-4</v>
      </c>
      <c r="G60">
        <v>8.0307000000000002E-4</v>
      </c>
    </row>
    <row r="61" spans="1:7">
      <c r="A61" s="10">
        <v>29.415999999999997</v>
      </c>
      <c r="B61" s="10">
        <v>4.7550999999999997</v>
      </c>
      <c r="C61">
        <v>4.8222699999999996</v>
      </c>
      <c r="D61" s="10">
        <f t="shared" si="2"/>
        <v>0.304261</v>
      </c>
      <c r="E61" s="10">
        <v>0.695739</v>
      </c>
      <c r="F61" s="10">
        <v>9.798649999999999E-4</v>
      </c>
      <c r="G61">
        <v>8.4500000000000005E-4</v>
      </c>
    </row>
    <row r="62" spans="1:7">
      <c r="A62" s="10">
        <v>30.302999999999997</v>
      </c>
      <c r="B62" s="10">
        <v>4.7526599999999997</v>
      </c>
      <c r="C62">
        <v>4.8222899999999997</v>
      </c>
      <c r="D62" s="10">
        <f t="shared" si="2"/>
        <v>0.32414399999999999</v>
      </c>
      <c r="E62" s="10">
        <v>0.67585600000000001</v>
      </c>
      <c r="F62" s="10">
        <v>9.6618599999999995E-4</v>
      </c>
      <c r="G62">
        <v>8.8923099999999998E-4</v>
      </c>
    </row>
    <row r="63" spans="1:7">
      <c r="A63" s="10">
        <v>31.189000000000021</v>
      </c>
      <c r="B63" s="10">
        <v>4.7497600000000002</v>
      </c>
      <c r="C63">
        <v>4.8223099999999999</v>
      </c>
      <c r="D63" s="10">
        <f t="shared" si="2"/>
        <v>0.347495</v>
      </c>
      <c r="E63" s="10">
        <v>0.652505</v>
      </c>
      <c r="F63" s="10">
        <v>9.5301800000000003E-4</v>
      </c>
      <c r="G63">
        <v>9.3541999999999996E-4</v>
      </c>
    </row>
    <row r="64" spans="1:7">
      <c r="A64" s="10">
        <v>32.060999999999979</v>
      </c>
      <c r="B64" s="10">
        <v>4.7462799999999996</v>
      </c>
      <c r="C64">
        <v>4.82233</v>
      </c>
      <c r="D64" s="10">
        <f t="shared" si="2"/>
        <v>0.37490400000000002</v>
      </c>
      <c r="E64" s="10">
        <v>0.62509599999999998</v>
      </c>
      <c r="F64" s="10">
        <v>9.4052800000000005E-4</v>
      </c>
      <c r="G64">
        <v>9.828879999999999E-4</v>
      </c>
    </row>
    <row r="65" spans="1:7">
      <c r="A65" s="10">
        <v>32.899000000000001</v>
      </c>
      <c r="B65" s="10">
        <v>4.74207</v>
      </c>
      <c r="C65">
        <v>4.8223399999999996</v>
      </c>
      <c r="D65" s="10">
        <f t="shared" si="2"/>
        <v>0.407053</v>
      </c>
      <c r="E65" s="10">
        <v>0.592947</v>
      </c>
      <c r="F65" s="10">
        <v>9.2893999999999995E-4</v>
      </c>
      <c r="G65">
        <v>1.0304800000000001E-3</v>
      </c>
    </row>
    <row r="66" spans="1:7">
      <c r="A66" s="10">
        <v>33.677000000000021</v>
      </c>
      <c r="B66" s="10">
        <v>4.7369300000000001</v>
      </c>
      <c r="C66">
        <v>4.8223599999999998</v>
      </c>
      <c r="D66" s="10">
        <f t="shared" si="2"/>
        <v>0.44462000000000002</v>
      </c>
      <c r="E66" s="10">
        <v>0.55537999999999998</v>
      </c>
      <c r="F66" s="10">
        <v>9.1854100000000004E-4</v>
      </c>
      <c r="G66">
        <v>1.07643E-3</v>
      </c>
    </row>
    <row r="67" spans="1:7">
      <c r="A67" s="10">
        <v>34.362000000000023</v>
      </c>
      <c r="B67" s="10">
        <v>4.7305799999999998</v>
      </c>
      <c r="C67">
        <v>4.8223700000000003</v>
      </c>
      <c r="D67" s="10">
        <f t="shared" si="2"/>
        <v>0.48804899999999996</v>
      </c>
      <c r="E67" s="10">
        <v>0.51195100000000004</v>
      </c>
      <c r="F67" s="10">
        <v>9.0965499999999999E-4</v>
      </c>
      <c r="G67">
        <v>1.1183600000000001E-3</v>
      </c>
    </row>
    <row r="68" spans="1:7">
      <c r="A68" s="10">
        <v>34.918999999999983</v>
      </c>
      <c r="B68" s="10">
        <v>4.7227699999999997</v>
      </c>
      <c r="C68">
        <v>4.8223799999999999</v>
      </c>
      <c r="D68" s="10">
        <f t="shared" si="2"/>
        <v>0.53679100000000002</v>
      </c>
      <c r="E68" s="10">
        <v>0.46320899999999998</v>
      </c>
      <c r="F68" s="10">
        <v>9.0261499999999995E-4</v>
      </c>
      <c r="G68">
        <v>1.15347E-3</v>
      </c>
    </row>
    <row r="69" spans="1:7">
      <c r="A69" s="10">
        <v>35.314000000000021</v>
      </c>
      <c r="B69" s="10">
        <v>4.7136399999999998</v>
      </c>
      <c r="C69">
        <v>4.8223799999999999</v>
      </c>
      <c r="D69" s="10">
        <f t="shared" si="2"/>
        <v>0.587283</v>
      </c>
      <c r="E69" s="10">
        <v>0.412717</v>
      </c>
      <c r="F69" s="10">
        <v>8.9771800000000004E-4</v>
      </c>
      <c r="G69">
        <v>1.1789599999999999E-3</v>
      </c>
    </row>
    <row r="70" spans="1:7">
      <c r="A70" s="10">
        <v>35.520000000000003</v>
      </c>
      <c r="B70" s="10">
        <v>4.7053099999999999</v>
      </c>
      <c r="C70">
        <v>4.8223900000000004</v>
      </c>
      <c r="D70" s="10">
        <f t="shared" si="2"/>
        <v>0.62767099999999998</v>
      </c>
      <c r="E70" s="10">
        <v>0.37232900000000002</v>
      </c>
      <c r="F70" s="10">
        <v>8.9519600000000001E-4</v>
      </c>
      <c r="G70">
        <v>1.1924500000000001E-3</v>
      </c>
    </row>
    <row r="73" spans="1:7">
      <c r="A73" t="s">
        <v>138</v>
      </c>
    </row>
    <row r="74" spans="1:7">
      <c r="A74" t="s">
        <v>141</v>
      </c>
      <c r="B74" t="s">
        <v>142</v>
      </c>
      <c r="C74" t="s">
        <v>143</v>
      </c>
      <c r="D74" t="s">
        <v>24</v>
      </c>
      <c r="E74" t="s">
        <v>144</v>
      </c>
      <c r="F74" t="s">
        <v>145</v>
      </c>
      <c r="G74" t="s">
        <v>146</v>
      </c>
    </row>
    <row r="75" spans="1:7">
      <c r="A75" s="10">
        <v>27.84899999999999</v>
      </c>
      <c r="B75" s="10">
        <v>4.7225200000000003</v>
      </c>
      <c r="C75">
        <v>4.7947100000000002</v>
      </c>
      <c r="D75" s="10">
        <f>1-E75</f>
        <v>0.34462099999999996</v>
      </c>
      <c r="E75" s="10">
        <v>0.65537900000000004</v>
      </c>
      <c r="F75" s="10">
        <v>9.9958100000000004E-4</v>
      </c>
      <c r="G75">
        <v>7.7593900000000001E-4</v>
      </c>
    </row>
    <row r="76" spans="1:7">
      <c r="A76" s="10">
        <v>27.87299999999999</v>
      </c>
      <c r="B76" s="10">
        <v>4.7225200000000003</v>
      </c>
      <c r="C76">
        <v>4.7947100000000002</v>
      </c>
      <c r="D76" s="10">
        <f t="shared" ref="D76:D94" si="3">1-E76</f>
        <v>0.34462400000000004</v>
      </c>
      <c r="E76" s="10">
        <v>0.65537599999999996</v>
      </c>
      <c r="F76" s="10">
        <v>9.9918300000000006E-4</v>
      </c>
      <c r="G76">
        <v>7.7702000000000001E-4</v>
      </c>
    </row>
    <row r="77" spans="1:7">
      <c r="A77" s="10">
        <v>27.92</v>
      </c>
      <c r="B77" s="10">
        <v>4.7225200000000003</v>
      </c>
      <c r="C77">
        <v>4.7947100000000002</v>
      </c>
      <c r="D77" s="10">
        <f t="shared" si="3"/>
        <v>0.34462899999999996</v>
      </c>
      <c r="E77" s="10">
        <v>0.65537100000000004</v>
      </c>
      <c r="F77" s="10">
        <v>9.9839700000000004E-4</v>
      </c>
      <c r="G77">
        <v>7.7916300000000003E-4</v>
      </c>
    </row>
    <row r="78" spans="1:7">
      <c r="A78" s="10">
        <v>27.988999999999976</v>
      </c>
      <c r="B78" s="10">
        <v>4.7225200000000003</v>
      </c>
      <c r="C78">
        <v>4.7947100000000002</v>
      </c>
      <c r="D78" s="10">
        <f t="shared" si="3"/>
        <v>0.34463600000000005</v>
      </c>
      <c r="E78" s="10">
        <v>0.65536399999999995</v>
      </c>
      <c r="F78" s="10">
        <v>9.9724600000000003E-4</v>
      </c>
      <c r="G78">
        <v>7.8231899999999996E-4</v>
      </c>
    </row>
    <row r="79" spans="1:7">
      <c r="A79" s="10">
        <v>28.079000000000008</v>
      </c>
      <c r="B79" s="10">
        <v>4.7225200000000003</v>
      </c>
      <c r="C79">
        <v>4.7947100000000002</v>
      </c>
      <c r="D79" s="10">
        <f t="shared" si="3"/>
        <v>0.34464499999999998</v>
      </c>
      <c r="E79" s="10">
        <v>0.65535500000000002</v>
      </c>
      <c r="F79" s="10">
        <v>9.9576099999999996E-4</v>
      </c>
      <c r="G79">
        <v>7.8642100000000004E-4</v>
      </c>
    </row>
    <row r="80" spans="1:7">
      <c r="A80" s="10">
        <v>28.187000000000012</v>
      </c>
      <c r="B80" s="10">
        <v>4.7225200000000003</v>
      </c>
      <c r="C80">
        <v>4.7947100000000002</v>
      </c>
      <c r="D80" s="10">
        <f t="shared" si="3"/>
        <v>0.34465599999999996</v>
      </c>
      <c r="E80" s="10">
        <v>0.65534400000000004</v>
      </c>
      <c r="F80" s="10">
        <v>9.939809999999999E-4</v>
      </c>
      <c r="G80">
        <v>7.91383E-4</v>
      </c>
    </row>
    <row r="81" spans="1:7">
      <c r="A81" s="10">
        <v>28.31</v>
      </c>
      <c r="B81" s="10">
        <v>4.7225200000000003</v>
      </c>
      <c r="C81">
        <v>4.7947100000000002</v>
      </c>
      <c r="D81" s="10">
        <f t="shared" si="3"/>
        <v>0.344669</v>
      </c>
      <c r="E81" s="10">
        <v>0.655331</v>
      </c>
      <c r="F81" s="10">
        <v>9.9195399999999997E-4</v>
      </c>
      <c r="G81">
        <v>7.9709400000000004E-4</v>
      </c>
    </row>
    <row r="82" spans="1:7">
      <c r="A82" s="10">
        <v>28.446000000000026</v>
      </c>
      <c r="B82" s="10">
        <v>4.7225099999999998</v>
      </c>
      <c r="C82">
        <v>4.7947100000000002</v>
      </c>
      <c r="D82" s="10">
        <f t="shared" si="3"/>
        <v>0.34468500000000002</v>
      </c>
      <c r="E82" s="10">
        <v>0.65531499999999998</v>
      </c>
      <c r="F82" s="10">
        <v>9.8973199999999989E-4</v>
      </c>
      <c r="G82">
        <v>8.0342900000000004E-4</v>
      </c>
    </row>
    <row r="83" spans="1:7">
      <c r="A83" s="10">
        <v>28.591000000000008</v>
      </c>
      <c r="B83" s="10">
        <v>4.7225099999999998</v>
      </c>
      <c r="C83">
        <v>4.7947100000000002</v>
      </c>
      <c r="D83" s="10">
        <f t="shared" si="3"/>
        <v>0.34469799999999995</v>
      </c>
      <c r="E83" s="10">
        <v>0.65530200000000005</v>
      </c>
      <c r="F83" s="10">
        <v>9.8737499999999997E-4</v>
      </c>
      <c r="G83">
        <v>8.1023800000000002E-4</v>
      </c>
    </row>
    <row r="84" spans="1:7">
      <c r="A84" s="10">
        <v>28.742000000000019</v>
      </c>
      <c r="B84" s="10">
        <v>4.7225099999999998</v>
      </c>
      <c r="C84">
        <v>4.7947100000000002</v>
      </c>
      <c r="D84" s="10">
        <f t="shared" si="3"/>
        <v>0.34471300000000005</v>
      </c>
      <c r="E84" s="10">
        <v>0.65528699999999995</v>
      </c>
      <c r="F84" s="10">
        <v>9.8494199999999994E-4</v>
      </c>
      <c r="G84">
        <v>8.1736600000000003E-4</v>
      </c>
    </row>
    <row r="85" spans="1:7">
      <c r="A85" s="10">
        <v>28.895</v>
      </c>
      <c r="B85" s="10">
        <v>4.7225099999999998</v>
      </c>
      <c r="C85">
        <v>4.7947100000000002</v>
      </c>
      <c r="D85" s="10">
        <f t="shared" si="3"/>
        <v>0.34472999999999998</v>
      </c>
      <c r="E85" s="10">
        <v>0.65527000000000002</v>
      </c>
      <c r="F85" s="10">
        <v>9.8249199999999996E-4</v>
      </c>
      <c r="G85">
        <v>8.2464400000000003E-4</v>
      </c>
    </row>
    <row r="86" spans="1:7">
      <c r="A86" s="10">
        <v>29.045999999999992</v>
      </c>
      <c r="B86" s="10">
        <v>4.7225099999999998</v>
      </c>
      <c r="C86">
        <v>4.7947100000000002</v>
      </c>
      <c r="D86" s="10">
        <f t="shared" si="3"/>
        <v>0.34474499999999997</v>
      </c>
      <c r="E86" s="10">
        <v>0.65525500000000003</v>
      </c>
      <c r="F86" s="10">
        <v>9.8008800000000005E-4</v>
      </c>
      <c r="G86">
        <v>8.3188700000000001E-4</v>
      </c>
    </row>
    <row r="87" spans="1:7">
      <c r="A87" s="10">
        <v>29.192000000000007</v>
      </c>
      <c r="B87" s="10">
        <v>4.7225000000000001</v>
      </c>
      <c r="C87">
        <v>4.7947100000000002</v>
      </c>
      <c r="D87" s="10">
        <f t="shared" si="3"/>
        <v>0.34476099999999998</v>
      </c>
      <c r="E87" s="10">
        <v>0.65523900000000002</v>
      </c>
      <c r="F87" s="10">
        <v>9.7778600000000002E-4</v>
      </c>
      <c r="G87">
        <v>8.38917E-4</v>
      </c>
    </row>
    <row r="88" spans="1:7">
      <c r="A88" s="10">
        <v>29.327999999999975</v>
      </c>
      <c r="B88" s="10">
        <v>4.7225000000000001</v>
      </c>
      <c r="C88">
        <v>4.7947100000000002</v>
      </c>
      <c r="D88" s="10">
        <f t="shared" si="3"/>
        <v>0.34477500000000005</v>
      </c>
      <c r="E88" s="10">
        <v>0.65522499999999995</v>
      </c>
      <c r="F88" s="10">
        <v>9.7564199999999998E-4</v>
      </c>
      <c r="G88">
        <v>8.4555399999999999E-4</v>
      </c>
    </row>
    <row r="89" spans="1:7">
      <c r="A89" s="10">
        <v>29.451999999999998</v>
      </c>
      <c r="B89" s="10">
        <v>4.7225000000000001</v>
      </c>
      <c r="C89">
        <v>4.7947100000000002</v>
      </c>
      <c r="D89" s="10">
        <f t="shared" si="3"/>
        <v>0.34478799999999998</v>
      </c>
      <c r="E89" s="10">
        <v>0.65521200000000002</v>
      </c>
      <c r="F89" s="10">
        <v>9.7370400000000004E-4</v>
      </c>
      <c r="G89">
        <v>8.5162200000000001E-4</v>
      </c>
    </row>
    <row r="90" spans="1:7">
      <c r="A90" s="10">
        <v>29.56</v>
      </c>
      <c r="B90" s="10">
        <v>4.7225000000000001</v>
      </c>
      <c r="C90">
        <v>4.7947100000000002</v>
      </c>
      <c r="D90" s="10">
        <f t="shared" si="3"/>
        <v>0.34479800000000005</v>
      </c>
      <c r="E90" s="10">
        <v>0.65520199999999995</v>
      </c>
      <c r="F90" s="10">
        <v>9.7201899999999996E-4</v>
      </c>
      <c r="G90">
        <v>8.5695499999999996E-4</v>
      </c>
    </row>
    <row r="91" spans="1:7">
      <c r="A91" s="10">
        <v>29.65</v>
      </c>
      <c r="B91" s="10">
        <v>4.7225000000000001</v>
      </c>
      <c r="C91">
        <v>4.7947100000000002</v>
      </c>
      <c r="D91" s="10">
        <f t="shared" si="3"/>
        <v>0.34480900000000003</v>
      </c>
      <c r="E91" s="10">
        <v>0.65519099999999997</v>
      </c>
      <c r="F91" s="10">
        <v>9.7062299999999999E-4</v>
      </c>
      <c r="G91">
        <v>8.6141500000000003E-4</v>
      </c>
    </row>
    <row r="92" spans="1:7">
      <c r="A92" s="10">
        <v>29.72</v>
      </c>
      <c r="B92" s="10">
        <v>4.7225000000000001</v>
      </c>
      <c r="C92">
        <v>4.7947100000000002</v>
      </c>
      <c r="D92" s="10">
        <f t="shared" si="3"/>
        <v>0.34481600000000001</v>
      </c>
      <c r="E92" s="10">
        <v>0.65518399999999999</v>
      </c>
      <c r="F92" s="10">
        <v>9.69549E-4</v>
      </c>
      <c r="G92">
        <v>8.6487000000000001E-4</v>
      </c>
    </row>
    <row r="93" spans="1:7">
      <c r="A93" s="10">
        <v>29.766999999999996</v>
      </c>
      <c r="B93" s="10">
        <v>4.7225000000000001</v>
      </c>
      <c r="C93">
        <v>4.7947100000000002</v>
      </c>
      <c r="D93" s="10">
        <f t="shared" si="3"/>
        <v>0.34482100000000004</v>
      </c>
      <c r="E93" s="10">
        <v>0.65517899999999996</v>
      </c>
      <c r="F93" s="10">
        <v>9.68819E-4</v>
      </c>
      <c r="G93">
        <v>8.6723200000000001E-4</v>
      </c>
    </row>
    <row r="94" spans="1:7">
      <c r="A94" s="10">
        <v>29.790999999999997</v>
      </c>
      <c r="B94" s="10">
        <v>4.7225000000000001</v>
      </c>
      <c r="C94">
        <v>4.7947100000000002</v>
      </c>
      <c r="D94" s="10">
        <f t="shared" si="3"/>
        <v>0.34482400000000002</v>
      </c>
      <c r="E94" s="10">
        <v>0.65517599999999998</v>
      </c>
      <c r="F94" s="10">
        <v>9.6845000000000004E-4</v>
      </c>
      <c r="G94">
        <v>8.6842799999999997E-4</v>
      </c>
    </row>
    <row r="103" spans="1:7">
      <c r="A103" t="s">
        <v>139</v>
      </c>
    </row>
    <row r="104" spans="1:7">
      <c r="A104" t="s">
        <v>141</v>
      </c>
      <c r="B104" t="s">
        <v>142</v>
      </c>
      <c r="C104" t="s">
        <v>143</v>
      </c>
      <c r="D104" t="s">
        <v>24</v>
      </c>
      <c r="E104" t="s">
        <v>144</v>
      </c>
      <c r="F104" t="s">
        <v>145</v>
      </c>
      <c r="G104" t="s">
        <v>146</v>
      </c>
    </row>
    <row r="105" spans="1:7">
      <c r="A105">
        <v>28.815999999999974</v>
      </c>
      <c r="B105">
        <v>4.7226100000000004</v>
      </c>
      <c r="C105">
        <v>4.79481</v>
      </c>
      <c r="D105">
        <v>0.34472199999999997</v>
      </c>
      <c r="E105">
        <v>0.65527800000000003</v>
      </c>
      <c r="F105">
        <v>9.8377699999999992E-4</v>
      </c>
      <c r="G105">
        <v>8.2085399999999998E-4</v>
      </c>
    </row>
    <row r="106" spans="1:7">
      <c r="A106">
        <v>28.815999999999974</v>
      </c>
      <c r="B106">
        <v>4.7226100000000004</v>
      </c>
      <c r="C106">
        <v>4.79481</v>
      </c>
      <c r="D106">
        <v>0.34472199999999997</v>
      </c>
      <c r="E106">
        <v>0.65527800000000003</v>
      </c>
      <c r="F106">
        <v>9.8377600000000001E-4</v>
      </c>
      <c r="G106">
        <v>8.2085800000000005E-4</v>
      </c>
    </row>
    <row r="107" spans="1:7">
      <c r="A107">
        <v>28.815999999999974</v>
      </c>
      <c r="B107">
        <v>4.7226100000000004</v>
      </c>
      <c r="C107">
        <v>4.79481</v>
      </c>
      <c r="D107">
        <v>0.34472199999999997</v>
      </c>
      <c r="E107">
        <v>0.65527800000000003</v>
      </c>
      <c r="F107">
        <v>9.8377399999999998E-4</v>
      </c>
      <c r="G107">
        <v>8.2086500000000005E-4</v>
      </c>
    </row>
    <row r="108" spans="1:7">
      <c r="A108">
        <v>28.817000000000007</v>
      </c>
      <c r="B108">
        <v>4.7226100000000004</v>
      </c>
      <c r="C108">
        <v>4.79481</v>
      </c>
      <c r="D108">
        <v>0.34472199999999997</v>
      </c>
      <c r="E108">
        <v>0.65527800000000003</v>
      </c>
      <c r="F108">
        <v>9.8376999999999991E-4</v>
      </c>
      <c r="G108">
        <v>8.2087600000000001E-4</v>
      </c>
    </row>
    <row r="109" spans="1:7">
      <c r="A109">
        <v>28.817000000000007</v>
      </c>
      <c r="B109">
        <v>4.7226100000000004</v>
      </c>
      <c r="C109">
        <v>4.79481</v>
      </c>
      <c r="D109">
        <v>0.34472199999999997</v>
      </c>
      <c r="E109">
        <v>0.65527800000000003</v>
      </c>
      <c r="F109">
        <v>9.8376499999999994E-4</v>
      </c>
      <c r="G109">
        <v>8.2089000000000001E-4</v>
      </c>
    </row>
    <row r="110" spans="1:7">
      <c r="A110">
        <v>28.817000000000007</v>
      </c>
      <c r="B110">
        <v>4.7226100000000004</v>
      </c>
      <c r="C110">
        <v>4.79481</v>
      </c>
      <c r="D110">
        <v>0.34472199999999997</v>
      </c>
      <c r="E110">
        <v>0.65527800000000003</v>
      </c>
      <c r="F110">
        <v>9.8375999999999997E-4</v>
      </c>
      <c r="G110">
        <v>8.2090699999999995E-4</v>
      </c>
    </row>
    <row r="111" spans="1:7">
      <c r="A111">
        <v>28.817999999999984</v>
      </c>
      <c r="B111">
        <v>4.7226100000000004</v>
      </c>
      <c r="C111">
        <v>4.79481</v>
      </c>
      <c r="D111">
        <v>0.34472199999999997</v>
      </c>
      <c r="E111">
        <v>0.65527800000000003</v>
      </c>
      <c r="F111">
        <v>9.8375299999999997E-4</v>
      </c>
      <c r="G111">
        <v>8.2092600000000003E-4</v>
      </c>
    </row>
    <row r="112" spans="1:7">
      <c r="A112">
        <v>28.817999999999984</v>
      </c>
      <c r="B112">
        <v>4.7226100000000004</v>
      </c>
      <c r="C112">
        <v>4.79481</v>
      </c>
      <c r="D112">
        <v>0.34472199999999997</v>
      </c>
      <c r="E112">
        <v>0.65527800000000003</v>
      </c>
      <c r="F112">
        <v>9.8374599999999997E-4</v>
      </c>
      <c r="G112">
        <v>8.2094700000000004E-4</v>
      </c>
    </row>
    <row r="113" spans="1:7">
      <c r="A113">
        <v>28.819000000000017</v>
      </c>
      <c r="B113">
        <v>4.7226100000000004</v>
      </c>
      <c r="C113">
        <v>4.79481</v>
      </c>
      <c r="D113">
        <v>0.34472199999999997</v>
      </c>
      <c r="E113">
        <v>0.65527800000000003</v>
      </c>
      <c r="F113">
        <v>9.8373899999999997E-4</v>
      </c>
      <c r="G113">
        <v>8.2096999999999997E-4</v>
      </c>
    </row>
    <row r="114" spans="1:7">
      <c r="A114">
        <v>28.819000000000017</v>
      </c>
      <c r="B114">
        <v>4.7226100000000004</v>
      </c>
      <c r="C114">
        <v>4.79481</v>
      </c>
      <c r="D114">
        <v>0.34472199999999997</v>
      </c>
      <c r="E114">
        <v>0.65527800000000003</v>
      </c>
      <c r="F114">
        <v>9.8373100000000006E-4</v>
      </c>
      <c r="G114">
        <v>8.20993E-4</v>
      </c>
    </row>
    <row r="115" spans="1:7">
      <c r="A115">
        <v>28.82</v>
      </c>
      <c r="B115">
        <v>4.7226100000000004</v>
      </c>
      <c r="C115">
        <v>4.79481</v>
      </c>
      <c r="D115">
        <v>0.34472199999999997</v>
      </c>
      <c r="E115">
        <v>0.65527800000000003</v>
      </c>
      <c r="F115">
        <v>9.8372299999999993E-4</v>
      </c>
      <c r="G115">
        <v>8.2101699999999995E-4</v>
      </c>
    </row>
    <row r="116" spans="1:7">
      <c r="A116">
        <v>28.82</v>
      </c>
      <c r="B116">
        <v>4.7226100000000004</v>
      </c>
      <c r="C116">
        <v>4.79481</v>
      </c>
      <c r="D116">
        <v>0.34472199999999997</v>
      </c>
      <c r="E116">
        <v>0.65527800000000003</v>
      </c>
      <c r="F116">
        <v>9.8371500000000002E-4</v>
      </c>
      <c r="G116">
        <v>8.2103999999999999E-4</v>
      </c>
    </row>
    <row r="117" spans="1:7">
      <c r="A117">
        <v>28.821000000000026</v>
      </c>
      <c r="B117">
        <v>4.7226100000000004</v>
      </c>
      <c r="C117">
        <v>4.79481</v>
      </c>
      <c r="D117">
        <v>0.34472199999999997</v>
      </c>
      <c r="E117">
        <v>0.65527800000000003</v>
      </c>
      <c r="F117">
        <v>9.837069999999999E-4</v>
      </c>
      <c r="G117">
        <v>8.2106300000000002E-4</v>
      </c>
    </row>
    <row r="118" spans="1:7">
      <c r="A118">
        <v>28.821000000000026</v>
      </c>
      <c r="B118">
        <v>4.7226100000000004</v>
      </c>
      <c r="C118">
        <v>4.79481</v>
      </c>
      <c r="D118">
        <v>0.34472199999999997</v>
      </c>
      <c r="E118">
        <v>0.65527800000000003</v>
      </c>
      <c r="F118">
        <v>9.836999999999999E-4</v>
      </c>
      <c r="G118">
        <v>8.2108400000000003E-4</v>
      </c>
    </row>
    <row r="119" spans="1:7">
      <c r="A119">
        <v>28.821000000000026</v>
      </c>
      <c r="B119">
        <v>4.7226100000000004</v>
      </c>
      <c r="C119">
        <v>4.79481</v>
      </c>
      <c r="D119">
        <v>0.34472199999999997</v>
      </c>
      <c r="E119">
        <v>0.65527800000000003</v>
      </c>
      <c r="F119">
        <v>9.8369400000000002E-4</v>
      </c>
      <c r="G119">
        <v>8.21103E-4</v>
      </c>
    </row>
    <row r="120" spans="1:7">
      <c r="A120">
        <v>28.822000000000003</v>
      </c>
      <c r="B120">
        <v>4.7226100000000004</v>
      </c>
      <c r="C120">
        <v>4.79481</v>
      </c>
      <c r="D120">
        <v>0.34472199999999997</v>
      </c>
      <c r="E120">
        <v>0.65527800000000003</v>
      </c>
      <c r="F120">
        <v>9.8368799999999992E-4</v>
      </c>
      <c r="G120">
        <v>8.2112000000000005E-4</v>
      </c>
    </row>
    <row r="121" spans="1:7">
      <c r="A121">
        <v>28.822000000000003</v>
      </c>
      <c r="B121">
        <v>4.7226100000000004</v>
      </c>
      <c r="C121">
        <v>4.79481</v>
      </c>
      <c r="D121">
        <v>0.34472199999999997</v>
      </c>
      <c r="E121">
        <v>0.65527800000000003</v>
      </c>
      <c r="F121">
        <v>9.8368299999999995E-4</v>
      </c>
      <c r="G121">
        <v>8.2113399999999995E-4</v>
      </c>
    </row>
    <row r="122" spans="1:7">
      <c r="A122">
        <v>28.822000000000003</v>
      </c>
      <c r="B122">
        <v>4.7226100000000004</v>
      </c>
      <c r="C122">
        <v>4.79481</v>
      </c>
      <c r="D122">
        <v>0.34472199999999997</v>
      </c>
      <c r="E122">
        <v>0.65527800000000003</v>
      </c>
      <c r="F122">
        <v>9.8368000000000001E-4</v>
      </c>
      <c r="G122">
        <v>8.2114500000000001E-4</v>
      </c>
    </row>
    <row r="123" spans="1:7">
      <c r="A123">
        <v>28.822000000000003</v>
      </c>
      <c r="B123">
        <v>4.7226100000000004</v>
      </c>
      <c r="C123">
        <v>4.79481</v>
      </c>
      <c r="D123">
        <v>0.34472199999999997</v>
      </c>
      <c r="E123">
        <v>0.65527800000000003</v>
      </c>
      <c r="F123">
        <v>9.8367700000000008E-4</v>
      </c>
      <c r="G123">
        <v>8.2115200000000001E-4</v>
      </c>
    </row>
    <row r="124" spans="1:7">
      <c r="A124">
        <v>28.822000000000003</v>
      </c>
      <c r="B124">
        <v>4.7226100000000004</v>
      </c>
      <c r="C124">
        <v>4.79481</v>
      </c>
      <c r="D124">
        <v>0.34472199999999997</v>
      </c>
      <c r="E124">
        <v>0.65527800000000003</v>
      </c>
      <c r="F124">
        <v>9.8367599999999995E-4</v>
      </c>
      <c r="G124">
        <v>8.2115599999999997E-4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35</vt:i4>
      </vt:variant>
    </vt:vector>
  </HeadingPairs>
  <TitlesOfParts>
    <vt:vector size="43" baseType="lpstr">
      <vt:lpstr>20 Node Plots</vt:lpstr>
      <vt:lpstr>HydResSim</vt:lpstr>
      <vt:lpstr>MH21</vt:lpstr>
      <vt:lpstr>stars-Mehran</vt:lpstr>
      <vt:lpstr>STARS</vt:lpstr>
      <vt:lpstr>STOMP-HYD</vt:lpstr>
      <vt:lpstr>TOUGH-FX</vt:lpstr>
      <vt:lpstr>Univ Houston</vt:lpstr>
      <vt:lpstr>MH21!summary_g</vt:lpstr>
      <vt:lpstr>MH21!summary_g_1</vt:lpstr>
      <vt:lpstr>MH21!summary_g_10</vt:lpstr>
      <vt:lpstr>MH21!summary_g_11</vt:lpstr>
      <vt:lpstr>MH21!summary_g_12</vt:lpstr>
      <vt:lpstr>MH21!summary_g_13</vt:lpstr>
      <vt:lpstr>MH21!summary_g_14</vt:lpstr>
      <vt:lpstr>MH21!summary_g_15</vt:lpstr>
      <vt:lpstr>MH21!summary_g_16</vt:lpstr>
      <vt:lpstr>MH21!summary_g_17</vt:lpstr>
      <vt:lpstr>MH21!summary_g_18</vt:lpstr>
      <vt:lpstr>MH21!summary_g_19</vt:lpstr>
      <vt:lpstr>MH21!summary_g_2</vt:lpstr>
      <vt:lpstr>MH21!summary_g_20</vt:lpstr>
      <vt:lpstr>MH21!summary_g_21</vt:lpstr>
      <vt:lpstr>MH21!summary_g_22</vt:lpstr>
      <vt:lpstr>MH21!summary_g_23</vt:lpstr>
      <vt:lpstr>MH21!summary_g_24</vt:lpstr>
      <vt:lpstr>MH21!summary_g_25</vt:lpstr>
      <vt:lpstr>MH21!summary_g_26</vt:lpstr>
      <vt:lpstr>MH21!summary_g_27</vt:lpstr>
      <vt:lpstr>MH21!summary_g_28</vt:lpstr>
      <vt:lpstr>MH21!summary_g_29</vt:lpstr>
      <vt:lpstr>MH21!summary_g_3</vt:lpstr>
      <vt:lpstr>MH21!summary_g_30</vt:lpstr>
      <vt:lpstr>MH21!summary_g_31</vt:lpstr>
      <vt:lpstr>MH21!summary_g_32</vt:lpstr>
      <vt:lpstr>MH21!summary_g_33</vt:lpstr>
      <vt:lpstr>MH21!summary_g_34</vt:lpstr>
      <vt:lpstr>MH21!summary_g_4</vt:lpstr>
      <vt:lpstr>MH21!summary_g_5</vt:lpstr>
      <vt:lpstr>MH21!summary_g_6</vt:lpstr>
      <vt:lpstr>MH21!summary_g_7</vt:lpstr>
      <vt:lpstr>MH21!summary_g_8</vt:lpstr>
      <vt:lpstr>MH21!summary_g_9</vt:lpstr>
    </vt:vector>
  </TitlesOfParts>
  <Company>PNNL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Lavanya Nyayapathi</cp:lastModifiedBy>
  <dcterms:created xsi:type="dcterms:W3CDTF">2005-07-06T15:24:27Z</dcterms:created>
  <dcterms:modified xsi:type="dcterms:W3CDTF">2009-09-10T19:06:03Z</dcterms:modified>
</cp:coreProperties>
</file>