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howInkAnnotation="0" codeName="ThisWorkbook" defaultThemeVersion="124226"/>
  <mc:AlternateContent xmlns:mc="http://schemas.openxmlformats.org/markup-compatibility/2006">
    <mc:Choice Requires="x15">
      <x15ac:absPath xmlns:x15ac="http://schemas.microsoft.com/office/spreadsheetml/2010/11/ac" url="https://netldoe-my.sharepoint.com/personal/raelynn_honkus_netl_doe_gov/Documents/Documents/Policy/Budget Justification Files/2026-02-09/"/>
    </mc:Choice>
  </mc:AlternateContent>
  <xr:revisionPtr revIDLastSave="0" documentId="8_{CB97AB16-9F14-49D5-8407-FFD3A15A4FF4}" xr6:coauthVersionLast="47" xr6:coauthVersionMax="47" xr10:uidLastSave="{00000000-0000-0000-0000-000000000000}"/>
  <bookViews>
    <workbookView xWindow="-28920" yWindow="-120" windowWidth="29040" windowHeight="15720" tabRatio="876" xr2:uid="{00000000-000D-0000-FFFF-FFFF00000000}"/>
  </bookViews>
  <sheets>
    <sheet name="Instructions" sheetId="15" r:id="rId1"/>
    <sheet name="Summary" sheetId="1" r:id="rId2"/>
    <sheet name="a. Personnel" sheetId="2" r:id="rId3"/>
    <sheet name="b. Fringe" sheetId="3" r:id="rId4"/>
    <sheet name="c. Travel" sheetId="4" r:id="rId5"/>
    <sheet name="d. Equipment" sheetId="5" r:id="rId6"/>
    <sheet name="e. Supplies" sheetId="6" r:id="rId7"/>
    <sheet name="f. Contractual" sheetId="7" r:id="rId8"/>
    <sheet name="g. Construction" sheetId="8" r:id="rId9"/>
    <sheet name="h. Other" sheetId="9" r:id="rId10"/>
    <sheet name="i. Indirect" sheetId="10" r:id="rId11"/>
    <sheet name="j. Cost Share" sheetId="11" r:id="rId12"/>
    <sheet name="SF-424A Cost Categories" sheetId="13" r:id="rId13"/>
    <sheet name="SF-424A Minus FFRDC" sheetId="14" r:id="rId14"/>
  </sheets>
  <definedNames>
    <definedName name="_xlnm.Print_Titles" localSheetId="2">'a. Personnel'!$12:$13</definedName>
    <definedName name="_xlnm.Print_Titles" localSheetId="4">'c. Travel'!$6:$6</definedName>
    <definedName name="_xlnm.Print_Titles" localSheetId="5">'d. Equipment'!$6:$6</definedName>
    <definedName name="_xlnm.Print_Titles" localSheetId="6">'e. Supplies'!$6:$6</definedName>
    <definedName name="_xlnm.Print_Titles" localSheetId="7">'f. Contractual'!$6:$6</definedName>
    <definedName name="_xlnm.Print_Titles" localSheetId="8">'g. Construction'!$9:$9</definedName>
    <definedName name="_xlnm.Print_Titles" localSheetId="9">'h. Other'!$6:$6</definedName>
    <definedName name="_xlnm.Print_Titles" localSheetId="11">'j. Cost Share'!$6:$6</definedName>
    <definedName name="Text156" localSheetId="11">'j. Cost Share'!#REF!</definedName>
    <definedName name="Text157" localSheetId="11">'j. Cost Share'!#REF!</definedName>
    <definedName name="Text158" localSheetId="11">'j. Cost Share'!#REF!</definedName>
    <definedName name="Z_5BEC5FDE_32D0_42EF_8D2A_06DCBD4F05CC_.wvu.Cols" localSheetId="10" hidden="1">'i. Indirect'!#REF!</definedName>
    <definedName name="Z_5BEC5FDE_32D0_42EF_8D2A_06DCBD4F05CC_.wvu.PrintArea" localSheetId="2" hidden="1">'a. Personnel'!$B$2:$U$79</definedName>
    <definedName name="Z_5BEC5FDE_32D0_42EF_8D2A_06DCBD4F05CC_.wvu.PrintArea" localSheetId="3" hidden="1">'b. Fringe'!$B$2:$U$34</definedName>
    <definedName name="Z_5BEC5FDE_32D0_42EF_8D2A_06DCBD4F05CC_.wvu.PrintArea" localSheetId="7" hidden="1">'f. Contractual'!$C$2:$L$69</definedName>
    <definedName name="Z_5BEC5FDE_32D0_42EF_8D2A_06DCBD4F05CC_.wvu.PrintArea" localSheetId="8" hidden="1">'g. Construction'!$C$2:$F$123</definedName>
    <definedName name="Z_5BEC5FDE_32D0_42EF_8D2A_06DCBD4F05CC_.wvu.PrintArea" localSheetId="9" hidden="1">'h. Other'!$C$2:$F$120</definedName>
    <definedName name="Z_5BEC5FDE_32D0_42EF_8D2A_06DCBD4F05CC_.wvu.PrintArea" localSheetId="10" hidden="1">'i. Indirect'!$B$2:$M$26</definedName>
    <definedName name="Z_5BEC5FDE_32D0_42EF_8D2A_06DCBD4F05CC_.wvu.PrintArea" localSheetId="11" hidden="1">'j. Cost Share'!$B$2:$J$33</definedName>
    <definedName name="Z_5BEC5FDE_32D0_42EF_8D2A_06DCBD4F05CC_.wvu.PrintTitles" localSheetId="2" hidden="1">'a. Personnel'!$12:$13</definedName>
    <definedName name="Z_5BEC5FDE_32D0_42EF_8D2A_06DCBD4F05CC_.wvu.PrintTitles" localSheetId="4" hidden="1">'c. Travel'!$6:$6</definedName>
    <definedName name="Z_5BEC5FDE_32D0_42EF_8D2A_06DCBD4F05CC_.wvu.PrintTitles" localSheetId="5" hidden="1">'d. Equipment'!$6:$6</definedName>
    <definedName name="Z_5BEC5FDE_32D0_42EF_8D2A_06DCBD4F05CC_.wvu.PrintTitles" localSheetId="6" hidden="1">'e. Supplies'!$6:$6</definedName>
    <definedName name="Z_5BEC5FDE_32D0_42EF_8D2A_06DCBD4F05CC_.wvu.PrintTitles" localSheetId="7" hidden="1">'f. Contractual'!$6:$6</definedName>
    <definedName name="Z_5BEC5FDE_32D0_42EF_8D2A_06DCBD4F05CC_.wvu.PrintTitles" localSheetId="8" hidden="1">'g. Construction'!$9:$9</definedName>
    <definedName name="Z_5BEC5FDE_32D0_42EF_8D2A_06DCBD4F05CC_.wvu.PrintTitles" localSheetId="9" hidden="1">'h. Other'!$6:$6</definedName>
    <definedName name="Z_5BEC5FDE_32D0_42EF_8D2A_06DCBD4F05CC_.wvu.PrintTitles" localSheetId="11" hidden="1">'j. Cost Share'!$6:$6</definedName>
    <definedName name="Z_6588CF8C_0BB8_4786_9A46_0A2D10254132_.wvu.Cols" localSheetId="10" hidden="1">'i. Indirect'!#REF!</definedName>
    <definedName name="Z_6588CF8C_0BB8_4786_9A46_0A2D10254132_.wvu.PrintArea" localSheetId="2" hidden="1">'a. Personnel'!$B$2:$U$79</definedName>
    <definedName name="Z_6588CF8C_0BB8_4786_9A46_0A2D10254132_.wvu.PrintArea" localSheetId="3" hidden="1">'b. Fringe'!$B$2:$U$34</definedName>
    <definedName name="Z_6588CF8C_0BB8_4786_9A46_0A2D10254132_.wvu.PrintArea" localSheetId="7" hidden="1">'f. Contractual'!$C$2:$L$69</definedName>
    <definedName name="Z_6588CF8C_0BB8_4786_9A46_0A2D10254132_.wvu.PrintArea" localSheetId="8" hidden="1">'g. Construction'!$C$2:$F$123</definedName>
    <definedName name="Z_6588CF8C_0BB8_4786_9A46_0A2D10254132_.wvu.PrintArea" localSheetId="9" hidden="1">'h. Other'!$C$2:$F$120</definedName>
    <definedName name="Z_6588CF8C_0BB8_4786_9A46_0A2D10254132_.wvu.PrintArea" localSheetId="10" hidden="1">'i. Indirect'!$B$2:$M$26</definedName>
    <definedName name="Z_6588CF8C_0BB8_4786_9A46_0A2D10254132_.wvu.PrintArea" localSheetId="11" hidden="1">'j. Cost Share'!$B$2:$J$33</definedName>
    <definedName name="Z_6588CF8C_0BB8_4786_9A46_0A2D10254132_.wvu.PrintTitles" localSheetId="2" hidden="1">'a. Personnel'!$12:$13</definedName>
    <definedName name="Z_6588CF8C_0BB8_4786_9A46_0A2D10254132_.wvu.PrintTitles" localSheetId="4" hidden="1">'c. Travel'!$6:$6</definedName>
    <definedName name="Z_6588CF8C_0BB8_4786_9A46_0A2D10254132_.wvu.PrintTitles" localSheetId="5" hidden="1">'d. Equipment'!$6:$6</definedName>
    <definedName name="Z_6588CF8C_0BB8_4786_9A46_0A2D10254132_.wvu.PrintTitles" localSheetId="6" hidden="1">'e. Supplies'!$6:$6</definedName>
    <definedName name="Z_6588CF8C_0BB8_4786_9A46_0A2D10254132_.wvu.PrintTitles" localSheetId="7" hidden="1">'f. Contractual'!$6:$6</definedName>
    <definedName name="Z_6588CF8C_0BB8_4786_9A46_0A2D10254132_.wvu.PrintTitles" localSheetId="8" hidden="1">'g. Construction'!$9:$9</definedName>
    <definedName name="Z_6588CF8C_0BB8_4786_9A46_0A2D10254132_.wvu.PrintTitles" localSheetId="9" hidden="1">'h. Other'!$6:$6</definedName>
    <definedName name="Z_6588CF8C_0BB8_4786_9A46_0A2D10254132_.wvu.PrintTitles" localSheetId="11" hidden="1">'j. Cost Share'!$6:$6</definedName>
    <definedName name="Z_712CE29F_EFCA_4968_A7C5_599F87319D6A_.wvu.Cols" localSheetId="10" hidden="1">'i. Indirect'!#REF!</definedName>
    <definedName name="Z_712CE29F_EFCA_4968_A7C5_599F87319D6A_.wvu.PrintArea" localSheetId="2" hidden="1">'a. Personnel'!$B$2:$U$79</definedName>
    <definedName name="Z_712CE29F_EFCA_4968_A7C5_599F87319D6A_.wvu.PrintArea" localSheetId="3" hidden="1">'b. Fringe'!$B$2:$U$34</definedName>
    <definedName name="Z_712CE29F_EFCA_4968_A7C5_599F87319D6A_.wvu.PrintArea" localSheetId="7" hidden="1">'f. Contractual'!$C$2:$L$69</definedName>
    <definedName name="Z_712CE29F_EFCA_4968_A7C5_599F87319D6A_.wvu.PrintArea" localSheetId="8" hidden="1">'g. Construction'!$C$2:$F$123</definedName>
    <definedName name="Z_712CE29F_EFCA_4968_A7C5_599F87319D6A_.wvu.PrintArea" localSheetId="9" hidden="1">'h. Other'!$C$2:$F$120</definedName>
    <definedName name="Z_712CE29F_EFCA_4968_A7C5_599F87319D6A_.wvu.PrintArea" localSheetId="10" hidden="1">'i. Indirect'!$B$2:$M$26</definedName>
    <definedName name="Z_712CE29F_EFCA_4968_A7C5_599F87319D6A_.wvu.PrintArea" localSheetId="11" hidden="1">'j. Cost Share'!$B$2:$J$33</definedName>
    <definedName name="Z_712CE29F_EFCA_4968_A7C5_599F87319D6A_.wvu.PrintTitles" localSheetId="2" hidden="1">'a. Personnel'!$12:$13</definedName>
    <definedName name="Z_712CE29F_EFCA_4968_A7C5_599F87319D6A_.wvu.PrintTitles" localSheetId="4" hidden="1">'c. Travel'!$6:$6</definedName>
    <definedName name="Z_712CE29F_EFCA_4968_A7C5_599F87319D6A_.wvu.PrintTitles" localSheetId="5" hidden="1">'d. Equipment'!$6:$6</definedName>
    <definedName name="Z_712CE29F_EFCA_4968_A7C5_599F87319D6A_.wvu.PrintTitles" localSheetId="6" hidden="1">'e. Supplies'!$6:$6</definedName>
    <definedName name="Z_712CE29F_EFCA_4968_A7C5_599F87319D6A_.wvu.PrintTitles" localSheetId="7" hidden="1">'f. Contractual'!$6:$6</definedName>
    <definedName name="Z_712CE29F_EFCA_4968_A7C5_599F87319D6A_.wvu.PrintTitles" localSheetId="8" hidden="1">'g. Construction'!$9:$9</definedName>
    <definedName name="Z_712CE29F_EFCA_4968_A7C5_599F87319D6A_.wvu.PrintTitles" localSheetId="9" hidden="1">'h. Other'!$6:$6</definedName>
    <definedName name="Z_712CE29F_EFCA_4968_A7C5_599F87319D6A_.wvu.PrintTitles" localSheetId="11" hidden="1">'j. Cost Share'!$6:$6</definedName>
    <definedName name="Z_BF352FCE_C1BE_4B84_9561_6030FEF6A15F_.wvu.Cols" localSheetId="10" hidden="1">'i. Indirect'!#REF!</definedName>
    <definedName name="Z_BF352FCE_C1BE_4B84_9561_6030FEF6A15F_.wvu.PrintArea" localSheetId="2" hidden="1">'a. Personnel'!$B$2:$U$79</definedName>
    <definedName name="Z_BF352FCE_C1BE_4B84_9561_6030FEF6A15F_.wvu.PrintArea" localSheetId="3" hidden="1">'b. Fringe'!$B$2:$U$34</definedName>
    <definedName name="Z_BF352FCE_C1BE_4B84_9561_6030FEF6A15F_.wvu.PrintTitles" localSheetId="2" hidden="1">'a. Personnel'!$12:$13</definedName>
    <definedName name="Z_BF352FCE_C1BE_4B84_9561_6030FEF6A15F_.wvu.PrintTitles" localSheetId="4" hidden="1">'c. Travel'!$6:$6</definedName>
    <definedName name="Z_BF352FCE_C1BE_4B84_9561_6030FEF6A15F_.wvu.PrintTitles" localSheetId="5" hidden="1">'d. Equipment'!$6:$6</definedName>
    <definedName name="Z_BF352FCE_C1BE_4B84_9561_6030FEF6A15F_.wvu.PrintTitles" localSheetId="6" hidden="1">'e. Supplies'!$6:$6</definedName>
    <definedName name="Z_BF352FCE_C1BE_4B84_9561_6030FEF6A15F_.wvu.PrintTitles" localSheetId="7" hidden="1">'f. Contractual'!$6:$6</definedName>
    <definedName name="Z_BF352FCE_C1BE_4B84_9561_6030FEF6A15F_.wvu.PrintTitles" localSheetId="8" hidden="1">'g. Construction'!$9:$9</definedName>
    <definedName name="Z_BF352FCE_C1BE_4B84_9561_6030FEF6A15F_.wvu.PrintTitles" localSheetId="9" hidden="1">'h. Other'!$6:$6</definedName>
    <definedName name="Z_BF352FCE_C1BE_4B84_9561_6030FEF6A15F_.wvu.PrintTitles" localSheetId="11" hidden="1">'j. Cost Share'!$6:$6</definedName>
    <definedName name="Z_D5CEF8EB_A9A7_4458_BF65_8F18E34CBA87_.wvu.Cols" localSheetId="10" hidden="1">'i. Indirect'!#REF!</definedName>
    <definedName name="Z_D5CEF8EB_A9A7_4458_BF65_8F18E34CBA87_.wvu.PrintArea" localSheetId="2" hidden="1">'a. Personnel'!$B$2:$U$79</definedName>
    <definedName name="Z_D5CEF8EB_A9A7_4458_BF65_8F18E34CBA87_.wvu.PrintArea" localSheetId="3" hidden="1">'b. Fringe'!$B$2:$U$34</definedName>
    <definedName name="Z_D5CEF8EB_A9A7_4458_BF65_8F18E34CBA87_.wvu.PrintArea" localSheetId="7" hidden="1">'f. Contractual'!$C$2:$L$69</definedName>
    <definedName name="Z_D5CEF8EB_A9A7_4458_BF65_8F18E34CBA87_.wvu.PrintArea" localSheetId="8" hidden="1">'g. Construction'!$C$2:$F$123</definedName>
    <definedName name="Z_D5CEF8EB_A9A7_4458_BF65_8F18E34CBA87_.wvu.PrintArea" localSheetId="9" hidden="1">'h. Other'!$C$2:$F$120</definedName>
    <definedName name="Z_D5CEF8EB_A9A7_4458_BF65_8F18E34CBA87_.wvu.PrintArea" localSheetId="10" hidden="1">'i. Indirect'!$B$2:$M$26</definedName>
    <definedName name="Z_D5CEF8EB_A9A7_4458_BF65_8F18E34CBA87_.wvu.PrintArea" localSheetId="11" hidden="1">'j. Cost Share'!$B$2:$J$33</definedName>
    <definedName name="Z_D5CEF8EB_A9A7_4458_BF65_8F18E34CBA87_.wvu.PrintTitles" localSheetId="2" hidden="1">'a. Personnel'!$12:$13</definedName>
    <definedName name="Z_D5CEF8EB_A9A7_4458_BF65_8F18E34CBA87_.wvu.PrintTitles" localSheetId="4" hidden="1">'c. Travel'!$6:$6</definedName>
    <definedName name="Z_D5CEF8EB_A9A7_4458_BF65_8F18E34CBA87_.wvu.PrintTitles" localSheetId="5" hidden="1">'d. Equipment'!$6:$6</definedName>
    <definedName name="Z_D5CEF8EB_A9A7_4458_BF65_8F18E34CBA87_.wvu.PrintTitles" localSheetId="6" hidden="1">'e. Supplies'!$6:$6</definedName>
    <definedName name="Z_D5CEF8EB_A9A7_4458_BF65_8F18E34CBA87_.wvu.PrintTitles" localSheetId="7" hidden="1">'f. Contractual'!$6:$6</definedName>
    <definedName name="Z_D5CEF8EB_A9A7_4458_BF65_8F18E34CBA87_.wvu.PrintTitles" localSheetId="8" hidden="1">'g. Construction'!$9:$9</definedName>
    <definedName name="Z_D5CEF8EB_A9A7_4458_BF65_8F18E34CBA87_.wvu.PrintTitles" localSheetId="9" hidden="1">'h. Other'!$6:$6</definedName>
    <definedName name="Z_D5CEF8EB_A9A7_4458_BF65_8F18E34CBA87_.wvu.PrintTitles" localSheetId="11" hidden="1">'j. Cost Share'!$6:$6</definedName>
    <definedName name="Z_D7FF18E2_A72D_4088_BD59_9D74A43C39A8_.wvu.Cols" localSheetId="10" hidden="1">'i. Indirect'!#REF!</definedName>
    <definedName name="Z_D7FF18E2_A72D_4088_BD59_9D74A43C39A8_.wvu.PrintArea" localSheetId="2" hidden="1">'a. Personnel'!$B$2:$U$79</definedName>
    <definedName name="Z_D7FF18E2_A72D_4088_BD59_9D74A43C39A8_.wvu.PrintArea" localSheetId="3" hidden="1">'b. Fringe'!$B$2:$U$34</definedName>
    <definedName name="Z_D7FF18E2_A72D_4088_BD59_9D74A43C39A8_.wvu.PrintArea" localSheetId="7" hidden="1">'f. Contractual'!$C$2:$L$69</definedName>
    <definedName name="Z_D7FF18E2_A72D_4088_BD59_9D74A43C39A8_.wvu.PrintArea" localSheetId="8" hidden="1">'g. Construction'!$C$2:$F$123</definedName>
    <definedName name="Z_D7FF18E2_A72D_4088_BD59_9D74A43C39A8_.wvu.PrintArea" localSheetId="9" hidden="1">'h. Other'!$C$2:$F$120</definedName>
    <definedName name="Z_D7FF18E2_A72D_4088_BD59_9D74A43C39A8_.wvu.PrintArea" localSheetId="10" hidden="1">'i. Indirect'!$B$2:$M$26</definedName>
    <definedName name="Z_D7FF18E2_A72D_4088_BD59_9D74A43C39A8_.wvu.PrintArea" localSheetId="11" hidden="1">'j. Cost Share'!$B$2:$J$33</definedName>
    <definedName name="Z_D7FF18E2_A72D_4088_BD59_9D74A43C39A8_.wvu.PrintTitles" localSheetId="2" hidden="1">'a. Personnel'!$12:$13</definedName>
    <definedName name="Z_D7FF18E2_A72D_4088_BD59_9D74A43C39A8_.wvu.PrintTitles" localSheetId="4" hidden="1">'c. Travel'!$6:$6</definedName>
    <definedName name="Z_D7FF18E2_A72D_4088_BD59_9D74A43C39A8_.wvu.PrintTitles" localSheetId="5" hidden="1">'d. Equipment'!$6:$6</definedName>
    <definedName name="Z_D7FF18E2_A72D_4088_BD59_9D74A43C39A8_.wvu.PrintTitles" localSheetId="6" hidden="1">'e. Supplies'!$6:$6</definedName>
    <definedName name="Z_D7FF18E2_A72D_4088_BD59_9D74A43C39A8_.wvu.PrintTitles" localSheetId="7" hidden="1">'f. Contractual'!$6:$6</definedName>
    <definedName name="Z_D7FF18E2_A72D_4088_BD59_9D74A43C39A8_.wvu.PrintTitles" localSheetId="8" hidden="1">'g. Construction'!$9:$9</definedName>
    <definedName name="Z_D7FF18E2_A72D_4088_BD59_9D74A43C39A8_.wvu.PrintTitles" localSheetId="9" hidden="1">'h. Other'!$6:$6</definedName>
    <definedName name="Z_D7FF18E2_A72D_4088_BD59_9D74A43C39A8_.wvu.PrintTitles" localSheetId="11" hidden="1">'j. Cost Share'!$6:$6</definedName>
  </definedNames>
  <calcPr calcId="191028"/>
  <customWorkbookViews>
    <customWorkbookView name="Wilson, Todd - Personal View" guid="{BF352FCE-C1BE-4B84-9561-6030FEF6A15F}" mergeInterval="0" personalView="1" maximized="1" windowWidth="1680" windowHeight="864" tabRatio="783" activeSheetId="10"/>
    <customWorkbookView name="nkiyota - Personal View" guid="{D5CEF8EB-A9A7-4458-BF65-8F18E34CBA87}" mergeInterval="0" personalView="1" maximized="1" xWindow="1" yWindow="1" windowWidth="1676" windowHeight="754" tabRatio="783" activeSheetId="10"/>
    <customWorkbookView name="nblackst - Personal View" guid="{6588CF8C-0BB8-4786-9A46-0A2D10254132}" mergeInterval="0" personalView="1" maximized="1" xWindow="1" yWindow="1" windowWidth="1276" windowHeight="697" tabRatio="783" activeSheetId="1" showComments="commIndAndComment"/>
    <customWorkbookView name="mwise - Personal View" guid="{712CE29F-EFCA-4968-A7C5-599F87319D6A}" mergeInterval="0" personalView="1" maximized="1" xWindow="1" yWindow="1" windowWidth="1020" windowHeight="506" tabRatio="783" activeSheetId="1"/>
    <customWorkbookView name="Todd Wilson - Personal View" guid="{5BEC5FDE-32D0-42EF-8D2A-06DCBD4F05CC}" mergeInterval="0" personalView="1" maximized="1" xWindow="1" yWindow="1" windowWidth="1680" windowHeight="787" tabRatio="783" activeSheetId="11" showComments="commIndAndComment"/>
    <customWorkbookView name="utrujill - Personal View" guid="{D7FF18E2-A72D-4088-BD59-9D74A43C39A8}" mergeInterval="0" personalView="1" maximized="1" xWindow="1" yWindow="1" windowWidth="1244" windowHeight="748" tabRatio="783"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55" i="2" l="1"/>
  <c r="R55" i="2"/>
  <c r="O55" i="2"/>
  <c r="L55" i="2"/>
  <c r="I55" i="2"/>
  <c r="F55" i="2"/>
  <c r="T55" i="2" s="1"/>
  <c r="S54" i="2"/>
  <c r="R54" i="2"/>
  <c r="O54" i="2"/>
  <c r="L54" i="2"/>
  <c r="I54" i="2"/>
  <c r="F54" i="2"/>
  <c r="T54" i="2" s="1"/>
  <c r="S53" i="2"/>
  <c r="R53" i="2"/>
  <c r="O53" i="2"/>
  <c r="L53" i="2"/>
  <c r="I53" i="2"/>
  <c r="F53" i="2"/>
  <c r="S52" i="2"/>
  <c r="R52" i="2"/>
  <c r="O52" i="2"/>
  <c r="L52" i="2"/>
  <c r="I52" i="2"/>
  <c r="F52" i="2"/>
  <c r="T52" i="2" s="1"/>
  <c r="S51" i="2"/>
  <c r="R51" i="2"/>
  <c r="O51" i="2"/>
  <c r="L51" i="2"/>
  <c r="I51" i="2"/>
  <c r="F51" i="2"/>
  <c r="S50" i="2"/>
  <c r="R50" i="2"/>
  <c r="O50" i="2"/>
  <c r="L50" i="2"/>
  <c r="I50" i="2"/>
  <c r="F50" i="2"/>
  <c r="T50" i="2" s="1"/>
  <c r="S49" i="2"/>
  <c r="R49" i="2"/>
  <c r="O49" i="2"/>
  <c r="L49" i="2"/>
  <c r="I49" i="2"/>
  <c r="F49" i="2"/>
  <c r="T49" i="2" s="1"/>
  <c r="S48" i="2"/>
  <c r="R48" i="2"/>
  <c r="O48" i="2"/>
  <c r="L48" i="2"/>
  <c r="I48" i="2"/>
  <c r="F48" i="2"/>
  <c r="T48" i="2" s="1"/>
  <c r="S47" i="2"/>
  <c r="R47" i="2"/>
  <c r="O47" i="2"/>
  <c r="L47" i="2"/>
  <c r="I47" i="2"/>
  <c r="F47" i="2"/>
  <c r="T47" i="2" s="1"/>
  <c r="S46" i="2"/>
  <c r="R46" i="2"/>
  <c r="O46" i="2"/>
  <c r="L46" i="2"/>
  <c r="I46" i="2"/>
  <c r="F46" i="2"/>
  <c r="S31" i="2"/>
  <c r="R31" i="2"/>
  <c r="O31" i="2"/>
  <c r="L31" i="2"/>
  <c r="I31" i="2"/>
  <c r="F31" i="2"/>
  <c r="S30" i="2"/>
  <c r="R30" i="2"/>
  <c r="O30" i="2"/>
  <c r="L30" i="2"/>
  <c r="I30" i="2"/>
  <c r="F30" i="2"/>
  <c r="T30" i="2" s="1"/>
  <c r="S29" i="2"/>
  <c r="R29" i="2"/>
  <c r="O29" i="2"/>
  <c r="L29" i="2"/>
  <c r="I29" i="2"/>
  <c r="F29" i="2"/>
  <c r="S28" i="2"/>
  <c r="R28" i="2"/>
  <c r="O28" i="2"/>
  <c r="L28" i="2"/>
  <c r="I28" i="2"/>
  <c r="F28" i="2"/>
  <c r="T28" i="2" s="1"/>
  <c r="S27" i="2"/>
  <c r="R27" i="2"/>
  <c r="O27" i="2"/>
  <c r="L27" i="2"/>
  <c r="I27" i="2"/>
  <c r="F27" i="2"/>
  <c r="S26" i="2"/>
  <c r="R26" i="2"/>
  <c r="O26" i="2"/>
  <c r="L26" i="2"/>
  <c r="I26" i="2"/>
  <c r="F26" i="2"/>
  <c r="T26" i="2" s="1"/>
  <c r="S25" i="2"/>
  <c r="R25" i="2"/>
  <c r="O25" i="2"/>
  <c r="L25" i="2"/>
  <c r="I25" i="2"/>
  <c r="F25" i="2"/>
  <c r="T25" i="2" s="1"/>
  <c r="S24" i="2"/>
  <c r="R24" i="2"/>
  <c r="O24" i="2"/>
  <c r="L24" i="2"/>
  <c r="I24" i="2"/>
  <c r="F24" i="2"/>
  <c r="S23" i="2"/>
  <c r="R23" i="2"/>
  <c r="O23" i="2"/>
  <c r="L23" i="2"/>
  <c r="I23" i="2"/>
  <c r="F23" i="2"/>
  <c r="T23" i="2" s="1"/>
  <c r="S22" i="2"/>
  <c r="R22" i="2"/>
  <c r="O22" i="2"/>
  <c r="L22" i="2"/>
  <c r="I22" i="2"/>
  <c r="F22" i="2"/>
  <c r="S42" i="2"/>
  <c r="R42" i="2"/>
  <c r="O42" i="2"/>
  <c r="L42" i="2"/>
  <c r="I42" i="2"/>
  <c r="F42" i="2"/>
  <c r="S41" i="2"/>
  <c r="R41" i="2"/>
  <c r="O41" i="2"/>
  <c r="L41" i="2"/>
  <c r="I41" i="2"/>
  <c r="F41" i="2"/>
  <c r="S40" i="2"/>
  <c r="R40" i="2"/>
  <c r="O40" i="2"/>
  <c r="L40" i="2"/>
  <c r="I40" i="2"/>
  <c r="F40" i="2"/>
  <c r="S39" i="2"/>
  <c r="R39" i="2"/>
  <c r="O39" i="2"/>
  <c r="L39" i="2"/>
  <c r="I39" i="2"/>
  <c r="F39" i="2"/>
  <c r="T39" i="2" s="1"/>
  <c r="S38" i="2"/>
  <c r="R38" i="2"/>
  <c r="O38" i="2"/>
  <c r="L38" i="2"/>
  <c r="I38" i="2"/>
  <c r="F38" i="2"/>
  <c r="S37" i="2"/>
  <c r="R37" i="2"/>
  <c r="O37" i="2"/>
  <c r="L37" i="2"/>
  <c r="I37" i="2"/>
  <c r="F37" i="2"/>
  <c r="T37" i="2" s="1"/>
  <c r="T46" i="2" l="1"/>
  <c r="T51" i="2"/>
  <c r="T53" i="2"/>
  <c r="T24" i="2"/>
  <c r="T31" i="2"/>
  <c r="T22" i="2"/>
  <c r="T27" i="2"/>
  <c r="T29" i="2"/>
  <c r="T41" i="2"/>
  <c r="T42" i="2"/>
  <c r="T40" i="2"/>
  <c r="T38" i="2"/>
  <c r="M211" i="4"/>
  <c r="M210" i="4"/>
  <c r="M209" i="4"/>
  <c r="M208" i="4"/>
  <c r="M207" i="4"/>
  <c r="M206" i="4"/>
  <c r="M205" i="4"/>
  <c r="M204" i="4"/>
  <c r="M203" i="4"/>
  <c r="M188" i="4"/>
  <c r="M187" i="4"/>
  <c r="M186" i="4"/>
  <c r="M185" i="4"/>
  <c r="M184" i="4"/>
  <c r="M183" i="4"/>
  <c r="M168" i="4"/>
  <c r="M167" i="4"/>
  <c r="M166" i="4"/>
  <c r="M165" i="4"/>
  <c r="M164" i="4"/>
  <c r="M163" i="4"/>
  <c r="M162" i="4"/>
  <c r="M161" i="4"/>
  <c r="M160" i="4"/>
  <c r="M145" i="4"/>
  <c r="M144" i="4"/>
  <c r="M143" i="4"/>
  <c r="M142" i="4"/>
  <c r="M141" i="4"/>
  <c r="M140" i="4"/>
  <c r="M125" i="4"/>
  <c r="M124" i="4"/>
  <c r="M123" i="4"/>
  <c r="M122" i="4"/>
  <c r="M121" i="4"/>
  <c r="M120" i="4"/>
  <c r="M119" i="4"/>
  <c r="M118" i="4"/>
  <c r="M117" i="4"/>
  <c r="M101" i="4"/>
  <c r="M100" i="4"/>
  <c r="M99" i="4"/>
  <c r="M98" i="4"/>
  <c r="M97" i="4"/>
  <c r="M96" i="4"/>
  <c r="M82" i="4"/>
  <c r="M81" i="4"/>
  <c r="M80" i="4"/>
  <c r="M79" i="4"/>
  <c r="M78" i="4"/>
  <c r="M77" i="4"/>
  <c r="M76" i="4"/>
  <c r="M75" i="4"/>
  <c r="M74" i="4"/>
  <c r="M59" i="4"/>
  <c r="M58" i="4"/>
  <c r="M57" i="4"/>
  <c r="M56" i="4"/>
  <c r="M55" i="4"/>
  <c r="M54" i="4"/>
  <c r="M39" i="4"/>
  <c r="M38" i="4"/>
  <c r="M37" i="4"/>
  <c r="M36" i="4"/>
  <c r="M35" i="4"/>
  <c r="M34" i="4"/>
  <c r="M33" i="4"/>
  <c r="M32" i="4"/>
  <c r="M31" i="4"/>
  <c r="M17" i="4"/>
  <c r="M16" i="4"/>
  <c r="M15" i="4"/>
  <c r="M14" i="4"/>
  <c r="M13" i="4"/>
  <c r="F104" i="5"/>
  <c r="F103" i="5"/>
  <c r="F102" i="5"/>
  <c r="F101" i="5"/>
  <c r="F80" i="5"/>
  <c r="F79" i="5"/>
  <c r="F78" i="5"/>
  <c r="F77" i="5"/>
  <c r="F60" i="5"/>
  <c r="F59" i="5"/>
  <c r="F58" i="5"/>
  <c r="F57" i="5"/>
  <c r="F38" i="5"/>
  <c r="F37" i="5"/>
  <c r="F36" i="5"/>
  <c r="F35" i="5"/>
  <c r="F19" i="5"/>
  <c r="F15" i="5"/>
  <c r="F14" i="5"/>
  <c r="F105" i="6"/>
  <c r="F81" i="6"/>
  <c r="F80" i="6"/>
  <c r="F65" i="6"/>
  <c r="F45" i="6"/>
  <c r="F16" i="6"/>
  <c r="L39" i="7"/>
  <c r="L38" i="7"/>
  <c r="L37" i="7"/>
  <c r="L13" i="7"/>
  <c r="L12" i="7"/>
  <c r="L11" i="7"/>
  <c r="M212" i="4" l="1"/>
  <c r="M213" i="4"/>
  <c r="M214" i="4"/>
  <c r="M215" i="4"/>
  <c r="M216" i="4"/>
  <c r="M217" i="4"/>
  <c r="M218" i="4"/>
  <c r="M219" i="4"/>
  <c r="M220" i="4"/>
  <c r="M221" i="4"/>
  <c r="M202" i="4"/>
  <c r="M182" i="4"/>
  <c r="M189" i="4"/>
  <c r="M190" i="4"/>
  <c r="M191" i="4"/>
  <c r="M192" i="4"/>
  <c r="M193" i="4"/>
  <c r="M194" i="4"/>
  <c r="M195" i="4"/>
  <c r="M196" i="4"/>
  <c r="M197" i="4"/>
  <c r="M198" i="4"/>
  <c r="M199" i="4"/>
  <c r="M200" i="4"/>
  <c r="M181" i="4"/>
  <c r="M169" i="4"/>
  <c r="M170" i="4"/>
  <c r="M171" i="4"/>
  <c r="M172" i="4"/>
  <c r="M173" i="4"/>
  <c r="M174" i="4"/>
  <c r="M175" i="4"/>
  <c r="M176" i="4"/>
  <c r="M177" i="4"/>
  <c r="M178" i="4"/>
  <c r="M159" i="4"/>
  <c r="M139" i="4"/>
  <c r="M146" i="4"/>
  <c r="M147" i="4"/>
  <c r="M148" i="4"/>
  <c r="M149" i="4"/>
  <c r="M150" i="4"/>
  <c r="M151" i="4"/>
  <c r="M152" i="4"/>
  <c r="M153" i="4"/>
  <c r="M154" i="4"/>
  <c r="M155" i="4"/>
  <c r="M156" i="4"/>
  <c r="M157" i="4"/>
  <c r="M138" i="4"/>
  <c r="M126" i="4"/>
  <c r="M127" i="4"/>
  <c r="M128" i="4"/>
  <c r="M129" i="4"/>
  <c r="M130" i="4"/>
  <c r="M131" i="4"/>
  <c r="M132" i="4"/>
  <c r="M133" i="4"/>
  <c r="M134" i="4"/>
  <c r="M135" i="4"/>
  <c r="M116" i="4"/>
  <c r="M102" i="4"/>
  <c r="M103" i="4"/>
  <c r="M104" i="4"/>
  <c r="M105" i="4"/>
  <c r="M106" i="4"/>
  <c r="M107" i="4"/>
  <c r="M108" i="4"/>
  <c r="M109" i="4"/>
  <c r="M110" i="4"/>
  <c r="M111" i="4"/>
  <c r="M112" i="4"/>
  <c r="M113" i="4"/>
  <c r="M114" i="4"/>
  <c r="M95" i="4"/>
  <c r="M83" i="4"/>
  <c r="M84" i="4"/>
  <c r="M85" i="4"/>
  <c r="M86" i="4"/>
  <c r="M87" i="4"/>
  <c r="M88" i="4"/>
  <c r="M89" i="4"/>
  <c r="M90" i="4"/>
  <c r="M91" i="4"/>
  <c r="M92" i="4"/>
  <c r="M73" i="4"/>
  <c r="M53" i="4"/>
  <c r="M60" i="4"/>
  <c r="M61" i="4"/>
  <c r="M62" i="4"/>
  <c r="M63" i="4"/>
  <c r="M64" i="4"/>
  <c r="M65" i="4"/>
  <c r="M66" i="4"/>
  <c r="M67" i="4"/>
  <c r="M68" i="4"/>
  <c r="M69" i="4"/>
  <c r="M70" i="4"/>
  <c r="M71" i="4"/>
  <c r="M52" i="4"/>
  <c r="M40" i="4"/>
  <c r="M41" i="4"/>
  <c r="M42" i="4"/>
  <c r="M43" i="4"/>
  <c r="M44" i="4"/>
  <c r="M45" i="4"/>
  <c r="M46" i="4"/>
  <c r="M47" i="4"/>
  <c r="M48" i="4"/>
  <c r="M49" i="4"/>
  <c r="M30" i="4"/>
  <c r="M12" i="4"/>
  <c r="M18" i="4"/>
  <c r="M19" i="4"/>
  <c r="M20" i="4"/>
  <c r="M21" i="4"/>
  <c r="M22" i="4"/>
  <c r="M23" i="4"/>
  <c r="M24" i="4"/>
  <c r="M25" i="4"/>
  <c r="M26" i="4"/>
  <c r="M27" i="4"/>
  <c r="M28" i="4"/>
  <c r="M8" i="4"/>
  <c r="M9" i="4"/>
  <c r="M10" i="4"/>
  <c r="M11" i="4" l="1"/>
  <c r="K51" i="7" l="1"/>
  <c r="J51" i="7"/>
  <c r="I51" i="7"/>
  <c r="H51" i="7"/>
  <c r="G51" i="7"/>
  <c r="D29" i="9" l="1"/>
  <c r="D32" i="8"/>
  <c r="L31" i="7"/>
  <c r="F9" i="6"/>
  <c r="F9" i="5" l="1"/>
  <c r="J39" i="14"/>
  <c r="J38" i="14"/>
  <c r="J37" i="14"/>
  <c r="J33" i="14"/>
  <c r="G5" i="14"/>
  <c r="C36" i="14" s="1"/>
  <c r="D5" i="14"/>
  <c r="G5" i="13"/>
  <c r="C36" i="13" s="1"/>
  <c r="D5" i="13"/>
  <c r="J39" i="13"/>
  <c r="J38" i="13"/>
  <c r="J37" i="13"/>
  <c r="J33" i="13"/>
  <c r="I28" i="11"/>
  <c r="H28" i="11"/>
  <c r="G28" i="11"/>
  <c r="F28" i="11"/>
  <c r="E28" i="11"/>
  <c r="J27" i="11"/>
  <c r="J26" i="11"/>
  <c r="J25" i="11"/>
  <c r="J24" i="11"/>
  <c r="J23" i="11"/>
  <c r="J22" i="11"/>
  <c r="J21" i="11"/>
  <c r="J20" i="11"/>
  <c r="J19" i="11"/>
  <c r="J18" i="11"/>
  <c r="J17" i="11"/>
  <c r="J16" i="11"/>
  <c r="J15" i="11"/>
  <c r="J14" i="11"/>
  <c r="J13" i="11"/>
  <c r="J12" i="11"/>
  <c r="J11" i="11"/>
  <c r="J10" i="11"/>
  <c r="J9" i="11"/>
  <c r="J8" i="11"/>
  <c r="J7" i="11"/>
  <c r="J17" i="10"/>
  <c r="I17" i="10"/>
  <c r="H17" i="10"/>
  <c r="G17" i="10"/>
  <c r="F17" i="10"/>
  <c r="K16" i="10"/>
  <c r="K15" i="10"/>
  <c r="K14" i="10"/>
  <c r="K13" i="10"/>
  <c r="K66" i="7"/>
  <c r="J66" i="7"/>
  <c r="I66" i="7"/>
  <c r="H66" i="7"/>
  <c r="G66" i="7"/>
  <c r="L42" i="7"/>
  <c r="L55" i="7"/>
  <c r="L56" i="7"/>
  <c r="L57" i="7"/>
  <c r="L58" i="7"/>
  <c r="L59" i="7"/>
  <c r="L60" i="7"/>
  <c r="L61" i="7"/>
  <c r="L62" i="7"/>
  <c r="L63" i="7"/>
  <c r="L64" i="7"/>
  <c r="L65" i="7"/>
  <c r="L34" i="7"/>
  <c r="L35" i="7"/>
  <c r="L36" i="7"/>
  <c r="L40" i="7"/>
  <c r="L41" i="7"/>
  <c r="L43" i="7"/>
  <c r="L44" i="7"/>
  <c r="L45" i="7"/>
  <c r="L46" i="7"/>
  <c r="L47" i="7"/>
  <c r="L10" i="7"/>
  <c r="L14" i="7"/>
  <c r="L15" i="7"/>
  <c r="L16" i="7"/>
  <c r="L17" i="7"/>
  <c r="L18" i="7"/>
  <c r="L19" i="7"/>
  <c r="L20" i="7"/>
  <c r="L21" i="7"/>
  <c r="L23" i="7"/>
  <c r="J7" i="7"/>
  <c r="L7" i="7" s="1"/>
  <c r="F17" i="6"/>
  <c r="F98" i="6"/>
  <c r="F99" i="6"/>
  <c r="F100" i="6"/>
  <c r="F101" i="6"/>
  <c r="F102" i="6"/>
  <c r="F103" i="6"/>
  <c r="F104" i="6"/>
  <c r="F106" i="6"/>
  <c r="F107" i="6"/>
  <c r="F108" i="6"/>
  <c r="F76" i="6"/>
  <c r="F77" i="6"/>
  <c r="F78" i="6"/>
  <c r="F79" i="6"/>
  <c r="F82" i="6"/>
  <c r="F83" i="6"/>
  <c r="F84" i="6"/>
  <c r="F85" i="6"/>
  <c r="F86" i="6"/>
  <c r="F87" i="6"/>
  <c r="F56" i="6"/>
  <c r="F57" i="6"/>
  <c r="F58" i="6"/>
  <c r="F59" i="6"/>
  <c r="F60" i="6"/>
  <c r="F61" i="6"/>
  <c r="F62" i="6"/>
  <c r="F63" i="6"/>
  <c r="F64" i="6"/>
  <c r="F66" i="6"/>
  <c r="F35" i="6"/>
  <c r="F36" i="6"/>
  <c r="F37" i="6"/>
  <c r="F38" i="6"/>
  <c r="F39" i="6"/>
  <c r="F40" i="6"/>
  <c r="F41" i="6"/>
  <c r="F42" i="6"/>
  <c r="F43" i="6"/>
  <c r="F44" i="6"/>
  <c r="F14" i="6"/>
  <c r="F15" i="6"/>
  <c r="F18" i="6"/>
  <c r="F19" i="6"/>
  <c r="F20" i="6"/>
  <c r="F21" i="6"/>
  <c r="F22" i="6"/>
  <c r="F23" i="6"/>
  <c r="F24" i="6"/>
  <c r="F25" i="6"/>
  <c r="F10" i="6"/>
  <c r="F8" i="6"/>
  <c r="F99" i="5"/>
  <c r="F100" i="5"/>
  <c r="F105" i="5"/>
  <c r="F106" i="5"/>
  <c r="F107" i="5"/>
  <c r="F108" i="5"/>
  <c r="F109" i="5"/>
  <c r="F110" i="5"/>
  <c r="F111" i="5"/>
  <c r="F112" i="5"/>
  <c r="F82" i="5"/>
  <c r="F83" i="5"/>
  <c r="F84" i="5"/>
  <c r="F85" i="5"/>
  <c r="F86" i="5"/>
  <c r="F87" i="5"/>
  <c r="F88" i="5"/>
  <c r="F89" i="5"/>
  <c r="F90" i="5"/>
  <c r="F91" i="5"/>
  <c r="F56" i="5"/>
  <c r="F61" i="5"/>
  <c r="F62" i="5"/>
  <c r="F63" i="5"/>
  <c r="F64" i="5"/>
  <c r="F65" i="5"/>
  <c r="F66" i="5"/>
  <c r="F67" i="5"/>
  <c r="F68" i="5"/>
  <c r="F69" i="5"/>
  <c r="F39" i="5"/>
  <c r="F40" i="5"/>
  <c r="F41" i="5"/>
  <c r="F42" i="5"/>
  <c r="F43" i="5"/>
  <c r="F44" i="5"/>
  <c r="F45" i="5"/>
  <c r="F46" i="5"/>
  <c r="F47" i="5"/>
  <c r="F48" i="5"/>
  <c r="F17" i="5"/>
  <c r="F18" i="5"/>
  <c r="F20" i="5"/>
  <c r="F21" i="5"/>
  <c r="F22" i="5"/>
  <c r="F23" i="5"/>
  <c r="F24" i="5"/>
  <c r="F25" i="5"/>
  <c r="F26" i="5"/>
  <c r="F27" i="5"/>
  <c r="F10" i="5"/>
  <c r="F11" i="5"/>
  <c r="F8" i="5"/>
  <c r="T13" i="3"/>
  <c r="T9" i="3"/>
  <c r="R24" i="3"/>
  <c r="O24" i="3"/>
  <c r="L24" i="3"/>
  <c r="I24" i="3"/>
  <c r="F24" i="3"/>
  <c r="T23" i="3"/>
  <c r="Q23" i="3"/>
  <c r="N23" i="3"/>
  <c r="K23" i="3"/>
  <c r="H23" i="3"/>
  <c r="T22" i="3"/>
  <c r="Q22" i="3"/>
  <c r="N22" i="3"/>
  <c r="K22" i="3"/>
  <c r="H22" i="3"/>
  <c r="T21" i="3"/>
  <c r="Q21" i="3"/>
  <c r="N21" i="3"/>
  <c r="K21" i="3"/>
  <c r="H21" i="3"/>
  <c r="T20" i="3"/>
  <c r="Q20" i="3"/>
  <c r="N20" i="3"/>
  <c r="K20" i="3"/>
  <c r="H20" i="3"/>
  <c r="T19" i="3"/>
  <c r="Q19" i="3"/>
  <c r="N19" i="3"/>
  <c r="K19" i="3"/>
  <c r="H19" i="3"/>
  <c r="T18" i="3"/>
  <c r="Q18" i="3"/>
  <c r="N18" i="3"/>
  <c r="K18" i="3"/>
  <c r="H18" i="3"/>
  <c r="T17" i="3"/>
  <c r="Q17" i="3"/>
  <c r="N17" i="3"/>
  <c r="K17" i="3"/>
  <c r="H17" i="3"/>
  <c r="T16" i="3"/>
  <c r="Q16" i="3"/>
  <c r="N16" i="3"/>
  <c r="K16" i="3"/>
  <c r="H16" i="3"/>
  <c r="T15" i="3"/>
  <c r="Q15" i="3"/>
  <c r="N15" i="3"/>
  <c r="K15" i="3"/>
  <c r="H15" i="3"/>
  <c r="T14" i="3"/>
  <c r="Q14" i="3"/>
  <c r="N14" i="3"/>
  <c r="K14" i="3"/>
  <c r="H14" i="3"/>
  <c r="Q13" i="3"/>
  <c r="N13" i="3"/>
  <c r="K13" i="3"/>
  <c r="H13" i="3"/>
  <c r="T12" i="3"/>
  <c r="Q12" i="3"/>
  <c r="N12" i="3"/>
  <c r="K12" i="3"/>
  <c r="H12" i="3"/>
  <c r="T11" i="3"/>
  <c r="Q11" i="3"/>
  <c r="N11" i="3"/>
  <c r="K11" i="3"/>
  <c r="H11" i="3"/>
  <c r="T10" i="3"/>
  <c r="Q10" i="3"/>
  <c r="N10" i="3"/>
  <c r="K10" i="3"/>
  <c r="H10" i="3"/>
  <c r="Q9" i="3"/>
  <c r="N9" i="3"/>
  <c r="K9" i="3"/>
  <c r="H9" i="3"/>
  <c r="T8" i="3"/>
  <c r="Q8" i="3"/>
  <c r="N8" i="3"/>
  <c r="K8" i="3"/>
  <c r="H8" i="3"/>
  <c r="U8" i="3" s="1"/>
  <c r="J76" i="2"/>
  <c r="F57" i="2"/>
  <c r="I57" i="2"/>
  <c r="L57" i="2"/>
  <c r="O57" i="2"/>
  <c r="R57" i="2"/>
  <c r="S57" i="2"/>
  <c r="F58" i="2"/>
  <c r="I58" i="2"/>
  <c r="L58" i="2"/>
  <c r="O58" i="2"/>
  <c r="R58" i="2"/>
  <c r="S58" i="2"/>
  <c r="F59" i="2"/>
  <c r="I59" i="2"/>
  <c r="L59" i="2"/>
  <c r="O59" i="2"/>
  <c r="R59" i="2"/>
  <c r="S59" i="2"/>
  <c r="F60" i="2"/>
  <c r="I60" i="2"/>
  <c r="L60" i="2"/>
  <c r="O60" i="2"/>
  <c r="R60" i="2"/>
  <c r="S60" i="2"/>
  <c r="F61" i="2"/>
  <c r="I61" i="2"/>
  <c r="L61" i="2"/>
  <c r="O61" i="2"/>
  <c r="R61" i="2"/>
  <c r="S61" i="2"/>
  <c r="F62" i="2"/>
  <c r="I62" i="2"/>
  <c r="L62" i="2"/>
  <c r="O62" i="2"/>
  <c r="R62" i="2"/>
  <c r="S62" i="2"/>
  <c r="F63" i="2"/>
  <c r="I63" i="2"/>
  <c r="L63" i="2"/>
  <c r="O63" i="2"/>
  <c r="R63" i="2"/>
  <c r="S63" i="2"/>
  <c r="F64" i="2"/>
  <c r="I64" i="2"/>
  <c r="L64" i="2"/>
  <c r="O64" i="2"/>
  <c r="R64" i="2"/>
  <c r="S64" i="2"/>
  <c r="F65" i="2"/>
  <c r="I65" i="2"/>
  <c r="L65" i="2"/>
  <c r="O65" i="2"/>
  <c r="R65" i="2"/>
  <c r="S65" i="2"/>
  <c r="F66" i="2"/>
  <c r="I66" i="2"/>
  <c r="L66" i="2"/>
  <c r="O66" i="2"/>
  <c r="R66" i="2"/>
  <c r="S66" i="2"/>
  <c r="S15" i="2"/>
  <c r="R15" i="2"/>
  <c r="O15" i="2"/>
  <c r="L15" i="2"/>
  <c r="I15" i="2"/>
  <c r="F15" i="2"/>
  <c r="T15" i="2" s="1"/>
  <c r="S14" i="2"/>
  <c r="R14" i="2"/>
  <c r="O14" i="2"/>
  <c r="L14" i="2"/>
  <c r="I14" i="2"/>
  <c r="F14" i="2"/>
  <c r="T14" i="2" l="1"/>
  <c r="M50" i="4"/>
  <c r="K17" i="10"/>
  <c r="J28" i="11"/>
  <c r="L66" i="7"/>
  <c r="T24" i="3"/>
  <c r="U18" i="3"/>
  <c r="Q24" i="3"/>
  <c r="N24" i="3"/>
  <c r="U22" i="3"/>
  <c r="U21" i="3"/>
  <c r="U17" i="3"/>
  <c r="U14" i="3"/>
  <c r="U13" i="3"/>
  <c r="U10" i="3"/>
  <c r="U9" i="3"/>
  <c r="U23" i="3"/>
  <c r="U20" i="3"/>
  <c r="U19" i="3"/>
  <c r="U16" i="3"/>
  <c r="U15" i="3"/>
  <c r="U12" i="3"/>
  <c r="U11" i="3"/>
  <c r="H24" i="3"/>
  <c r="K24" i="3"/>
  <c r="T66" i="2"/>
  <c r="T61" i="2"/>
  <c r="T58" i="2"/>
  <c r="T62" i="2"/>
  <c r="T63" i="2"/>
  <c r="T57" i="2"/>
  <c r="T64" i="2"/>
  <c r="T60" i="2"/>
  <c r="T59" i="2"/>
  <c r="T65" i="2"/>
  <c r="E40" i="14" l="1"/>
  <c r="F40" i="14"/>
  <c r="G40" i="14"/>
  <c r="E40" i="13"/>
  <c r="U24" i="3"/>
  <c r="J36" i="14" l="1"/>
  <c r="J40" i="14" s="1"/>
  <c r="G40" i="13"/>
  <c r="F40" i="13" l="1"/>
  <c r="J36" i="13"/>
  <c r="J40" i="13" s="1"/>
  <c r="M222" i="4" l="1"/>
  <c r="M179" i="4"/>
  <c r="M136" i="4"/>
  <c r="M93" i="4"/>
  <c r="M224" i="4" l="1"/>
  <c r="F16" i="2" l="1"/>
  <c r="I16" i="2"/>
  <c r="L16" i="2"/>
  <c r="O16" i="2"/>
  <c r="R16" i="2"/>
  <c r="S16" i="2"/>
  <c r="T16" i="2" l="1"/>
  <c r="F17" i="1" l="1"/>
  <c r="F16" i="1"/>
  <c r="F15" i="1"/>
  <c r="F14" i="1"/>
  <c r="F13" i="1"/>
  <c r="H12" i="13" l="1"/>
  <c r="H12" i="14"/>
  <c r="H13" i="13"/>
  <c r="H13" i="14"/>
  <c r="H14" i="13"/>
  <c r="H14" i="14"/>
  <c r="H15" i="13"/>
  <c r="H15" i="14"/>
  <c r="H16" i="14"/>
  <c r="H16" i="13"/>
  <c r="F18" i="1"/>
  <c r="D117" i="9"/>
  <c r="D95" i="9"/>
  <c r="D73" i="9"/>
  <c r="D51" i="9"/>
  <c r="D120" i="8"/>
  <c r="D98" i="8"/>
  <c r="D76" i="8"/>
  <c r="D54" i="8"/>
  <c r="L54" i="7"/>
  <c r="G29" i="1"/>
  <c r="F29" i="1"/>
  <c r="E29" i="1"/>
  <c r="D29" i="1"/>
  <c r="C29" i="1"/>
  <c r="L50" i="7"/>
  <c r="L49" i="7"/>
  <c r="L48" i="7"/>
  <c r="L33" i="7"/>
  <c r="L32" i="7"/>
  <c r="K28" i="7"/>
  <c r="J28" i="7"/>
  <c r="I28" i="7"/>
  <c r="H28" i="7"/>
  <c r="G28" i="7"/>
  <c r="L27" i="7"/>
  <c r="L26" i="7"/>
  <c r="L25" i="7"/>
  <c r="L24" i="7"/>
  <c r="L9" i="7"/>
  <c r="L8" i="7"/>
  <c r="F113" i="6"/>
  <c r="F112" i="6"/>
  <c r="F111" i="6"/>
  <c r="F110" i="6"/>
  <c r="F109" i="6"/>
  <c r="F97" i="6"/>
  <c r="F96" i="6"/>
  <c r="F95" i="6"/>
  <c r="F92" i="6"/>
  <c r="F91" i="6"/>
  <c r="F90" i="6"/>
  <c r="F89" i="6"/>
  <c r="F88" i="6"/>
  <c r="F75" i="6"/>
  <c r="F74" i="6"/>
  <c r="F73" i="6"/>
  <c r="F70" i="6"/>
  <c r="F69" i="6"/>
  <c r="F68" i="6"/>
  <c r="F67" i="6"/>
  <c r="F55" i="6"/>
  <c r="F54" i="6"/>
  <c r="F53" i="6"/>
  <c r="F52" i="6"/>
  <c r="F49" i="6"/>
  <c r="F48" i="6"/>
  <c r="F47" i="6"/>
  <c r="F46" i="6"/>
  <c r="F34" i="6"/>
  <c r="F33" i="6"/>
  <c r="F32" i="6"/>
  <c r="F31" i="6"/>
  <c r="F28" i="6"/>
  <c r="F27" i="6"/>
  <c r="F26" i="6"/>
  <c r="F13" i="6"/>
  <c r="F12" i="6"/>
  <c r="F11" i="6"/>
  <c r="F29" i="6" s="1"/>
  <c r="F116" i="5"/>
  <c r="F115" i="5"/>
  <c r="F114" i="5"/>
  <c r="F113" i="5"/>
  <c r="F98" i="5"/>
  <c r="F97" i="5"/>
  <c r="F94" i="5"/>
  <c r="F93" i="5"/>
  <c r="F92" i="5"/>
  <c r="F81" i="5"/>
  <c r="F76" i="5"/>
  <c r="F75" i="5"/>
  <c r="F72" i="5"/>
  <c r="F71" i="5"/>
  <c r="F70" i="5"/>
  <c r="F55" i="5"/>
  <c r="F54" i="5"/>
  <c r="F53" i="5"/>
  <c r="F50" i="5"/>
  <c r="F49" i="5"/>
  <c r="F34" i="5"/>
  <c r="F33" i="5"/>
  <c r="F32" i="5"/>
  <c r="F31" i="5"/>
  <c r="F28" i="5"/>
  <c r="F16" i="5"/>
  <c r="F13" i="5"/>
  <c r="F12" i="5"/>
  <c r="R68" i="2"/>
  <c r="R67" i="2"/>
  <c r="F29" i="5" l="1"/>
  <c r="L51" i="7"/>
  <c r="H17" i="13"/>
  <c r="H17" i="14"/>
  <c r="H68" i="7"/>
  <c r="K68" i="7"/>
  <c r="I68" i="7"/>
  <c r="G68" i="7"/>
  <c r="J68" i="7"/>
  <c r="F73" i="5"/>
  <c r="H29" i="1"/>
  <c r="F51" i="5"/>
  <c r="F117" i="5"/>
  <c r="F95" i="5"/>
  <c r="F114" i="6"/>
  <c r="F50" i="6"/>
  <c r="F93" i="6"/>
  <c r="F71" i="6"/>
  <c r="L28" i="7"/>
  <c r="D119" i="9"/>
  <c r="D122" i="8"/>
  <c r="F31" i="1"/>
  <c r="E31" i="1"/>
  <c r="G27" i="13" l="1"/>
  <c r="G27" i="14"/>
  <c r="H27" i="13"/>
  <c r="H27" i="14"/>
  <c r="L68" i="7"/>
  <c r="F116" i="6"/>
  <c r="G31" i="1"/>
  <c r="I27" i="13" l="1"/>
  <c r="I27" i="14"/>
  <c r="S17" i="2"/>
  <c r="S18" i="2"/>
  <c r="S19" i="2"/>
  <c r="S20" i="2"/>
  <c r="S21" i="2"/>
  <c r="S32" i="2"/>
  <c r="S33" i="2"/>
  <c r="S34" i="2"/>
  <c r="S35" i="2"/>
  <c r="S36" i="2"/>
  <c r="S43" i="2"/>
  <c r="S44" i="2"/>
  <c r="S45" i="2"/>
  <c r="S56" i="2"/>
  <c r="S67" i="2"/>
  <c r="S68" i="2"/>
  <c r="S69" i="2"/>
  <c r="S70" i="2"/>
  <c r="S71" i="2"/>
  <c r="S72" i="2"/>
  <c r="S73" i="2"/>
  <c r="S74" i="2"/>
  <c r="S75" i="2"/>
  <c r="P76" i="2"/>
  <c r="R75" i="2"/>
  <c r="R74" i="2"/>
  <c r="R73" i="2"/>
  <c r="R72" i="2"/>
  <c r="R71" i="2"/>
  <c r="R70" i="2"/>
  <c r="R69" i="2"/>
  <c r="R56" i="2"/>
  <c r="R45" i="2"/>
  <c r="R44" i="2"/>
  <c r="R43" i="2"/>
  <c r="R36" i="2"/>
  <c r="R35" i="2"/>
  <c r="R34" i="2"/>
  <c r="R33" i="2"/>
  <c r="R32" i="2"/>
  <c r="R21" i="2"/>
  <c r="R20" i="2"/>
  <c r="R19" i="2"/>
  <c r="R18" i="2"/>
  <c r="R17" i="2"/>
  <c r="M76" i="2"/>
  <c r="O75" i="2"/>
  <c r="O74" i="2"/>
  <c r="O73" i="2"/>
  <c r="O72" i="2"/>
  <c r="O71" i="2"/>
  <c r="O70" i="2"/>
  <c r="O69" i="2"/>
  <c r="O68" i="2"/>
  <c r="O67" i="2"/>
  <c r="O56" i="2"/>
  <c r="O45" i="2"/>
  <c r="O44" i="2"/>
  <c r="O43" i="2"/>
  <c r="O36" i="2"/>
  <c r="O35" i="2"/>
  <c r="O34" i="2"/>
  <c r="O33" i="2"/>
  <c r="O32" i="2"/>
  <c r="O21" i="2"/>
  <c r="O20" i="2"/>
  <c r="O19" i="2"/>
  <c r="O18" i="2"/>
  <c r="O17" i="2"/>
  <c r="G23" i="1"/>
  <c r="F27" i="1"/>
  <c r="G27" i="1"/>
  <c r="F28" i="1"/>
  <c r="G28" i="1"/>
  <c r="I23" i="13" l="1"/>
  <c r="I23" i="14"/>
  <c r="R76" i="2"/>
  <c r="F30" i="1"/>
  <c r="H26" i="14" s="1"/>
  <c r="G30" i="1"/>
  <c r="I26" i="14" s="1"/>
  <c r="F32" i="1"/>
  <c r="G22" i="1"/>
  <c r="O76" i="2"/>
  <c r="F22" i="1"/>
  <c r="G32" i="1"/>
  <c r="G34" i="1"/>
  <c r="F34" i="1"/>
  <c r="F23" i="1"/>
  <c r="G25" i="1"/>
  <c r="H30" i="14" l="1"/>
  <c r="H30" i="13"/>
  <c r="I30" i="14"/>
  <c r="I30" i="13"/>
  <c r="I28" i="14"/>
  <c r="I28" i="13"/>
  <c r="H28" i="14"/>
  <c r="H28" i="13"/>
  <c r="I26" i="13"/>
  <c r="H26" i="13"/>
  <c r="I25" i="14"/>
  <c r="I25" i="13"/>
  <c r="H23" i="13"/>
  <c r="H23" i="14"/>
  <c r="H22" i="14"/>
  <c r="H22" i="13"/>
  <c r="I22" i="13"/>
  <c r="I22" i="14"/>
  <c r="G21" i="1"/>
  <c r="F25" i="1"/>
  <c r="G24" i="1"/>
  <c r="F21" i="1"/>
  <c r="F24" i="1"/>
  <c r="H25" i="14" l="1"/>
  <c r="H25" i="13"/>
  <c r="H24" i="14"/>
  <c r="H24" i="13"/>
  <c r="I24" i="13"/>
  <c r="I24" i="14"/>
  <c r="H21" i="13"/>
  <c r="H21" i="14"/>
  <c r="I21" i="14"/>
  <c r="I21" i="13"/>
  <c r="G33" i="1"/>
  <c r="G35" i="1" s="1"/>
  <c r="F33" i="1"/>
  <c r="H29" i="13" l="1"/>
  <c r="H31" i="13" s="1"/>
  <c r="H29" i="14"/>
  <c r="H31" i="14" s="1"/>
  <c r="H17" i="1"/>
  <c r="I29" i="14"/>
  <c r="I31" i="14" s="1"/>
  <c r="I29" i="13"/>
  <c r="I31" i="13" s="1"/>
  <c r="C27" i="1"/>
  <c r="D27" i="1"/>
  <c r="E27" i="1"/>
  <c r="C28" i="1"/>
  <c r="D28" i="1"/>
  <c r="E28" i="1"/>
  <c r="F17" i="2"/>
  <c r="I17" i="2"/>
  <c r="L17" i="2"/>
  <c r="F18" i="2"/>
  <c r="I18" i="2"/>
  <c r="L18" i="2"/>
  <c r="F19" i="2"/>
  <c r="I19" i="2"/>
  <c r="L19" i="2"/>
  <c r="F20" i="2"/>
  <c r="I20" i="2"/>
  <c r="L20" i="2"/>
  <c r="F21" i="2"/>
  <c r="I21" i="2"/>
  <c r="L21" i="2"/>
  <c r="F32" i="2"/>
  <c r="I32" i="2"/>
  <c r="L32" i="2"/>
  <c r="F33" i="2"/>
  <c r="I33" i="2"/>
  <c r="L33" i="2"/>
  <c r="F34" i="2"/>
  <c r="I34" i="2"/>
  <c r="L34" i="2"/>
  <c r="F35" i="2"/>
  <c r="I35" i="2"/>
  <c r="L35" i="2"/>
  <c r="F36" i="2"/>
  <c r="I36" i="2"/>
  <c r="L36" i="2"/>
  <c r="F43" i="2"/>
  <c r="I43" i="2"/>
  <c r="L43" i="2"/>
  <c r="F44" i="2"/>
  <c r="I44" i="2"/>
  <c r="L44" i="2"/>
  <c r="F45" i="2"/>
  <c r="I45" i="2"/>
  <c r="L45" i="2"/>
  <c r="F56" i="2"/>
  <c r="I56" i="2"/>
  <c r="L56" i="2"/>
  <c r="F67" i="2"/>
  <c r="I67" i="2"/>
  <c r="L67" i="2"/>
  <c r="F68" i="2"/>
  <c r="I68" i="2"/>
  <c r="L68" i="2"/>
  <c r="F69" i="2"/>
  <c r="I69" i="2"/>
  <c r="L69" i="2"/>
  <c r="F70" i="2"/>
  <c r="I70" i="2"/>
  <c r="L70" i="2"/>
  <c r="F71" i="2"/>
  <c r="I71" i="2"/>
  <c r="L71" i="2"/>
  <c r="F72" i="2"/>
  <c r="I72" i="2"/>
  <c r="L72" i="2"/>
  <c r="F73" i="2"/>
  <c r="I73" i="2"/>
  <c r="L73" i="2"/>
  <c r="F74" i="2"/>
  <c r="I74" i="2"/>
  <c r="L74" i="2"/>
  <c r="F75" i="2"/>
  <c r="I75" i="2"/>
  <c r="L75" i="2"/>
  <c r="D76" i="2"/>
  <c r="G76" i="2"/>
  <c r="D31" i="1"/>
  <c r="F27" i="14" l="1"/>
  <c r="F27" i="13"/>
  <c r="D17" i="1"/>
  <c r="I30" i="11"/>
  <c r="E30" i="1"/>
  <c r="G26" i="14" s="1"/>
  <c r="D30" i="1"/>
  <c r="F26" i="14" s="1"/>
  <c r="C30" i="1"/>
  <c r="E26" i="14" s="1"/>
  <c r="I17" i="1"/>
  <c r="H28" i="1"/>
  <c r="H27" i="1"/>
  <c r="T73" i="2"/>
  <c r="T71" i="2"/>
  <c r="T69" i="2"/>
  <c r="T67" i="2"/>
  <c r="T45" i="2"/>
  <c r="T43" i="2"/>
  <c r="T35" i="2"/>
  <c r="T33" i="2"/>
  <c r="T21" i="2"/>
  <c r="T19" i="2"/>
  <c r="T17" i="2"/>
  <c r="F119" i="5"/>
  <c r="T75" i="2"/>
  <c r="T74" i="2"/>
  <c r="T72" i="2"/>
  <c r="T70" i="2"/>
  <c r="T68" i="2"/>
  <c r="T56" i="2"/>
  <c r="T44" i="2"/>
  <c r="T36" i="2"/>
  <c r="T34" i="2"/>
  <c r="T32" i="2"/>
  <c r="T20" i="2"/>
  <c r="T18" i="2"/>
  <c r="S76" i="2"/>
  <c r="C34" i="1"/>
  <c r="E34" i="1"/>
  <c r="D34" i="1"/>
  <c r="D32" i="1"/>
  <c r="C32" i="1"/>
  <c r="C31" i="1"/>
  <c r="D25" i="1"/>
  <c r="E24" i="1"/>
  <c r="C23" i="1"/>
  <c r="L76" i="2"/>
  <c r="E21" i="1" s="1"/>
  <c r="F76" i="2"/>
  <c r="E32" i="1"/>
  <c r="I76" i="2"/>
  <c r="E30" i="13" l="1"/>
  <c r="E30" i="14"/>
  <c r="F30" i="14"/>
  <c r="F30" i="13"/>
  <c r="G30" i="14"/>
  <c r="G30" i="13"/>
  <c r="E28" i="14"/>
  <c r="E28" i="13"/>
  <c r="F28" i="14"/>
  <c r="F28" i="13"/>
  <c r="G28" i="14"/>
  <c r="G28" i="13"/>
  <c r="E27" i="14"/>
  <c r="J27" i="14" s="1"/>
  <c r="E27" i="13"/>
  <c r="J27" i="13" s="1"/>
  <c r="F26" i="13"/>
  <c r="G26" i="13"/>
  <c r="E26" i="13"/>
  <c r="F25" i="14"/>
  <c r="F25" i="13"/>
  <c r="G24" i="13"/>
  <c r="G24" i="14"/>
  <c r="E23" i="13"/>
  <c r="E23" i="14"/>
  <c r="G16" i="14"/>
  <c r="J16" i="14" s="1"/>
  <c r="G16" i="13"/>
  <c r="J16" i="13" s="1"/>
  <c r="H30" i="1"/>
  <c r="T76" i="2"/>
  <c r="D23" i="1"/>
  <c r="H34" i="1"/>
  <c r="H32" i="1"/>
  <c r="H31" i="1"/>
  <c r="C24" i="1"/>
  <c r="C25" i="1"/>
  <c r="D24" i="1"/>
  <c r="E23" i="1"/>
  <c r="E22" i="1"/>
  <c r="D22" i="1"/>
  <c r="D21" i="1"/>
  <c r="C21" i="1"/>
  <c r="E25" i="1"/>
  <c r="C22" i="1"/>
  <c r="J30" i="14" l="1"/>
  <c r="J30" i="13"/>
  <c r="J28" i="13"/>
  <c r="J26" i="13"/>
  <c r="J26" i="14"/>
  <c r="J28" i="14"/>
  <c r="G25" i="14"/>
  <c r="G25" i="13"/>
  <c r="E25" i="14"/>
  <c r="E25" i="13"/>
  <c r="E24" i="14"/>
  <c r="E24" i="13"/>
  <c r="F24" i="13"/>
  <c r="F24" i="14"/>
  <c r="G23" i="13"/>
  <c r="G23" i="14"/>
  <c r="F23" i="13"/>
  <c r="F23" i="14"/>
  <c r="E22" i="14"/>
  <c r="E22" i="13"/>
  <c r="F22" i="13"/>
  <c r="F22" i="14"/>
  <c r="G22" i="14"/>
  <c r="G22" i="13"/>
  <c r="E21" i="13"/>
  <c r="E21" i="14"/>
  <c r="F21" i="14"/>
  <c r="F21" i="13"/>
  <c r="G21" i="14"/>
  <c r="G21" i="13"/>
  <c r="C33" i="1"/>
  <c r="D33" i="1"/>
  <c r="E33" i="1"/>
  <c r="H22" i="1"/>
  <c r="H24" i="1"/>
  <c r="H23" i="1"/>
  <c r="H21" i="1"/>
  <c r="H25" i="1"/>
  <c r="J25" i="14" l="1"/>
  <c r="J24" i="14"/>
  <c r="J25" i="13"/>
  <c r="J23" i="14"/>
  <c r="J24" i="13"/>
  <c r="J23" i="13"/>
  <c r="J22" i="13"/>
  <c r="J22" i="14"/>
  <c r="E35" i="1"/>
  <c r="H15" i="1" s="1"/>
  <c r="G29" i="13"/>
  <c r="G31" i="13" s="1"/>
  <c r="G29" i="14"/>
  <c r="G31" i="14" s="1"/>
  <c r="D35" i="1"/>
  <c r="H14" i="1" s="1"/>
  <c r="F29" i="14"/>
  <c r="F31" i="14" s="1"/>
  <c r="F29" i="13"/>
  <c r="F31" i="13" s="1"/>
  <c r="C35" i="1"/>
  <c r="H13" i="1" s="1"/>
  <c r="E29" i="13"/>
  <c r="E29" i="14"/>
  <c r="J21" i="14"/>
  <c r="J21" i="13"/>
  <c r="E31" i="13" l="1"/>
  <c r="J29" i="13"/>
  <c r="J31" i="13" s="1"/>
  <c r="J29" i="14"/>
  <c r="J31" i="14" s="1"/>
  <c r="E31" i="14"/>
  <c r="D15" i="1"/>
  <c r="G30" i="11"/>
  <c r="D13" i="1"/>
  <c r="E30" i="11"/>
  <c r="I13" i="1"/>
  <c r="D14" i="1"/>
  <c r="F30" i="11"/>
  <c r="I14" i="1"/>
  <c r="I15" i="1"/>
  <c r="G13" i="13" l="1"/>
  <c r="G13" i="14"/>
  <c r="J13" i="14" s="1"/>
  <c r="G12" i="13"/>
  <c r="J12" i="13" s="1"/>
  <c r="G12" i="14"/>
  <c r="G14" i="14"/>
  <c r="J14" i="14" s="1"/>
  <c r="G14" i="13"/>
  <c r="J14" i="13" s="1"/>
  <c r="J12" i="14" l="1"/>
  <c r="J13" i="13"/>
  <c r="H33" i="1"/>
  <c r="F35" i="1" l="1"/>
  <c r="H35" i="1"/>
  <c r="D32" i="11" s="1"/>
  <c r="J32" i="11" s="1"/>
  <c r="H16" i="1" l="1"/>
  <c r="D16" i="1" l="1"/>
  <c r="D18" i="1" s="1"/>
  <c r="H30" i="11"/>
  <c r="H18" i="1"/>
  <c r="I16" i="1"/>
  <c r="I24" i="1" l="1"/>
  <c r="I31" i="1"/>
  <c r="I34" i="1"/>
  <c r="G15" i="13"/>
  <c r="G15" i="14"/>
  <c r="I32" i="1"/>
  <c r="I28" i="1"/>
  <c r="I29" i="1"/>
  <c r="I27" i="1"/>
  <c r="I23" i="1"/>
  <c r="I30" i="1"/>
  <c r="I25" i="1"/>
  <c r="I18" i="1"/>
  <c r="I22" i="1"/>
  <c r="I33" i="1"/>
  <c r="I21" i="1"/>
  <c r="I35" i="1" l="1"/>
  <c r="J15" i="14"/>
  <c r="J17" i="14" s="1"/>
  <c r="G17" i="14"/>
  <c r="J15" i="13"/>
  <c r="J17" i="13" s="1"/>
  <c r="G1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tc={ED4DC37C-53CD-4C39-B2CD-DCA334D1D01B}</author>
  </authors>
  <commentList>
    <comment ref="B4" authorId="0" shapeId="0" xr:uid="{ED4DC37C-53CD-4C39-B2CD-DCA334D1D01B}">
      <text>
        <t>[Threaded comment]
Your version of Excel allows you to read this threaded comment; however, any edits to it will get removed if the file is opened in a newer version of Excel. Learn more: https://go.microsoft.com/fwlink/?linkid=870924
Comment:
    Not sure how % of time calculates in formulas.</t>
      </text>
    </comment>
  </commentList>
</comments>
</file>

<file path=xl/sharedStrings.xml><?xml version="1.0" encoding="utf-8"?>
<sst xmlns="http://schemas.openxmlformats.org/spreadsheetml/2006/main" count="507" uniqueCount="257">
  <si>
    <t>Award Number:</t>
  </si>
  <si>
    <t>Date of Submission:</t>
  </si>
  <si>
    <t>Award Recipient:</t>
  </si>
  <si>
    <t xml:space="preserve">Form submitted by: </t>
  </si>
  <si>
    <t>(May be award recipient or sub-recipient)</t>
  </si>
  <si>
    <r>
      <t xml:space="preserve">SUMMARY OF BUDGET CATEGORY COSTS PROPOSED
</t>
    </r>
    <r>
      <rPr>
        <b/>
        <sz val="11"/>
        <color indexed="10"/>
        <rFont val="Arial"/>
        <family val="2"/>
      </rPr>
      <t>The values in this summary table are from entries made in subsequent tabs, only blank white cells require data entry</t>
    </r>
  </si>
  <si>
    <t>Section A - Budget Summary</t>
  </si>
  <si>
    <t>Federal</t>
  </si>
  <si>
    <t>Cost Share</t>
  </si>
  <si>
    <t>Total Costs</t>
  </si>
  <si>
    <t>Cost Share %</t>
  </si>
  <si>
    <t>Proposed Budget Period Dates</t>
  </si>
  <si>
    <t>Budget Period 1</t>
  </si>
  <si>
    <t>Budget Period 2</t>
  </si>
  <si>
    <t>Budget Period 3</t>
  </si>
  <si>
    <t>Budget Period 4</t>
  </si>
  <si>
    <t>Budget Period 5</t>
  </si>
  <si>
    <t>Total</t>
  </si>
  <si>
    <t>Section B - Budget Categories</t>
  </si>
  <si>
    <t>CATEGORY</t>
  </si>
  <si>
    <t>% of Project</t>
  </si>
  <si>
    <r>
      <t xml:space="preserve">Comments </t>
    </r>
    <r>
      <rPr>
        <sz val="10"/>
        <rFont val="Arial"/>
        <family val="2"/>
      </rPr>
      <t>(as needed)</t>
    </r>
  </si>
  <si>
    <t>a. Personnel</t>
  </si>
  <si>
    <t>b. Fringe Benefits</t>
  </si>
  <si>
    <t>c. Travel</t>
  </si>
  <si>
    <t>d. Equipment</t>
  </si>
  <si>
    <t>e. Supplies</t>
  </si>
  <si>
    <t>f. Contractual</t>
  </si>
  <si>
    <t>Sub-recipient</t>
  </si>
  <si>
    <t>Contractor</t>
  </si>
  <si>
    <t>FFRDC</t>
  </si>
  <si>
    <t xml:space="preserve">Total Contractual </t>
  </si>
  <si>
    <t>g. Construction</t>
  </si>
  <si>
    <t>h. Other Direct Costs</t>
  </si>
  <si>
    <t>Total Direct Costs</t>
  </si>
  <si>
    <t>i. Indirect Charges</t>
  </si>
  <si>
    <t>Additional Explanation (as needed):</t>
  </si>
  <si>
    <t>Detailed Budget Justification</t>
  </si>
  <si>
    <t>SOPO Task #</t>
  </si>
  <si>
    <t>Position Title</t>
  </si>
  <si>
    <t>Project Total Hours</t>
  </si>
  <si>
    <t>Project Total Dollars</t>
  </si>
  <si>
    <t>Rate Basis</t>
  </si>
  <si>
    <t>Total Budget Period 1</t>
  </si>
  <si>
    <t>Total Budget Period 2</t>
  </si>
  <si>
    <t>Total Budget Period 3</t>
  </si>
  <si>
    <t>Total Budget Period 4</t>
  </si>
  <si>
    <t>Total Budget Period 5</t>
  </si>
  <si>
    <r>
      <t xml:space="preserve">Sr. Engineer </t>
    </r>
    <r>
      <rPr>
        <b/>
        <sz val="10"/>
        <color rgb="FFFF0000"/>
        <rFont val="Arial"/>
        <family val="2"/>
      </rPr>
      <t>(EXAMPLE!!!)</t>
    </r>
  </si>
  <si>
    <t>TOTAL PERSONNEL</t>
  </si>
  <si>
    <t xml:space="preserve">Detailed Budget Justification </t>
  </si>
  <si>
    <t>Labor Type</t>
  </si>
  <si>
    <t xml:space="preserve">Total Project </t>
  </si>
  <si>
    <t>Personnel Costs</t>
  </si>
  <si>
    <t>Rate</t>
  </si>
  <si>
    <r>
      <t xml:space="preserve">EXAMPLE!!! </t>
    </r>
    <r>
      <rPr>
        <sz val="10"/>
        <color indexed="10"/>
        <rFont val="Arial"/>
        <family val="2"/>
      </rPr>
      <t>Sr. Engineer</t>
    </r>
  </si>
  <si>
    <t>TOTAL FRINGE</t>
  </si>
  <si>
    <t>Purpose of Travel</t>
  </si>
  <si>
    <t>Depart From</t>
  </si>
  <si>
    <t>Destination</t>
  </si>
  <si>
    <t>Basis for Estimating Costs</t>
  </si>
  <si>
    <t>Domestic Travel</t>
  </si>
  <si>
    <t xml:space="preserve">                                                             Budget Period 1</t>
  </si>
  <si>
    <r>
      <t>EXAMPLE!!!</t>
    </r>
    <r>
      <rPr>
        <sz val="10"/>
        <color indexed="10"/>
        <rFont val="Arial"/>
        <family val="2"/>
      </rPr>
      <t xml:space="preserve">  Visit to PV manufacturer</t>
    </r>
  </si>
  <si>
    <t>Current GSA rates</t>
  </si>
  <si>
    <t>International Travel</t>
  </si>
  <si>
    <t>Budget Period 1 Total</t>
  </si>
  <si>
    <t xml:space="preserve">                                                             Budget Period 2</t>
  </si>
  <si>
    <t>Budget Period 2 Total</t>
  </si>
  <si>
    <t xml:space="preserve">                                                              Budget Period 3</t>
  </si>
  <si>
    <t>Budget Period 3 Total</t>
  </si>
  <si>
    <t xml:space="preserve">                                                              Budget Period 4</t>
  </si>
  <si>
    <t>Budget Period 4 Total</t>
  </si>
  <si>
    <t xml:space="preserve">                                                              Budget Period 5</t>
  </si>
  <si>
    <t>Budget Period 5 Total</t>
  </si>
  <si>
    <t>TOTAL TRAVEL</t>
  </si>
  <si>
    <t>Equipment Item</t>
  </si>
  <si>
    <t>Qty</t>
  </si>
  <si>
    <t xml:space="preserve">Unit Cost         </t>
  </si>
  <si>
    <t xml:space="preserve">Total Cost             </t>
  </si>
  <si>
    <t>Basis of Cost</t>
  </si>
  <si>
    <t>Justification of need</t>
  </si>
  <si>
    <t>3,4,5</t>
  </si>
  <si>
    <r>
      <t xml:space="preserve">EXAMPLE!!!   </t>
    </r>
    <r>
      <rPr>
        <sz val="10"/>
        <color indexed="10"/>
        <rFont val="Arial"/>
        <family val="2"/>
      </rPr>
      <t>Thermal shock chamber</t>
    </r>
  </si>
  <si>
    <t>Contractor Quote - Attached</t>
  </si>
  <si>
    <t>Reliability testing of PV modules- Task 4.3</t>
  </si>
  <si>
    <t>TOTAL EQUIPMENT</t>
  </si>
  <si>
    <t>General Category of Supplies</t>
  </si>
  <si>
    <r>
      <t xml:space="preserve">EXAMPLE!!! </t>
    </r>
    <r>
      <rPr>
        <sz val="10"/>
        <color indexed="10"/>
        <rFont val="Arial"/>
        <family val="2"/>
      </rPr>
      <t xml:space="preserve"> Wireless DAS components</t>
    </r>
  </si>
  <si>
    <t>Catalog price</t>
  </si>
  <si>
    <t>For Alpha prototype - Task 2.4</t>
  </si>
  <si>
    <t>TOTAL SUPPLIES</t>
  </si>
  <si>
    <t>Sub-Recipient
Name/Organization</t>
  </si>
  <si>
    <t>Sub-Recipient Unique Entity Identifier (UEI)</t>
  </si>
  <si>
    <t>Project Total</t>
  </si>
  <si>
    <t>2,4</t>
  </si>
  <si>
    <r>
      <t>EXAMPLE!!!</t>
    </r>
    <r>
      <rPr>
        <sz val="10"/>
        <color indexed="10"/>
        <rFont val="Arial"/>
        <family val="2"/>
      </rPr>
      <t xml:space="preserve">  XYZ Corp.</t>
    </r>
  </si>
  <si>
    <t>Contractor 
Name/Organization</t>
  </si>
  <si>
    <t>FFRDC
Name/Organization</t>
  </si>
  <si>
    <t>General Description</t>
  </si>
  <si>
    <t xml:space="preserve">Cost             </t>
  </si>
  <si>
    <t>Engineering estimate</t>
  </si>
  <si>
    <t>Site must be prepared for construction of platform.</t>
  </si>
  <si>
    <t>TOTAL CONSTRUCTION</t>
  </si>
  <si>
    <t>General Description and SOPO Task #</t>
  </si>
  <si>
    <t xml:space="preserve"> Cost             </t>
  </si>
  <si>
    <r>
      <t xml:space="preserve">EXAMPLE!!! </t>
    </r>
    <r>
      <rPr>
        <sz val="10"/>
        <color indexed="10"/>
        <rFont val="Arial"/>
        <family val="2"/>
      </rPr>
      <t xml:space="preserve"> Grad student tuition - tasks 1-3</t>
    </r>
  </si>
  <si>
    <t>Established UCD costs</t>
  </si>
  <si>
    <t xml:space="preserve">Support of graduate students working on project </t>
  </si>
  <si>
    <t>TOTAL OTHER DIRECT COSTS</t>
  </si>
  <si>
    <t>i. Indirect Costs</t>
  </si>
  <si>
    <t>Provide ONLY Applicable Rates:</t>
  </si>
  <si>
    <t>Indirect Costs (As Applicable):</t>
  </si>
  <si>
    <t>Total Indirect Costs Requested:</t>
  </si>
  <si>
    <t xml:space="preserve">A federally approved indirect rate agreement, or rate proposed (supported and agreed upon by DOE for estimating purposes) is required if reimbursement of indirect costs is requested.  Please check (X) one of the options below and provide the requested information if it has not already been provided as requested, or has changed.  </t>
  </si>
  <si>
    <t xml:space="preserve">Organization/Source                 </t>
  </si>
  <si>
    <t xml:space="preserve">Type (Cash or In Kind) </t>
  </si>
  <si>
    <t xml:space="preserve">Cost Share Item </t>
  </si>
  <si>
    <t>Total Project Cost Share</t>
  </si>
  <si>
    <r>
      <t xml:space="preserve">ABC Company
</t>
    </r>
    <r>
      <rPr>
        <b/>
        <sz val="10"/>
        <color indexed="10"/>
        <rFont val="Arial"/>
        <family val="2"/>
      </rPr>
      <t>EXAMPLE!!!</t>
    </r>
  </si>
  <si>
    <t>Cash</t>
  </si>
  <si>
    <t>Project partner ABC Company will provide 20 PV modules for product development at the price of $680 per module</t>
  </si>
  <si>
    <t>TOTAL COST SHARE</t>
  </si>
  <si>
    <t>Cost Share Percentage per Budget Period</t>
  </si>
  <si>
    <t xml:space="preserve">Total Project Cost:  </t>
  </si>
  <si>
    <t>Cost Share Percent of Award:</t>
  </si>
  <si>
    <t>Applicant Name:</t>
  </si>
  <si>
    <t>Budget Information - Non Construction Programs</t>
  </si>
  <si>
    <t>Grant Program Function or Activity</t>
  </si>
  <si>
    <t>Estimated Unobligated Funds</t>
  </si>
  <si>
    <t>New or Revised Budget</t>
  </si>
  <si>
    <t xml:space="preserve">Non-Federal </t>
  </si>
  <si>
    <t>Non-Federal</t>
  </si>
  <si>
    <t>(a)</t>
  </si>
  <si>
    <t>(b)</t>
  </si>
  <si>
    <t>(d)</t>
  </si>
  <si>
    <t>(e)</t>
  </si>
  <si>
    <t>(f)</t>
  </si>
  <si>
    <t>(g)</t>
  </si>
  <si>
    <t>1.</t>
  </si>
  <si>
    <t>2.</t>
  </si>
  <si>
    <t>3.</t>
  </si>
  <si>
    <t>4.</t>
  </si>
  <si>
    <t>5.</t>
  </si>
  <si>
    <t>Totals</t>
  </si>
  <si>
    <t>6.</t>
  </si>
  <si>
    <t>Object Class Categories</t>
  </si>
  <si>
    <t>Grant Program, Function or Activity</t>
  </si>
  <si>
    <t>a.  Personnel</t>
  </si>
  <si>
    <t>b.  Fringe Benefits</t>
  </si>
  <si>
    <t>c.  Travel</t>
  </si>
  <si>
    <t>d.  Equipment</t>
  </si>
  <si>
    <t>e.  Supplies</t>
  </si>
  <si>
    <t>f.  Contractual</t>
  </si>
  <si>
    <t>g.  Construction</t>
  </si>
  <si>
    <t>h.  Other</t>
  </si>
  <si>
    <t>i.  Total Direct Charges (sum of 6a-6h)</t>
  </si>
  <si>
    <t>j.  Indirect Charges</t>
  </si>
  <si>
    <t>7.</t>
  </si>
  <si>
    <t>Program Income</t>
  </si>
  <si>
    <t>Authorized for Local Reproduction</t>
  </si>
  <si>
    <t>Section C - Non-Federal Resources</t>
  </si>
  <si>
    <t>(a) Grant Program</t>
  </si>
  <si>
    <t>(b) Applicant</t>
  </si>
  <si>
    <t>(c ) State</t>
  </si>
  <si>
    <t>(d) Other Sources</t>
  </si>
  <si>
    <t>8.</t>
  </si>
  <si>
    <t>9.</t>
  </si>
  <si>
    <t>10.</t>
  </si>
  <si>
    <t>11.</t>
  </si>
  <si>
    <t>(c)</t>
  </si>
  <si>
    <r>
      <t xml:space="preserve">k.  </t>
    </r>
    <r>
      <rPr>
        <b/>
        <sz val="11"/>
        <rFont val="Arial"/>
        <family val="2"/>
      </rPr>
      <t>Totals</t>
    </r>
    <r>
      <rPr>
        <sz val="11"/>
        <rFont val="Arial"/>
        <family val="2"/>
      </rPr>
      <t xml:space="preserve"> (sum of 6i-6j)</t>
    </r>
  </si>
  <si>
    <t>Time 
(Hrs.)</t>
  </si>
  <si>
    <t>Hourly Rate
($/Hr.)</t>
  </si>
  <si>
    <t>Purpose</t>
  </si>
  <si>
    <t xml:space="preserve">Partner to develop optimal lens for Gen 2 product. </t>
  </si>
  <si>
    <t>Cost estimate based on personnel hours.</t>
  </si>
  <si>
    <t>Cost Categories Tabs vs.
 Funding Allocation Tabs</t>
  </si>
  <si>
    <t>Unhiding Extra Rows</t>
  </si>
  <si>
    <r>
      <rPr>
        <b/>
        <sz val="12"/>
        <rFont val="Arial"/>
        <family val="2"/>
      </rPr>
      <t>Double-check for completeness.</t>
    </r>
    <r>
      <rPr>
        <sz val="12"/>
        <rFont val="Arial"/>
        <family val="2"/>
      </rPr>
      <t xml:space="preserve"> Before submitting, ensure all required fields in each tab are completed. Cells requiring information will dynamically highlight yellow to alert for any missing information.</t>
    </r>
  </si>
  <si>
    <t>What is a Budget Justification Worksheet?</t>
  </si>
  <si>
    <t>Additional Notes</t>
  </si>
  <si>
    <t>Summary</t>
  </si>
  <si>
    <r>
      <t xml:space="preserve">Program Manager </t>
    </r>
    <r>
      <rPr>
        <b/>
        <sz val="10"/>
        <color rgb="FFFF0000"/>
        <rFont val="Arial"/>
        <family val="2"/>
      </rPr>
      <t>(EXAMPLE!!!)</t>
    </r>
  </si>
  <si>
    <r>
      <rPr>
        <b/>
        <sz val="10"/>
        <color rgb="FFFF0000"/>
        <rFont val="Arial"/>
        <family val="2"/>
      </rPr>
      <t xml:space="preserve">   *</t>
    </r>
    <r>
      <rPr>
        <sz val="10"/>
        <color rgb="FFFF0000"/>
        <rFont val="Arial"/>
        <family val="2"/>
      </rPr>
      <t xml:space="preserve"> </t>
    </r>
    <r>
      <rPr>
        <sz val="10"/>
        <rFont val="Arial"/>
        <family val="2"/>
      </rPr>
      <t xml:space="preserve">If the fringe billing rate is not identified under the federally approved rate agreement, please provide the organization’s benefit package and/or a list of the components/elements that comprise the fringe pool and the cost or percentage of each component/element allocated to the labor costs identified in the Budget Justification. 
</t>
    </r>
    <r>
      <rPr>
        <b/>
        <sz val="10"/>
        <color rgb="FFFF0000"/>
        <rFont val="Arial"/>
        <family val="2"/>
      </rPr>
      <t xml:space="preserve">   **</t>
    </r>
    <r>
      <rPr>
        <sz val="10"/>
        <rFont val="Arial"/>
        <family val="2"/>
      </rPr>
      <t xml:space="preserve"> When this option is checked: (1) If the entity is submitting an indirect rate proposal (IRP), the fringe elements should be identified and a billing rate should be reflected in the IRP; or (2) If the entity is not submitting an IRP, please provide the organization’s benefit package and/or a list of the components/elements that comprise the fringe pool and the cost or percentage of each component/element allocated to the labor costs identified in the Budget Justification.</t>
    </r>
  </si>
  <si>
    <t xml:space="preserve">Additional Explanation (as necessary): Please use this box (or an attachment) to list the elements that comprise fringe benefits and how they are applied to the base (e.g. Personnel) to arrive at the fringe benefit rate. </t>
  </si>
  <si>
    <t>1,2</t>
  </si>
  <si>
    <t xml:space="preserve">Sub-total: </t>
  </si>
  <si>
    <t xml:space="preserve">TOTAL CONTRACTUAL: </t>
  </si>
  <si>
    <t>Overall description of construction activities:</t>
  </si>
  <si>
    <r>
      <rPr>
        <b/>
        <sz val="10"/>
        <color rgb="FFFF0000"/>
        <rFont val="Arial"/>
        <family val="2"/>
      </rPr>
      <t>EXAMPLE ONLY!!!</t>
    </r>
    <r>
      <rPr>
        <sz val="10"/>
        <color rgb="FFFF0000"/>
        <rFont val="Arial"/>
        <family val="2"/>
      </rPr>
      <t xml:space="preserve"> Three days of excavation for platform site</t>
    </r>
  </si>
  <si>
    <t>Overhead Rate %</t>
  </si>
  <si>
    <t>General &amp; Administrative (G&amp;A) %</t>
  </si>
  <si>
    <t>OTHER Indirect Rate %</t>
  </si>
  <si>
    <t>The organization does not have a current, federally approved indirect cost rate agreement and has provided an indirect rate proposal in support of the proposed costs.</t>
  </si>
  <si>
    <t>This organization has elected to apply de minimis rate up to 15% in accordance with 2 CFR 200.414(f).</t>
  </si>
  <si>
    <t>Provide an explanation of how the indirect cost rate was applied.</t>
  </si>
  <si>
    <t xml:space="preserve">Additional Explanation (as needed): *IMPORTANT:  Please use this box (or an attachment) to further explain how the total indirect costs were calculated.  If the total indirect costs are a cumulative amount of more than one calculation or rate application, the explanation and calculations should identify all rates used, along with the base they were applied to (and how the base was derived), and a total for each (along with grand total).  </t>
  </si>
  <si>
    <t>Attachment 3</t>
  </si>
  <si>
    <t>Assistance Listing Number</t>
  </si>
  <si>
    <t>(e) Totals</t>
  </si>
  <si>
    <t>12. TOTAL (sum of lines 8-11)</t>
  </si>
  <si>
    <t>Standard Form 424A (Rev. 7- 97)</t>
  </si>
  <si>
    <t>Prescribed by OMB (Circular A-102)</t>
  </si>
  <si>
    <r>
      <t xml:space="preserve">
</t>
    </r>
    <r>
      <rPr>
        <b/>
        <sz val="12"/>
        <rFont val="Arial"/>
        <family val="2"/>
      </rPr>
      <t xml:space="preserve">Cost Category Tabs (a. through i.): </t>
    </r>
    <r>
      <rPr>
        <sz val="12"/>
        <rFont val="Arial"/>
        <family val="2"/>
      </rPr>
      <t xml:space="preserve">These tabs are used to break down and justify costs by specific categories. Each tab corresponds to a different type of expense.
</t>
    </r>
  </si>
  <si>
    <t>Budget Justification Worksheet Instructions</t>
  </si>
  <si>
    <r>
      <rPr>
        <b/>
        <sz val="12"/>
        <rFont val="Arial"/>
        <family val="2"/>
      </rPr>
      <t>All costs must be</t>
    </r>
    <r>
      <rPr>
        <sz val="12"/>
        <rFont val="Arial"/>
        <family val="2"/>
      </rPr>
      <t xml:space="preserve"> reasonable, allocable, and allowable and directly relevant to the project, including costs covered by matching share. All costs must be justified in the project.</t>
    </r>
  </si>
  <si>
    <r>
      <rPr>
        <b/>
        <sz val="12"/>
        <rFont val="Arial"/>
        <family val="2"/>
      </rPr>
      <t xml:space="preserve">
The budget justification must meticulously adhere to</t>
    </r>
    <r>
      <rPr>
        <sz val="12"/>
        <rFont val="Arial"/>
        <family val="2"/>
      </rPr>
      <t xml:space="preserve"> the Department of Energy's financial assistance regulations (2 CFR Part 200, as adopted and supplemented by 2 CFR Part 910). A thorough review of these regulations is required.</t>
    </r>
    <r>
      <rPr>
        <b/>
        <sz val="12"/>
        <rFont val="Arial"/>
        <family val="2"/>
      </rPr>
      <t xml:space="preserve">
</t>
    </r>
    <r>
      <rPr>
        <sz val="12"/>
        <rFont val="Arial"/>
        <family val="2"/>
      </rPr>
      <t xml:space="preserve">
</t>
    </r>
    <r>
      <rPr>
        <b/>
        <sz val="12"/>
        <rFont val="Arial"/>
        <family val="2"/>
      </rPr>
      <t>If you need assistance at any point,</t>
    </r>
    <r>
      <rPr>
        <sz val="12"/>
        <rFont val="Arial"/>
        <family val="2"/>
      </rPr>
      <t xml:space="preserve"> reach out to the DOE Contact. </t>
    </r>
  </si>
  <si>
    <r>
      <rPr>
        <b/>
        <sz val="10"/>
        <color indexed="10"/>
        <rFont val="Arial"/>
        <family val="2"/>
      </rPr>
      <t>INSTRUCTIONS - PLEASE READ!!!</t>
    </r>
    <r>
      <rPr>
        <sz val="10"/>
        <rFont val="Arial"/>
        <family val="2"/>
      </rPr>
      <t xml:space="preserve">
</t>
    </r>
    <r>
      <rPr>
        <b/>
        <sz val="10"/>
        <rFont val="Arial"/>
        <family val="2"/>
      </rPr>
      <t>1.</t>
    </r>
    <r>
      <rPr>
        <sz val="10"/>
        <rFont val="Arial"/>
        <family val="2"/>
      </rPr>
      <t xml:space="preserve"> Equipment means tangible personal property (including information technology systems) having a useful life of more than one year and a per-unit acquisition cost which equals or exceeds the lesser of the capitalization level established by the non-Federal entity for financial statement purposes, or $10,000. Please refer to the applicable Federal regulations in 2 CFR 200 for specific equipment definitions and treatment. 
</t>
    </r>
    <r>
      <rPr>
        <b/>
        <sz val="10"/>
        <rFont val="Arial"/>
        <family val="2"/>
      </rPr>
      <t xml:space="preserve">2. </t>
    </r>
    <r>
      <rPr>
        <sz val="10"/>
        <rFont val="Arial"/>
        <family val="2"/>
      </rPr>
      <t xml:space="preserve">List all equipment below, providing a basis of cost (e.g. contractor quotes, catalog prices, prior invoices, etc.). Briefly justify items as they apply to the Statement of Project Objectives. If it is existing equipment, provide logical support for the estimated value shown. </t>
    </r>
    <r>
      <rPr>
        <b/>
        <sz val="10"/>
        <rFont val="Arial"/>
        <family val="2"/>
      </rPr>
      <t xml:space="preserve">
3.</t>
    </r>
    <r>
      <rPr>
        <sz val="10"/>
        <rFont val="Arial"/>
        <family val="2"/>
      </rPr>
      <t xml:space="preserve"> During award negotiations, provide a contractor quote for all equipment items over $50,000 in price. If the contractor quote is not an exact price match, provide an explanation in the additional explanation section below. If a contractor quote is not practical, such as for a piece of equipment that is purpose-built, first of its kind, or otherwise not available off the shelf, provide a detailed engineering estimate for how the cost estimate was derived.
</t>
    </r>
    <r>
      <rPr>
        <b/>
        <sz val="10"/>
        <rFont val="Arial"/>
        <family val="2"/>
      </rPr>
      <t>4.</t>
    </r>
    <r>
      <rPr>
        <sz val="10"/>
        <rFont val="Arial"/>
        <family val="2"/>
      </rPr>
      <t xml:space="preserve"> Each budget period is rounded to the nearest dollar.</t>
    </r>
    <r>
      <rPr>
        <sz val="10"/>
        <color indexed="10"/>
        <rFont val="Arial"/>
        <family val="2"/>
      </rPr>
      <t xml:space="preserve">
</t>
    </r>
    <r>
      <rPr>
        <b/>
        <sz val="10"/>
        <rFont val="Arial"/>
        <family val="2"/>
      </rPr>
      <t xml:space="preserve">5. </t>
    </r>
    <r>
      <rPr>
        <sz val="10"/>
        <rFont val="Arial"/>
        <family val="2"/>
      </rPr>
      <t xml:space="preserve">If additional rows are needed, please see instruction box #3 on the </t>
    </r>
    <r>
      <rPr>
        <b/>
        <sz val="10"/>
        <rFont val="Arial"/>
        <family val="2"/>
      </rPr>
      <t xml:space="preserve">Instructions </t>
    </r>
    <r>
      <rPr>
        <sz val="10"/>
        <rFont val="Arial"/>
        <family val="2"/>
      </rPr>
      <t>tab.</t>
    </r>
  </si>
  <si>
    <r>
      <rPr>
        <b/>
        <sz val="10"/>
        <color indexed="10"/>
        <rFont val="Arial"/>
        <family val="2"/>
      </rPr>
      <t>INSTRUCTIONS - PLEASE READ!!!</t>
    </r>
    <r>
      <rPr>
        <sz val="10"/>
        <rFont val="Arial"/>
        <family val="2"/>
      </rPr>
      <t xml:space="preserve">
</t>
    </r>
    <r>
      <rPr>
        <b/>
        <sz val="10"/>
        <rFont val="Arial"/>
        <family val="2"/>
      </rPr>
      <t>1.</t>
    </r>
    <r>
      <rPr>
        <sz val="10"/>
        <rFont val="Arial"/>
        <family val="2"/>
      </rPr>
      <t xml:space="preserve"> Construction, for the purpose of budgeting, is defined as all types of work done on a particular building, including erecting, altering, or remodeling. Construction conducted by the award recipient is entered on this page. Any construction work that is performed by a contractor or subrecipient should be entered under f. Contractual.
</t>
    </r>
    <r>
      <rPr>
        <b/>
        <sz val="10"/>
        <rFont val="Arial"/>
        <family val="2"/>
      </rPr>
      <t>2.</t>
    </r>
    <r>
      <rPr>
        <sz val="10"/>
        <rFont val="Arial"/>
        <family val="2"/>
      </rPr>
      <t xml:space="preserve"> List all proposed construction below, providing a basis of cost such as engineering estimates, prior construction, etc., and briefly justify its need as it applies to the Statement of Project Objectives.
</t>
    </r>
    <r>
      <rPr>
        <b/>
        <sz val="10"/>
        <rFont val="Arial"/>
        <family val="2"/>
      </rPr>
      <t xml:space="preserve">3. </t>
    </r>
    <r>
      <rPr>
        <sz val="10"/>
        <rFont val="Arial"/>
        <family val="2"/>
      </rPr>
      <t xml:space="preserve">Each budget period is rounded to the nearest dollar.
</t>
    </r>
    <r>
      <rPr>
        <b/>
        <sz val="10"/>
        <rFont val="Arial"/>
        <family val="2"/>
      </rPr>
      <t>4.</t>
    </r>
    <r>
      <rPr>
        <sz val="10"/>
        <rFont val="Arial"/>
        <family val="2"/>
      </rPr>
      <t xml:space="preserve"> If additional rows are needed, please see instruction box #3 on the</t>
    </r>
    <r>
      <rPr>
        <b/>
        <sz val="10"/>
        <rFont val="Arial"/>
        <family val="2"/>
      </rPr>
      <t xml:space="preserve"> Instructions</t>
    </r>
    <r>
      <rPr>
        <sz val="10"/>
        <rFont val="Arial"/>
        <family val="2"/>
      </rPr>
      <t xml:space="preserve"> tab.</t>
    </r>
  </si>
  <si>
    <t>Please read the instructions on each worksheet tab before starting. For all questions, please ask the DOE contact.</t>
  </si>
  <si>
    <r>
      <t>Additional Explanation (</t>
    </r>
    <r>
      <rPr>
        <b/>
        <sz val="10"/>
        <rFont val="Arial"/>
        <family val="2"/>
      </rPr>
      <t>Required</t>
    </r>
    <r>
      <rPr>
        <sz val="10"/>
        <rFont val="Arial"/>
        <family val="2"/>
      </rPr>
      <t xml:space="preserve"> - list formulas for each cost):</t>
    </r>
  </si>
  <si>
    <r>
      <t xml:space="preserve">2) </t>
    </r>
    <r>
      <rPr>
        <u/>
        <sz val="12"/>
        <rFont val="Arial"/>
        <family val="2"/>
      </rPr>
      <t>Select All Cells</t>
    </r>
    <r>
      <rPr>
        <sz val="12"/>
        <rFont val="Arial"/>
        <family val="2"/>
      </rPr>
      <t>: Press the</t>
    </r>
    <r>
      <rPr>
        <b/>
        <sz val="12"/>
        <rFont val="Arial"/>
        <family val="2"/>
      </rPr>
      <t xml:space="preserve"> Ctrl + A</t>
    </r>
    <r>
      <rPr>
        <sz val="12"/>
        <rFont val="Arial"/>
        <family val="2"/>
      </rPr>
      <t xml:space="preserve"> keys simultaneously. This action will select all cells on the active worksheet tab.
3) </t>
    </r>
    <r>
      <rPr>
        <u/>
        <sz val="12"/>
        <rFont val="Arial"/>
        <family val="2"/>
      </rPr>
      <t>Unhide Rows</t>
    </r>
    <r>
      <rPr>
        <sz val="12"/>
        <rFont val="Arial"/>
        <family val="2"/>
      </rPr>
      <t xml:space="preserve">: Once all cells are selected, press the </t>
    </r>
    <r>
      <rPr>
        <b/>
        <sz val="12"/>
        <rFont val="Arial"/>
        <family val="2"/>
      </rPr>
      <t>Ctrl + SHIFT + 9</t>
    </r>
    <r>
      <rPr>
        <sz val="12"/>
        <rFont val="Arial"/>
        <family val="2"/>
      </rPr>
      <t xml:space="preserve"> keys simultaneously. This action will unhide any hidden rows within the selected range.
</t>
    </r>
  </si>
  <si>
    <r>
      <t xml:space="preserve">
</t>
    </r>
    <r>
      <rPr>
        <b/>
        <sz val="12"/>
        <rFont val="Arial"/>
        <family val="2"/>
      </rPr>
      <t xml:space="preserve">All tabs are password protected </t>
    </r>
    <r>
      <rPr>
        <sz val="12"/>
        <rFont val="Arial"/>
        <family val="2"/>
      </rPr>
      <t xml:space="preserve">to preserve the integrity of formulas. However, extra rows have been included on each tab and can be unhidden to provide extra space as needed. To reveal these hidden rows, please follow these steps:
1) </t>
    </r>
    <r>
      <rPr>
        <u/>
        <sz val="12"/>
        <rFont val="Arial"/>
        <family val="2"/>
      </rPr>
      <t>Select Endmost Cell</t>
    </r>
    <r>
      <rPr>
        <sz val="12"/>
        <rFont val="Arial"/>
        <family val="2"/>
      </rPr>
      <t xml:space="preserve">: Press the </t>
    </r>
    <r>
      <rPr>
        <b/>
        <sz val="12"/>
        <rFont val="Arial"/>
        <family val="2"/>
      </rPr>
      <t xml:space="preserve">Ctrl + End </t>
    </r>
    <r>
      <rPr>
        <sz val="12"/>
        <rFont val="Arial"/>
        <family val="2"/>
      </rPr>
      <t xml:space="preserve">keys simultaneously. This ensures the entire sheet will be selected in the next step. </t>
    </r>
  </si>
  <si>
    <t>Overhead Costs $</t>
  </si>
  <si>
    <t>G&amp;A Costs $</t>
  </si>
  <si>
    <t xml:space="preserve"> OTHER Indirect Costs $</t>
  </si>
  <si>
    <t>FCCM Rate (if applicable) %</t>
  </si>
  <si>
    <t>FCCM Costs (if applicable) $</t>
  </si>
  <si>
    <r>
      <t xml:space="preserve">Explanation of BASE 
</t>
    </r>
    <r>
      <rPr>
        <sz val="11"/>
        <color rgb="FFFF0000"/>
        <rFont val="Arial"/>
        <family val="2"/>
      </rPr>
      <t>Example: Labor + Fringe</t>
    </r>
  </si>
  <si>
    <t>Dallas, TX</t>
  </si>
  <si>
    <t>Denver, CO</t>
  </si>
  <si>
    <r>
      <t xml:space="preserve">WAIT! </t>
    </r>
    <r>
      <rPr>
        <b/>
        <u/>
        <sz val="18"/>
        <color theme="0"/>
        <rFont val="Arial"/>
        <family val="2"/>
      </rPr>
      <t>READ THIS BEFORE</t>
    </r>
    <r>
      <rPr>
        <b/>
        <sz val="18"/>
        <color theme="0"/>
        <rFont val="Arial"/>
        <family val="2"/>
      </rPr>
      <t xml:space="preserve"> you get started.</t>
    </r>
  </si>
  <si>
    <r>
      <rPr>
        <b/>
        <sz val="10"/>
        <color indexed="10"/>
        <rFont val="Arial"/>
        <family val="2"/>
      </rPr>
      <t>INSTRUCTIONS - PLEASE READ!!!</t>
    </r>
    <r>
      <rPr>
        <b/>
        <sz val="10"/>
        <rFont val="Arial"/>
        <family val="2"/>
      </rPr>
      <t xml:space="preserve">
1.</t>
    </r>
    <r>
      <rPr>
        <sz val="10"/>
        <rFont val="Arial"/>
        <family val="2"/>
      </rPr>
      <t xml:space="preserve"> Fill out the table below by position title. If all employees receive the same fringe benefits, the Labor Type column can show "Total Personnel" instead of listing out all position titles.   
</t>
    </r>
    <r>
      <rPr>
        <b/>
        <sz val="10"/>
        <rFont val="Arial"/>
        <family val="2"/>
      </rPr>
      <t>2.</t>
    </r>
    <r>
      <rPr>
        <sz val="10"/>
        <rFont val="Arial"/>
        <family val="2"/>
      </rPr>
      <t xml:space="preserve"> The rates and how they are applied should not be averaged to get one fringe cost percentage. A detailed description must be included to provide DOE a breakdown of the calculation. This description may be provided in the Additional Explanation section below or may be provided in an attachment to this form.  
</t>
    </r>
    <r>
      <rPr>
        <b/>
        <sz val="10"/>
        <rFont val="Arial"/>
        <family val="2"/>
      </rPr>
      <t>3.</t>
    </r>
    <r>
      <rPr>
        <sz val="10"/>
        <rFont val="Arial"/>
        <family val="2"/>
      </rPr>
      <t xml:space="preserve"> The fringe benefit rates should be applied to all positions, regardless of whether those funds will be supported by Federal Share or Recipient Cost Share.
</t>
    </r>
    <r>
      <rPr>
        <b/>
        <sz val="10"/>
        <rFont val="Arial"/>
        <family val="2"/>
      </rPr>
      <t xml:space="preserve">4. </t>
    </r>
    <r>
      <rPr>
        <sz val="10"/>
        <rFont val="Arial"/>
        <family val="2"/>
      </rPr>
      <t>Each budget period is rounded to the nearest dollar.</t>
    </r>
    <r>
      <rPr>
        <b/>
        <sz val="10"/>
        <rFont val="Arial"/>
        <family val="2"/>
      </rPr>
      <t xml:space="preserve">
5. </t>
    </r>
    <r>
      <rPr>
        <sz val="10"/>
        <rFont val="Arial"/>
        <family val="2"/>
      </rPr>
      <t>If additional rows are needed, please see instruction box #3 on the</t>
    </r>
    <r>
      <rPr>
        <b/>
        <sz val="10"/>
        <rFont val="Arial"/>
        <family val="2"/>
      </rPr>
      <t xml:space="preserve"> Instructions </t>
    </r>
    <r>
      <rPr>
        <sz val="10"/>
        <rFont val="Arial"/>
        <family val="2"/>
      </rPr>
      <t>tab.</t>
    </r>
  </si>
  <si>
    <t>Loaded Labor Rates</t>
  </si>
  <si>
    <t>Enter zero if not applicable.</t>
  </si>
  <si>
    <r>
      <rPr>
        <b/>
        <sz val="10"/>
        <rFont val="Arial"/>
        <family val="2"/>
      </rPr>
      <t>A detailed description must be included</t>
    </r>
    <r>
      <rPr>
        <sz val="10"/>
        <rFont val="Arial"/>
        <family val="2"/>
      </rPr>
      <t xml:space="preserve"> to provide a breakdown of the burdened costs for each personnel hourly pay rate. The description should reflect the percentage added to the actual pay rates and can be included in the Additional Explanation section below or as an attachment to this form. DOE will review all components of the loaded labor rate to ensure cost reasonableness and allowability (e.g. are fee or profit included?). </t>
    </r>
  </si>
  <si>
    <r>
      <t>If loaded labor rates are proposed, please reflect the total dollar amount of indirect costs (fringe and other overheads) which were captured in the labor costs.</t>
    </r>
    <r>
      <rPr>
        <b/>
        <sz val="10"/>
        <rFont val="Arial"/>
        <family val="2"/>
      </rPr>
      <t xml:space="preserve"> Total Indirect Costs Loaded into Labor Rates:  ($)</t>
    </r>
  </si>
  <si>
    <t>Total Project Costs</t>
  </si>
  <si>
    <t xml:space="preserve"> Total Project Costs</t>
  </si>
  <si>
    <r>
      <rPr>
        <b/>
        <sz val="10"/>
        <color indexed="10"/>
        <rFont val="Arial"/>
        <family val="2"/>
      </rPr>
      <t>INSTRUCTIONS - PLEASE READ!!!</t>
    </r>
    <r>
      <rPr>
        <sz val="10"/>
        <rFont val="Arial"/>
        <family val="2"/>
      </rPr>
      <t xml:space="preserve">
</t>
    </r>
    <r>
      <rPr>
        <b/>
        <sz val="10"/>
        <rFont val="Arial"/>
        <family val="2"/>
      </rPr>
      <t>1.</t>
    </r>
    <r>
      <rPr>
        <sz val="10"/>
        <rFont val="Arial"/>
        <family val="2"/>
      </rPr>
      <t xml:space="preserve"> Supplies are generally defined as an item with an acquisition cost of $10,000 or less and a useful life expectancy of less than one year.  Supplies are generally consumed during the project performance. Please refer to the applicable Federal regulations in 2 CFR 200 for specific supplies definitions and treatment. A computing device is a supply if the acquisition cost is less than the lesser of the capitalization level established by the non-Federal entity for financial statement purposes or $10,000, regardless of the length of its useful life. 
</t>
    </r>
    <r>
      <rPr>
        <b/>
        <sz val="10"/>
        <rFont val="Arial"/>
        <family val="2"/>
      </rPr>
      <t>2.</t>
    </r>
    <r>
      <rPr>
        <sz val="10"/>
        <rFont val="Arial"/>
        <family val="2"/>
      </rPr>
      <t xml:space="preserve"> List all proposed supplies below, providing a basis of costs (e.g. contractor quotes, catalog prices, prior invoices, etc.). Briefly justify the need for the Supplies as they apply to the Statement of Project Objectives. Note that Supply items must be direct costs to the project at this budget category, and not duplicative of supply costs included in the indirect pool that is the basis of the indirect rate applied for this project.
</t>
    </r>
    <r>
      <rPr>
        <b/>
        <sz val="10"/>
        <rFont val="Arial"/>
        <family val="2"/>
      </rPr>
      <t>3.</t>
    </r>
    <r>
      <rPr>
        <sz val="10"/>
        <rFont val="Arial"/>
        <family val="2"/>
      </rPr>
      <t xml:space="preserve"> Multiple supply items valued at $10,000 or less used to assemble an equipment item with a value greater than $10,000 with a useful life of more than one year should be included on the equipment tab. If supply items and costs are ambiguous in nature, contact the DOE representative for proper categorization.  
</t>
    </r>
    <r>
      <rPr>
        <b/>
        <sz val="10"/>
        <rFont val="Arial"/>
        <family val="2"/>
      </rPr>
      <t xml:space="preserve">4. </t>
    </r>
    <r>
      <rPr>
        <sz val="10"/>
        <rFont val="Arial"/>
        <family val="2"/>
      </rPr>
      <t xml:space="preserve">Each budget period is rounded to the nearest dollar.
</t>
    </r>
    <r>
      <rPr>
        <b/>
        <sz val="10"/>
        <rFont val="Arial"/>
        <family val="2"/>
      </rPr>
      <t xml:space="preserve">5. </t>
    </r>
    <r>
      <rPr>
        <sz val="10"/>
        <rFont val="Arial"/>
        <family val="2"/>
      </rPr>
      <t>If additional rows are needed, please see instruction box #3 on the</t>
    </r>
    <r>
      <rPr>
        <b/>
        <sz val="10"/>
        <rFont val="Arial"/>
        <family val="2"/>
      </rPr>
      <t xml:space="preserve"> Instructions </t>
    </r>
    <r>
      <rPr>
        <sz val="10"/>
        <rFont val="Arial"/>
        <family val="2"/>
      </rPr>
      <t>tab.</t>
    </r>
  </si>
  <si>
    <r>
      <rPr>
        <b/>
        <sz val="10"/>
        <color indexed="10"/>
        <rFont val="Arial"/>
        <family val="2"/>
      </rPr>
      <t>INSTRUCTIONS - PLEASE READ!!!</t>
    </r>
    <r>
      <rPr>
        <sz val="10"/>
        <color indexed="10"/>
        <rFont val="Arial"/>
        <family val="2"/>
      </rPr>
      <t xml:space="preserve">
</t>
    </r>
    <r>
      <rPr>
        <b/>
        <sz val="10"/>
        <rFont val="Arial"/>
        <family val="2"/>
      </rPr>
      <t>1.</t>
    </r>
    <r>
      <rPr>
        <sz val="10"/>
        <rFont val="Arial"/>
        <family val="2"/>
      </rPr>
      <t xml:space="preserve"> Fill out the table below to indicate how the indirect costs are calculated. Use the box below to provide additional explanation regarding the indirect rate calculation.  
</t>
    </r>
    <r>
      <rPr>
        <b/>
        <sz val="10"/>
        <rFont val="Arial"/>
        <family val="2"/>
      </rPr>
      <t>2.</t>
    </r>
    <r>
      <rPr>
        <sz val="10"/>
        <rFont val="Arial"/>
        <family val="2"/>
      </rPr>
      <t xml:space="preserve"> The rates and how they are applied should not be averaged to get one indirect cost percentage. Complex calculations or rates that do not do not correspond to the below categories should be described/provided in the Additional Explanation section below. If questions exist, consult with the DOE contact before filling out this section. 
</t>
    </r>
    <r>
      <rPr>
        <b/>
        <sz val="10"/>
        <rFont val="Arial"/>
        <family val="2"/>
      </rPr>
      <t>3.</t>
    </r>
    <r>
      <rPr>
        <sz val="10"/>
        <rFont val="Arial"/>
        <family val="2"/>
      </rPr>
      <t xml:space="preserve"> The indirect rate should be applied to both the Federal Share and Recipient Cost Share. 
</t>
    </r>
    <r>
      <rPr>
        <b/>
        <sz val="10"/>
        <rFont val="Arial"/>
        <family val="2"/>
      </rPr>
      <t xml:space="preserve">4. </t>
    </r>
    <r>
      <rPr>
        <sz val="10"/>
        <rFont val="Arial"/>
        <family val="2"/>
      </rPr>
      <t>Each budget period is rounded to the nearest dollar.</t>
    </r>
  </si>
  <si>
    <t># of Travelers</t>
  </si>
  <si>
    <t xml:space="preserve"># of Nights </t>
  </si>
  <si>
    <t>Cost per Trip ($)</t>
  </si>
  <si>
    <r>
      <t xml:space="preserve"># of Days </t>
    </r>
    <r>
      <rPr>
        <sz val="10"/>
        <rFont val="Arial"/>
        <family val="2"/>
      </rPr>
      <t>(Include day of departure and day of return)</t>
    </r>
  </si>
  <si>
    <r>
      <t xml:space="preserve">Flight ($) </t>
    </r>
    <r>
      <rPr>
        <sz val="10"/>
        <rFont val="Arial"/>
        <family val="2"/>
      </rPr>
      <t>(Per traveler)</t>
    </r>
  </si>
  <si>
    <r>
      <t xml:space="preserve">Lodging ($) </t>
    </r>
    <r>
      <rPr>
        <sz val="10"/>
        <rFont val="Arial"/>
        <family val="2"/>
      </rPr>
      <t>(Per night, per traveler)</t>
    </r>
  </si>
  <si>
    <r>
      <t xml:space="preserve">Per Diem ($) </t>
    </r>
    <r>
      <rPr>
        <sz val="10"/>
        <rFont val="Arial"/>
        <family val="2"/>
      </rPr>
      <t>(Per traveler)</t>
    </r>
  </si>
  <si>
    <r>
      <t xml:space="preserve">Ground Transport ($) </t>
    </r>
    <r>
      <rPr>
        <sz val="10"/>
        <rFont val="Arial"/>
        <family val="2"/>
      </rPr>
      <t xml:space="preserve">(Per trip, </t>
    </r>
    <r>
      <rPr>
        <b/>
        <u/>
        <sz val="10"/>
        <rFont val="Arial"/>
        <family val="2"/>
      </rPr>
      <t>ALL</t>
    </r>
    <r>
      <rPr>
        <sz val="10"/>
        <rFont val="Arial"/>
        <family val="2"/>
      </rPr>
      <t xml:space="preserve"> travelers)</t>
    </r>
  </si>
  <si>
    <r>
      <t>INSTRUCTIONS - PLEASE READ!!!</t>
    </r>
    <r>
      <rPr>
        <b/>
        <sz val="10"/>
        <rFont val="Arial"/>
        <family val="2"/>
      </rPr>
      <t xml:space="preserve">
1. </t>
    </r>
    <r>
      <rPr>
        <sz val="10"/>
        <rFont val="Arial"/>
        <family val="2"/>
      </rPr>
      <t xml:space="preserve">Identify Foreign and Domestic Travel as separate items. 
           a) Examples of Purpose of Travel are subrecipient site visits, DOE meetings, project management meetings, etc. 
           b) Examples of Basis for Estimating Costs are GSA Per Diem Rates (https://www.gsa.gov/travel/plan-book/per-diem-rates), State Department Foreign Per Diem Rates (https://allowances.state.gov/web920/per_diem.asp), 
               travel quotes, past trips, etc.    
</t>
    </r>
    <r>
      <rPr>
        <b/>
        <sz val="10"/>
        <rFont val="Arial"/>
        <family val="2"/>
      </rPr>
      <t>2.</t>
    </r>
    <r>
      <rPr>
        <sz val="10"/>
        <rFont val="Arial"/>
        <family val="2"/>
      </rPr>
      <t xml:space="preserve"> All listed travel must be necessary for performance of the Statement of Project Objectives.  
</t>
    </r>
    <r>
      <rPr>
        <b/>
        <sz val="10"/>
        <rFont val="Arial"/>
        <family val="2"/>
      </rPr>
      <t xml:space="preserve">3. </t>
    </r>
    <r>
      <rPr>
        <sz val="10"/>
        <rFont val="Arial"/>
        <family val="2"/>
      </rPr>
      <t xml:space="preserve">Only travel that is directly associated with this award should be included as a direct travel cost to the award. 
</t>
    </r>
    <r>
      <rPr>
        <b/>
        <sz val="10"/>
        <rFont val="Arial"/>
        <family val="2"/>
      </rPr>
      <t>4.</t>
    </r>
    <r>
      <rPr>
        <sz val="10"/>
        <rFont val="Arial"/>
        <family val="2"/>
      </rPr>
      <t xml:space="preserve"> Federal travel regulations are contained within the applicable cost principles for all entity types. 
</t>
    </r>
    <r>
      <rPr>
        <b/>
        <sz val="10"/>
        <rFont val="Arial"/>
        <family val="2"/>
      </rPr>
      <t xml:space="preserve">5. </t>
    </r>
    <r>
      <rPr>
        <sz val="10"/>
        <rFont val="Arial"/>
        <family val="2"/>
      </rPr>
      <t xml:space="preserve">Travel costs should remain consistent with travel costs incurred by an organization's during normal business operations as a result of the organizations written travel policy. In absence of a written travel policy, organizations must follow the travel regulations prescribed by the General Services Administration located at https://www.gsa.gov/policy-regulations/regulations/federal-travel-regulation. 
           a) For International Travel please vist https://allowances.state.gov/web920/per_diem.asp?
           b) Should an entity need to plan on including Local Travel, the DOE will use the GSA Local Travel Policy (https://www.gsa.gov/directives-library/local-travel-policy) to determine reasonablelness.  Absent a written travel policy, 
               organizations must follow GSA's Local Travel Policy.
</t>
    </r>
    <r>
      <rPr>
        <b/>
        <sz val="10"/>
        <rFont val="Arial"/>
        <family val="2"/>
      </rPr>
      <t>6.</t>
    </r>
    <r>
      <rPr>
        <sz val="10"/>
        <rFont val="Arial"/>
        <family val="2"/>
      </rPr>
      <t xml:space="preserve"> The number of days is inclusive of day of departure and day of return. 
</t>
    </r>
    <r>
      <rPr>
        <b/>
        <sz val="10"/>
        <rFont val="Arial"/>
        <family val="2"/>
      </rPr>
      <t xml:space="preserve">7. </t>
    </r>
    <r>
      <rPr>
        <sz val="10"/>
        <rFont val="Arial"/>
        <family val="2"/>
      </rPr>
      <t xml:space="preserve">Please enter City and State (or City and Country for International travel) in the Depart From and Destination fields.
</t>
    </r>
    <r>
      <rPr>
        <b/>
        <sz val="10"/>
        <rFont val="Arial"/>
        <family val="2"/>
      </rPr>
      <t>8.</t>
    </r>
    <r>
      <rPr>
        <sz val="10"/>
        <rFont val="Arial"/>
        <family val="2"/>
      </rPr>
      <t xml:space="preserve"> If a conference is included in the travel budget, please provide answers to the following questions in the Additional Explanation section on the bottom of the form:
          a) Please indicate whether any other business unrelated to the project will be conducted while attending the conference. 
          b) Please confirm that the attendees will not be supported by any other DOE (or Federal) awards.   
          c) Please explain how attending this conference will further the goals of the project.                                                                                                                     
</t>
    </r>
    <r>
      <rPr>
        <b/>
        <sz val="10"/>
        <rFont val="Arial"/>
        <family val="2"/>
      </rPr>
      <t xml:space="preserve">9. </t>
    </r>
    <r>
      <rPr>
        <sz val="10"/>
        <rFont val="Arial"/>
        <family val="2"/>
      </rPr>
      <t>Each budget period is rounded to the nearest dollar.</t>
    </r>
    <r>
      <rPr>
        <b/>
        <sz val="10"/>
        <color indexed="10"/>
        <rFont val="Arial"/>
        <family val="2"/>
      </rPr>
      <t xml:space="preserve">
</t>
    </r>
    <r>
      <rPr>
        <b/>
        <sz val="10"/>
        <rFont val="Arial"/>
        <family val="2"/>
      </rPr>
      <t>10.</t>
    </r>
    <r>
      <rPr>
        <sz val="10"/>
        <rFont val="Arial"/>
        <family val="2"/>
      </rPr>
      <t xml:space="preserve"> If additional rows are needed, please see instruction box #3 on the </t>
    </r>
    <r>
      <rPr>
        <b/>
        <sz val="10"/>
        <rFont val="Arial"/>
        <family val="2"/>
      </rPr>
      <t xml:space="preserve">Instructions </t>
    </r>
    <r>
      <rPr>
        <sz val="10"/>
        <rFont val="Arial"/>
        <family val="2"/>
      </rPr>
      <t>tab.</t>
    </r>
  </si>
  <si>
    <r>
      <rPr>
        <b/>
        <sz val="10"/>
        <color indexed="10"/>
        <rFont val="Arial"/>
        <family val="2"/>
      </rPr>
      <t>INSTRUCTIONS - PLEASE READ!!!</t>
    </r>
    <r>
      <rPr>
        <sz val="10"/>
        <rFont val="Arial"/>
        <family val="2"/>
      </rPr>
      <t xml:space="preserve">
</t>
    </r>
    <r>
      <rPr>
        <b/>
        <sz val="10"/>
        <rFont val="Arial"/>
        <family val="2"/>
      </rPr>
      <t xml:space="preserve">1. </t>
    </r>
    <r>
      <rPr>
        <sz val="10"/>
        <rFont val="Arial"/>
        <family val="2"/>
      </rPr>
      <t xml:space="preserve">Other direct costs are direct cost items required for the project which do not fit clearly into other categories.  These direct costs must not be included in the indirect costs (for which the indirect rate is being applied for this project).  Examples are: tuition, printing costs, usage fees, etc. which can be directly charged to the project and are not duplicated in indirect costs (overhead costs).
</t>
    </r>
    <r>
      <rPr>
        <b/>
        <sz val="10"/>
        <rFont val="Arial"/>
        <family val="2"/>
      </rPr>
      <t>2.</t>
    </r>
    <r>
      <rPr>
        <sz val="10"/>
        <rFont val="Arial"/>
        <family val="2"/>
      </rPr>
      <t xml:space="preserve"> Basis of cost are items such as contractor quotes, prior purchases of similar or like items, published price list, etc.</t>
    </r>
    <r>
      <rPr>
        <b/>
        <sz val="10"/>
        <color rgb="FFFF0000"/>
        <rFont val="Arial"/>
        <family val="2"/>
      </rPr>
      <t xml:space="preserve">
</t>
    </r>
    <r>
      <rPr>
        <b/>
        <sz val="10"/>
        <rFont val="Arial"/>
        <family val="2"/>
      </rPr>
      <t>3.</t>
    </r>
    <r>
      <rPr>
        <sz val="10"/>
        <rFont val="Arial"/>
        <family val="2"/>
      </rPr>
      <t xml:space="preserve"> Each budget period is rounded to the nearest dollar.
</t>
    </r>
    <r>
      <rPr>
        <b/>
        <sz val="10"/>
        <rFont val="Arial"/>
        <family val="2"/>
      </rPr>
      <t>4. Required</t>
    </r>
    <r>
      <rPr>
        <sz val="10"/>
        <rFont val="Arial"/>
        <family val="2"/>
      </rPr>
      <t xml:space="preserve"> - list formulas for each cost in the comments section. 
</t>
    </r>
    <r>
      <rPr>
        <b/>
        <sz val="10"/>
        <rFont val="Arial"/>
        <family val="2"/>
      </rPr>
      <t>5.</t>
    </r>
    <r>
      <rPr>
        <sz val="10"/>
        <rFont val="Arial"/>
        <family val="2"/>
      </rPr>
      <t xml:space="preserve"> If additional rows are needed, please see instruction box #3 on the</t>
    </r>
    <r>
      <rPr>
        <b/>
        <sz val="10"/>
        <rFont val="Arial"/>
        <family val="2"/>
      </rPr>
      <t xml:space="preserve"> Instructions</t>
    </r>
    <r>
      <rPr>
        <sz val="10"/>
        <rFont val="Arial"/>
        <family val="2"/>
      </rPr>
      <t xml:space="preserve"> tab.</t>
    </r>
  </si>
  <si>
    <r>
      <rPr>
        <b/>
        <sz val="12"/>
        <rFont val="Arial"/>
        <family val="2"/>
      </rPr>
      <t>IMPORTANT.</t>
    </r>
    <r>
      <rPr>
        <sz val="12"/>
        <rFont val="Arial"/>
        <family val="2"/>
      </rPr>
      <t xml:space="preserve"> Please indicate how many budget periods the project spans. Based on your selection, certain fields will be dynamically adjusted to ensure only relevant information is collected. If a selection is not made, the Budget Justification Worksheet will default to include 1 budget period. 
A budget period is the time interval from the start date of a funded portion of an award to the end date of that funded portion, during which Recipients and Subrecipients are authorized to incur financial obligations. Typically, budget periods are established on an annual basis. Please refer to the DOE Guide to Financial Assistance located at https://www.energy.gov/management/financial-assistance for more information. </t>
    </r>
  </si>
  <si>
    <r>
      <t>INSTRUCTIONS - PLEASE READ!!!</t>
    </r>
    <r>
      <rPr>
        <b/>
        <sz val="10"/>
        <rFont val="Arial"/>
        <family val="2"/>
      </rPr>
      <t xml:space="preserve">
1.</t>
    </r>
    <r>
      <rPr>
        <sz val="10"/>
        <rFont val="Arial"/>
        <family val="2"/>
      </rPr>
      <t xml:space="preserve"> List project costs solely for employees of the entity completing this form.  All personnel costs for subrecipients and contractors must be included under</t>
    </r>
    <r>
      <rPr>
        <b/>
        <sz val="10"/>
        <rFont val="Arial"/>
        <family val="2"/>
      </rPr>
      <t xml:space="preserve"> f. Contractual</t>
    </r>
    <r>
      <rPr>
        <sz val="10"/>
        <rFont val="Arial"/>
        <family val="2"/>
      </rPr>
      <t xml:space="preserve">.
</t>
    </r>
    <r>
      <rPr>
        <b/>
        <sz val="10"/>
        <rFont val="Arial"/>
        <family val="2"/>
      </rPr>
      <t>2.</t>
    </r>
    <r>
      <rPr>
        <sz val="10"/>
        <rFont val="Arial"/>
        <family val="2"/>
      </rPr>
      <t xml:space="preserve"> All personnel should be identified by position title and not employee name. Enter the amount of time (e.g., hours or </t>
    </r>
    <r>
      <rPr>
        <sz val="10"/>
        <color rgb="FF00B050"/>
        <rFont val="Arial"/>
        <family val="2"/>
      </rPr>
      <t>% of time</t>
    </r>
    <r>
      <rPr>
        <sz val="10"/>
        <rFont val="Arial"/>
        <family val="2"/>
      </rPr>
      <t xml:space="preserve">) and the base hourly rate and the total direct personnel compensation will automatically calculate. Rate basis (e.g., rate 
    negotiated for each hour worked on the project, labor distribution report, state civil service rates, etc.) must also be identified.
</t>
    </r>
    <r>
      <rPr>
        <b/>
        <sz val="10"/>
        <rFont val="Arial"/>
        <family val="2"/>
      </rPr>
      <t>3.</t>
    </r>
    <r>
      <rPr>
        <sz val="10"/>
        <rFont val="Arial"/>
        <family val="2"/>
      </rPr>
      <t xml:space="preserve"> If a position and hours are attributed to multiple employees, the number of employees for that position title must be identified in the Position Title field (e.g. Four (4) Technicians working 4000 hours).
</t>
    </r>
    <r>
      <rPr>
        <b/>
        <sz val="10"/>
        <rFont val="Arial"/>
        <family val="2"/>
      </rPr>
      <t>4.</t>
    </r>
    <r>
      <rPr>
        <sz val="10"/>
        <rFont val="Arial"/>
        <family val="2"/>
      </rPr>
      <t xml:space="preserve"> Each budget period is rounded to the nearest dollar.
</t>
    </r>
    <r>
      <rPr>
        <b/>
        <sz val="10"/>
        <rFont val="Arial"/>
        <family val="2"/>
      </rPr>
      <t xml:space="preserve">5. </t>
    </r>
    <r>
      <rPr>
        <sz val="10"/>
        <rFont val="Arial"/>
        <family val="2"/>
      </rPr>
      <t>If additional rows are needed, please see instruction box #3 on the</t>
    </r>
    <r>
      <rPr>
        <b/>
        <sz val="10"/>
        <rFont val="Arial"/>
        <family val="2"/>
      </rPr>
      <t xml:space="preserve"> Instructions</t>
    </r>
    <r>
      <rPr>
        <sz val="10"/>
        <rFont val="Arial"/>
        <family val="2"/>
      </rPr>
      <t xml:space="preserve"> tab.</t>
    </r>
  </si>
  <si>
    <r>
      <rPr>
        <b/>
        <sz val="10"/>
        <color indexed="10"/>
        <rFont val="Arial"/>
        <family val="2"/>
      </rPr>
      <t>INSTRUCTIONS - PLEASE READ!!!</t>
    </r>
    <r>
      <rPr>
        <sz val="10"/>
        <rFont val="Arial"/>
        <family val="2"/>
      </rPr>
      <t xml:space="preserve">
</t>
    </r>
    <r>
      <rPr>
        <b/>
        <sz val="10"/>
        <rFont val="Arial"/>
        <family val="2"/>
      </rPr>
      <t>1.</t>
    </r>
    <r>
      <rPr>
        <sz val="10"/>
        <rFont val="Arial"/>
        <family val="2"/>
      </rPr>
      <t xml:space="preserve"> The entity completing this form must provide all costs related to subrecipients, contractors, and FFRDC partners in the applicable boxes below.  
</t>
    </r>
    <r>
      <rPr>
        <b/>
        <sz val="10"/>
        <rFont val="Arial"/>
        <family val="2"/>
      </rPr>
      <t>2.</t>
    </r>
    <r>
      <rPr>
        <sz val="10"/>
        <rFont val="Arial"/>
        <family val="2"/>
      </rPr>
      <t xml:space="preserve"> </t>
    </r>
    <r>
      <rPr>
        <u/>
        <sz val="10"/>
        <rFont val="Arial"/>
        <family val="2"/>
      </rPr>
      <t>Subrecipients (partners, sub-awardees): Subrecipients shall submit a Budget Justification describing all project costs and calculations when their total proposed budget exceeds $500,000 of total award costs.</t>
    </r>
    <r>
      <rPr>
        <sz val="10"/>
        <rFont val="Arial"/>
        <family val="2"/>
      </rPr>
      <t xml:space="preserve"> These subrecipient forms may be completed by either the subrecipients themselves or by the preparer of this form.  The budget totals on the subrecipient's forms must match the subrecipient entries below. A subrecipient is a legal entity to which a subaward is made, who has performance measured against whether the objectives of the Federal program are met, is responsible for programmatic decision making, must adhere to applicable Federal program compliance requirements, and uses the Federal funds to carry out a program of the organization. All characteristics may not be present and judgment must be used to determine subrecipient vs. contractor status. 
</t>
    </r>
    <r>
      <rPr>
        <b/>
        <sz val="10"/>
        <rFont val="Arial"/>
        <family val="2"/>
      </rPr>
      <t>3.</t>
    </r>
    <r>
      <rPr>
        <sz val="10"/>
        <rFont val="Arial"/>
        <family val="2"/>
      </rPr>
      <t xml:space="preserve"> </t>
    </r>
    <r>
      <rPr>
        <u/>
        <sz val="10"/>
        <rFont val="Arial"/>
        <family val="2"/>
      </rPr>
      <t>Contractors</t>
    </r>
    <r>
      <rPr>
        <sz val="10"/>
        <rFont val="Arial"/>
        <family val="2"/>
      </rPr>
      <t xml:space="preserve">: List all contractors supplying commercial supplies or services used to support the project. For each Contractor cost with total project costs of $250,000 or more, a </t>
    </r>
    <r>
      <rPr>
        <b/>
        <sz val="10"/>
        <rFont val="Arial"/>
        <family val="2"/>
      </rPr>
      <t>detailed</t>
    </r>
    <r>
      <rPr>
        <sz val="10"/>
        <rFont val="Arial"/>
        <family val="2"/>
      </rPr>
      <t xml:space="preserve"> Contractor quote must be provided. A contractor is a legal entity contracted to provide goods and services within normal business operations, provides similar goods or services to many different purchasers, operates in a competitive environment, provides goods or services that are ancillary to the operation of the Federal program, and is not subject to compliance requirements of the Federal program. All characteristics may not be present and judgment must be used to determine subrecipient vs. contractor status. 
</t>
    </r>
    <r>
      <rPr>
        <b/>
        <sz val="10"/>
        <rFont val="Arial"/>
        <family val="2"/>
      </rPr>
      <t xml:space="preserve">4. </t>
    </r>
    <r>
      <rPr>
        <u/>
        <sz val="10"/>
        <rFont val="Arial"/>
        <family val="2"/>
      </rPr>
      <t>Federal Funded Research and Development Centers (FFRDCs):</t>
    </r>
    <r>
      <rPr>
        <sz val="10"/>
        <rFont val="Arial"/>
        <family val="2"/>
      </rPr>
      <t xml:space="preserve"> FFRDCs must submit a signed Field Work Proposal during award application. The award recipient may allow the FFRDC to provide this information directly to DOE, however project costs must also be provided below.
</t>
    </r>
    <r>
      <rPr>
        <b/>
        <sz val="10"/>
        <rFont val="Arial"/>
        <family val="2"/>
      </rPr>
      <t>5. BASIS OF COST:</t>
    </r>
    <r>
      <rPr>
        <sz val="10"/>
        <rFont val="Arial"/>
        <family val="2"/>
      </rPr>
      <t xml:space="preserve"> If not providing a separate budget justification or specific quote which covers in detail the subrecipient/contractual costs below, the applicant MUST provide a detailed explanation in "Purpose and Basis of Cost", of how the cost was derived (i.e. personnel hours at rate of pay).  
</t>
    </r>
    <r>
      <rPr>
        <b/>
        <sz val="10"/>
        <rFont val="Arial"/>
        <family val="2"/>
      </rPr>
      <t xml:space="preserve">6. </t>
    </r>
    <r>
      <rPr>
        <sz val="10"/>
        <rFont val="Arial"/>
        <family val="2"/>
      </rPr>
      <t>Each budget period is rounded to the nearest dollar.</t>
    </r>
    <r>
      <rPr>
        <sz val="10"/>
        <color indexed="10"/>
        <rFont val="Arial"/>
        <family val="2"/>
      </rPr>
      <t xml:space="preserve">
</t>
    </r>
    <r>
      <rPr>
        <b/>
        <sz val="10"/>
        <rFont val="Arial"/>
        <family val="2"/>
      </rPr>
      <t>7.</t>
    </r>
    <r>
      <rPr>
        <sz val="10"/>
        <rFont val="Arial"/>
        <family val="2"/>
      </rPr>
      <t xml:space="preserve"> If additional rows are needed, please see instruction box #3 on the</t>
    </r>
    <r>
      <rPr>
        <b/>
        <sz val="10"/>
        <rFont val="Arial"/>
        <family val="2"/>
      </rPr>
      <t xml:space="preserve"> Instructions </t>
    </r>
    <r>
      <rPr>
        <sz val="10"/>
        <rFont val="Arial"/>
        <family val="2"/>
      </rPr>
      <t>tab.</t>
    </r>
  </si>
  <si>
    <t>OMB Number: 4040-0006
Expiration Date: 06/30/2028</t>
  </si>
  <si>
    <r>
      <rPr>
        <b/>
        <sz val="12"/>
        <rFont val="Arial"/>
        <family val="2"/>
      </rPr>
      <t xml:space="preserve">Cost Share (j.): </t>
    </r>
    <r>
      <rPr>
        <sz val="12"/>
        <rFont val="Arial"/>
        <family val="2"/>
      </rPr>
      <t>This tab is used to identify resources and contributions to the project that are included as Cost Share (to be identified on tab j.). Do not record expenses on this tab.</t>
    </r>
  </si>
  <si>
    <t>NETL Rev. 11/12/2025</t>
  </si>
  <si>
    <r>
      <rPr>
        <b/>
        <sz val="12"/>
        <rFont val="Arial"/>
        <family val="2"/>
      </rPr>
      <t>The budget justification worksheet</t>
    </r>
    <r>
      <rPr>
        <sz val="12"/>
        <rFont val="Arial"/>
        <family val="2"/>
      </rPr>
      <t xml:space="preserve"> is where applicants break down total project costs into nine budget categories and total resources allocated for the project into two categories (Federal or Cost Share).</t>
    </r>
  </si>
  <si>
    <t xml:space="preserve">An indirect rate has been approved or negotiated with a federal government agency with a current effective period of: </t>
  </si>
  <si>
    <t>A copy of the latest rate agreement is included with this application and will be provided electronically to the Grants Officer for this project.</t>
  </si>
  <si>
    <r>
      <t>A fringe benefit rate has been negotiated with, or approved by, a federal government agency. A copy of the latest rate agreement is/was included with the project application.</t>
    </r>
    <r>
      <rPr>
        <b/>
        <sz val="10"/>
        <color rgb="FFFF0000"/>
        <rFont val="Arial"/>
        <family val="2"/>
      </rPr>
      <t>*</t>
    </r>
  </si>
  <si>
    <r>
      <t>There is not a current federally approved rate agreement negotiated and available.</t>
    </r>
    <r>
      <rPr>
        <b/>
        <sz val="10"/>
        <color rgb="FFFF0000"/>
        <rFont val="Arial"/>
        <family val="2"/>
      </rPr>
      <t>**</t>
    </r>
  </si>
  <si>
    <t>A federally approved fringe benefit rate agreement, or a proposed rate supported and agreed upon by DOE for estimating purposes is required at the time of award negotiation if reimbursement for fringe benefits is requested.  
Please check (X) one of the options below and provide the requested information if not previously submitted.</t>
  </si>
  <si>
    <t>Make Selection</t>
  </si>
  <si>
    <r>
      <t xml:space="preserve">
</t>
    </r>
    <r>
      <rPr>
        <b/>
        <sz val="10"/>
        <rFont val="Arial"/>
        <family val="2"/>
      </rPr>
      <t>1.</t>
    </r>
    <r>
      <rPr>
        <sz val="10"/>
        <rFont val="Arial"/>
        <family val="2"/>
      </rPr>
      <t xml:space="preserve"> This spreadsheet should be used to provide detailed budget information for award application, negotiation, or budget revision.
</t>
    </r>
    <r>
      <rPr>
        <b/>
        <sz val="10"/>
        <rFont val="Arial"/>
        <family val="2"/>
      </rPr>
      <t>2.</t>
    </r>
    <r>
      <rPr>
        <sz val="10"/>
        <rFont val="Arial"/>
        <family val="2"/>
      </rPr>
      <t xml:space="preserve"> This summary tab will auto populate with information provided in workbook tabs </t>
    </r>
    <r>
      <rPr>
        <b/>
        <sz val="10"/>
        <rFont val="Arial"/>
        <family val="2"/>
      </rPr>
      <t>a. Personnel</t>
    </r>
    <r>
      <rPr>
        <sz val="10"/>
        <rFont val="Arial"/>
        <family val="2"/>
      </rPr>
      <t xml:space="preserve"> through</t>
    </r>
    <r>
      <rPr>
        <b/>
        <sz val="10"/>
        <rFont val="Arial"/>
        <family val="2"/>
      </rPr>
      <t xml:space="preserve"> j. Cost Share</t>
    </r>
    <r>
      <rPr>
        <sz val="10"/>
        <rFont val="Arial"/>
        <family val="2"/>
      </rPr>
      <t xml:space="preserve">. Budget information is NOT entered on this tab.
</t>
    </r>
    <r>
      <rPr>
        <b/>
        <sz val="10"/>
        <rFont val="Arial"/>
        <family val="2"/>
      </rPr>
      <t>3.</t>
    </r>
    <r>
      <rPr>
        <sz val="10"/>
        <rFont val="Arial"/>
        <family val="2"/>
      </rPr>
      <t xml:space="preserve"> Fill out the blank white cells in workbook tabs a through j with detailed information on and support for project costs in each Category line item within each worksheet tab. 
</t>
    </r>
    <r>
      <rPr>
        <b/>
        <sz val="10"/>
        <rFont val="Arial"/>
        <family val="2"/>
      </rPr>
      <t>4.</t>
    </r>
    <r>
      <rPr>
        <sz val="10"/>
        <rFont val="Arial"/>
        <family val="2"/>
      </rPr>
      <t xml:space="preserve"> The total budget presented on tabs </t>
    </r>
    <r>
      <rPr>
        <b/>
        <sz val="10"/>
        <rFont val="Arial"/>
        <family val="2"/>
      </rPr>
      <t>a. Personnel</t>
    </r>
    <r>
      <rPr>
        <sz val="10"/>
        <rFont val="Arial"/>
        <family val="2"/>
      </rPr>
      <t xml:space="preserve"> through</t>
    </r>
    <r>
      <rPr>
        <b/>
        <sz val="10"/>
        <rFont val="Arial"/>
        <family val="2"/>
      </rPr>
      <t xml:space="preserve"> j. Cost Share</t>
    </r>
    <r>
      <rPr>
        <sz val="10"/>
        <rFont val="Arial"/>
        <family val="2"/>
      </rPr>
      <t xml:space="preserve"> </t>
    </r>
    <r>
      <rPr>
        <u/>
        <sz val="10"/>
        <rFont val="Arial"/>
        <family val="2"/>
      </rPr>
      <t>must include both Federal (DOE) and Non-Federal (cost share) portions</t>
    </r>
    <r>
      <rPr>
        <sz val="10"/>
        <rFont val="Arial"/>
        <family val="2"/>
      </rPr>
      <t>.</t>
    </r>
    <r>
      <rPr>
        <sz val="10"/>
        <color indexed="10"/>
        <rFont val="Arial"/>
        <family val="2"/>
      </rPr>
      <t xml:space="preserve">
</t>
    </r>
    <r>
      <rPr>
        <b/>
        <sz val="10"/>
        <rFont val="Arial"/>
        <family val="2"/>
      </rPr>
      <t>5.</t>
    </r>
    <r>
      <rPr>
        <sz val="10"/>
        <rFont val="Arial"/>
        <family val="2"/>
      </rPr>
      <t xml:space="preserve"> All costs incurred by the preparer's sub-recipients, contractors, and Federal Research and Development Centers (FFRDCs), should be entered only in tab</t>
    </r>
    <r>
      <rPr>
        <b/>
        <sz val="10"/>
        <rFont val="Arial"/>
        <family val="2"/>
      </rPr>
      <t xml:space="preserve"> f. Contractual</t>
    </r>
    <r>
      <rPr>
        <sz val="10"/>
        <rFont val="Arial"/>
        <family val="2"/>
      </rPr>
      <t xml:space="preserve">. All other sections are for the costs of the preparer only.
</t>
    </r>
    <r>
      <rPr>
        <b/>
        <sz val="10"/>
        <rFont val="Arial"/>
        <family val="2"/>
      </rPr>
      <t>6.</t>
    </r>
    <r>
      <rPr>
        <sz val="10"/>
        <rFont val="Arial"/>
        <family val="2"/>
      </rPr>
      <t xml:space="preserve"> Ensure all entered costs are allowable, allocable, and reasonable in accordance with the administrative requirements prescribed in 2 CFR 200, and the applicable cost principles for each entity type: FAR Part 31 for For-Profit entities; and 2 CFR Part 200 Subpart E - Cost Principles for all other non-federal entities.  
</t>
    </r>
    <r>
      <rPr>
        <b/>
        <sz val="10"/>
        <rFont val="Arial"/>
        <family val="2"/>
      </rPr>
      <t xml:space="preserve">7. </t>
    </r>
    <r>
      <rPr>
        <sz val="10"/>
        <rFont val="Arial"/>
        <family val="2"/>
      </rPr>
      <t xml:space="preserve">Add rows as needed throughout tabs </t>
    </r>
    <r>
      <rPr>
        <b/>
        <sz val="10"/>
        <rFont val="Arial"/>
        <family val="2"/>
      </rPr>
      <t xml:space="preserve"> a. Personnel</t>
    </r>
    <r>
      <rPr>
        <sz val="10"/>
        <rFont val="Arial"/>
        <family val="2"/>
      </rPr>
      <t xml:space="preserve"> through </t>
    </r>
    <r>
      <rPr>
        <b/>
        <sz val="10"/>
        <rFont val="Arial"/>
        <family val="2"/>
      </rPr>
      <t>j. Cost Share</t>
    </r>
    <r>
      <rPr>
        <sz val="10"/>
        <rFont val="Arial"/>
        <family val="2"/>
      </rPr>
      <t xml:space="preserve">. If rows are added, formulas/calculations may need to be adjusted by the preparer. Do not add rows to this </t>
    </r>
    <r>
      <rPr>
        <b/>
        <sz val="10"/>
        <rFont val="Arial"/>
        <family val="2"/>
      </rPr>
      <t xml:space="preserve">Summary </t>
    </r>
    <r>
      <rPr>
        <sz val="10"/>
        <rFont val="Arial"/>
        <family val="2"/>
      </rPr>
      <t xml:space="preserve">tab. If the project contains more than five budget periods, consult the DOE contact before adding additional budget period rows or columns. 
</t>
    </r>
    <r>
      <rPr>
        <b/>
        <sz val="10"/>
        <rFont val="Arial"/>
        <family val="2"/>
      </rPr>
      <t>8.</t>
    </r>
    <r>
      <rPr>
        <sz val="10"/>
        <rFont val="Arial"/>
        <family val="2"/>
      </rPr>
      <t xml:space="preserve"> For a definition of budget period, please refer to the Department of Energy Guide to Financial Assistance located at https://www.energy.gov/management/articles/department-energy-guide-financial-assistance. 
</t>
    </r>
  </si>
  <si>
    <r>
      <rPr>
        <b/>
        <sz val="10"/>
        <color rgb="FFFF0000"/>
        <rFont val="Arial"/>
        <family val="2"/>
      </rPr>
      <t>INSTRUCTIONS - PLEASE READ!!!</t>
    </r>
    <r>
      <rPr>
        <sz val="10"/>
        <rFont val="Arial"/>
        <family val="2"/>
      </rPr>
      <t xml:space="preserve">
</t>
    </r>
    <r>
      <rPr>
        <b/>
        <sz val="10"/>
        <rFont val="Arial"/>
        <family val="2"/>
      </rPr>
      <t>1</t>
    </r>
    <r>
      <rPr>
        <sz val="10"/>
        <rFont val="Arial"/>
        <family val="2"/>
      </rPr>
      <t>. Cost Share is the portion of project costs not paid by Federal funds (captured in tabs</t>
    </r>
    <r>
      <rPr>
        <b/>
        <sz val="10"/>
        <rFont val="Arial"/>
        <family val="2"/>
      </rPr>
      <t xml:space="preserve"> a. Personnel</t>
    </r>
    <r>
      <rPr>
        <sz val="10"/>
        <rFont val="Arial"/>
        <family val="2"/>
      </rPr>
      <t xml:space="preserve"> through</t>
    </r>
    <r>
      <rPr>
        <b/>
        <sz val="10"/>
        <rFont val="Arial"/>
        <family val="2"/>
      </rPr>
      <t xml:space="preserve"> i. Indirect)</t>
    </r>
    <r>
      <rPr>
        <sz val="10"/>
        <rFont val="Arial"/>
        <family val="2"/>
      </rPr>
      <t xml:space="preserve"> or resources. Cost Share </t>
    </r>
    <r>
      <rPr>
        <b/>
        <sz val="10"/>
        <rFont val="Arial"/>
        <family val="2"/>
      </rPr>
      <t>is not</t>
    </r>
    <r>
      <rPr>
        <sz val="10"/>
        <rFont val="Arial"/>
        <family val="2"/>
      </rPr>
      <t xml:space="preserve"> a cost category or a place to capture costs, this is the place to reflect cost share funds allocated to cover project costs already captured on tabs</t>
    </r>
    <r>
      <rPr>
        <b/>
        <sz val="10"/>
        <rFont val="Arial"/>
        <family val="2"/>
      </rPr>
      <t xml:space="preserve"> a. Personnel</t>
    </r>
    <r>
      <rPr>
        <sz val="10"/>
        <rFont val="Arial"/>
        <family val="2"/>
      </rPr>
      <t xml:space="preserve"> through</t>
    </r>
    <r>
      <rPr>
        <b/>
        <sz val="10"/>
        <rFont val="Arial"/>
        <family val="2"/>
      </rPr>
      <t xml:space="preserve"> i. Indirect</t>
    </r>
    <r>
      <rPr>
        <sz val="10"/>
        <rFont val="Arial"/>
        <family val="2"/>
      </rPr>
      <t xml:space="preserve">.
</t>
    </r>
    <r>
      <rPr>
        <b/>
        <sz val="10"/>
        <rFont val="Arial"/>
        <family val="2"/>
      </rPr>
      <t>2.</t>
    </r>
    <r>
      <rPr>
        <sz val="10"/>
        <rFont val="Arial"/>
        <family val="2"/>
      </rPr>
      <t xml:space="preserve"> A detailed presentation of the cash or cash value of all cost share proposed must be provided in the table below. All items in the form below must be identified within the applicable cost category tabs a. through i. in addition to the detailed presentation of the cash or cash value of all cost share proposed provided in the table below. Identify the source organization &amp; amount of each cost share item proposed in the award. 
</t>
    </r>
    <r>
      <rPr>
        <b/>
        <sz val="10"/>
        <rFont val="Arial"/>
        <family val="2"/>
      </rPr>
      <t xml:space="preserve">3. </t>
    </r>
    <r>
      <rPr>
        <u/>
        <sz val="10"/>
        <rFont val="Arial"/>
        <family val="2"/>
      </rPr>
      <t>Cash Cost Share</t>
    </r>
    <r>
      <rPr>
        <sz val="10"/>
        <rFont val="Arial"/>
        <family val="2"/>
      </rPr>
      <t xml:space="preserve"> - encompasses all project costs paid for by the recipient, subrecipient, or third party (an entity that does not have a role in performing the scope of work) for costs incurred and paid for during the project. This includes when an organization pays for personnel, supplies, equipment, etc. for their own company with organizational resources. If the item or service is reimbursed for, it is cash cost share. All cost share items must be necessary to the performance of the project. </t>
    </r>
    <r>
      <rPr>
        <b/>
        <sz val="10"/>
        <rFont val="Arial"/>
        <family val="2"/>
      </rPr>
      <t>Contractors may not provide cost share.</t>
    </r>
    <r>
      <rPr>
        <sz val="10"/>
        <rFont val="Arial"/>
        <family val="2"/>
      </rPr>
      <t xml:space="preserve"> Any partial donation of goods or services is considered a discount and is not allowable.  
</t>
    </r>
    <r>
      <rPr>
        <b/>
        <sz val="10"/>
        <rFont val="Arial"/>
        <family val="2"/>
      </rPr>
      <t>4.</t>
    </r>
    <r>
      <rPr>
        <sz val="10"/>
        <rFont val="Arial"/>
        <family val="2"/>
      </rPr>
      <t xml:space="preserve"> In Kind Cost Share - encompasses all resources allocated to the project made by the recipient, subrecipient, or third party (an entity that does not have a role in performing the scope of work) where a value of the resource can be readily determined, verified and justified but where no actual cash is transacted in securing the good or service comprising the resource. In Kind cost share items include volunteer personnel hours, the donation of space or use of equipment, etc. The cash value and calculations thereof for all In Kind cost share items must be justified and explained in the Cost Share Item section below. All cost share items must be necessary to the performance of the project. If questions exist, consult the DOE contact before filling out In Kind cost share in this section. Contractors may not provide cost share.  Any partial donation of goods or services is considered a discount and is not allowable.  
</t>
    </r>
    <r>
      <rPr>
        <b/>
        <sz val="10"/>
        <rFont val="Arial"/>
        <family val="2"/>
      </rPr>
      <t>5.</t>
    </r>
    <r>
      <rPr>
        <sz val="10"/>
        <rFont val="Arial"/>
        <family val="2"/>
      </rPr>
      <t xml:space="preserve"> Funds from other Federal sources </t>
    </r>
    <r>
      <rPr>
        <u/>
        <sz val="10"/>
        <rFont val="Arial"/>
        <family val="2"/>
      </rPr>
      <t>MAY NOT</t>
    </r>
    <r>
      <rPr>
        <sz val="10"/>
        <rFont val="Arial"/>
        <family val="2"/>
      </rPr>
      <t xml:space="preserve"> be counted as cost share. This prohibition includes FFRDC sub-recipients. Non-Federal sources include any source not originally derived from Federal funds. 
</t>
    </r>
    <r>
      <rPr>
        <b/>
        <sz val="10"/>
        <rFont val="Arial"/>
        <family val="2"/>
      </rPr>
      <t xml:space="preserve">6. </t>
    </r>
    <r>
      <rPr>
        <sz val="10"/>
        <rFont val="Arial"/>
        <family val="2"/>
      </rPr>
      <t xml:space="preserve">Cost sharing commitment letters from subrecipients and third parties must be provided with the original application.
</t>
    </r>
    <r>
      <rPr>
        <b/>
        <sz val="10"/>
        <rFont val="Arial"/>
        <family val="2"/>
      </rPr>
      <t>7.</t>
    </r>
    <r>
      <rPr>
        <sz val="10"/>
        <rFont val="Arial"/>
        <family val="2"/>
      </rPr>
      <t xml:space="preserve"> Fee or profit, including foregone fee or profit, </t>
    </r>
    <r>
      <rPr>
        <b/>
        <sz val="10"/>
        <rFont val="Arial"/>
        <family val="2"/>
      </rPr>
      <t>are not allowable</t>
    </r>
    <r>
      <rPr>
        <sz val="10"/>
        <rFont val="Arial"/>
        <family val="2"/>
      </rPr>
      <t xml:space="preserve"> as project costs (including cost share) under any resulting award. The project may only incur those costs that are allowable and allocable to the project (including cost share) as determined in accordance with the applicable cost principles prescribed in FAR Part 31 for For-Profit entities and 2 CFR Part 200 Subpart E - Cost Principles for all other non-federal entities.
</t>
    </r>
    <r>
      <rPr>
        <b/>
        <sz val="10"/>
        <rFont val="Arial"/>
        <family val="2"/>
      </rPr>
      <t>8</t>
    </r>
    <r>
      <rPr>
        <sz val="10"/>
        <rFont val="Arial"/>
        <family val="2"/>
      </rPr>
      <t>. A Recipient</t>
    </r>
    <r>
      <rPr>
        <b/>
        <sz val="10"/>
        <rFont val="Arial"/>
        <family val="2"/>
      </rPr>
      <t xml:space="preserve"> cannot claim "unrecovered indirect costs"</t>
    </r>
    <r>
      <rPr>
        <sz val="10"/>
        <rFont val="Arial"/>
        <family val="2"/>
      </rPr>
      <t xml:space="preserve"> as a Cost Share resource,</t>
    </r>
    <r>
      <rPr>
        <b/>
        <sz val="10"/>
        <rFont val="Arial"/>
        <family val="2"/>
      </rPr>
      <t xml:space="preserve"> without prior approval.   
9. NOTE: </t>
    </r>
    <r>
      <rPr>
        <sz val="10"/>
        <rFont val="Arial"/>
        <family val="2"/>
      </rPr>
      <t xml:space="preserve">Each cost share item entered below must align with an expense listed in the various tabs of this workbook. If the expense names or dollar amounts do not align with related expense, please provide an explanation to clarify in the Additional Explanation section.  
</t>
    </r>
    <r>
      <rPr>
        <b/>
        <sz val="10"/>
        <rFont val="Arial"/>
        <family val="2"/>
      </rPr>
      <t>10.</t>
    </r>
    <r>
      <rPr>
        <sz val="10"/>
        <rFont val="Arial"/>
        <family val="2"/>
      </rPr>
      <t xml:space="preserve"> Each budget period is rounded to the nearest dollar. 
</t>
    </r>
    <r>
      <rPr>
        <b/>
        <sz val="10"/>
        <rFont val="Arial"/>
        <family val="2"/>
      </rPr>
      <t>11.</t>
    </r>
    <r>
      <rPr>
        <sz val="10"/>
        <rFont val="Arial"/>
        <family val="2"/>
      </rPr>
      <t xml:space="preserve"> If additional rows are needed, please see instruction box #3 on the </t>
    </r>
    <r>
      <rPr>
        <b/>
        <sz val="10"/>
        <rFont val="Arial"/>
        <family val="2"/>
      </rPr>
      <t xml:space="preserve">Instructions </t>
    </r>
    <r>
      <rPr>
        <sz val="10"/>
        <rFont val="Arial"/>
        <family val="2"/>
      </rPr>
      <t>tab.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</si>
</sst>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6" formatCode="&quot;$&quot;#,##0_);[Red]\(&quot;$&quot;#,##0\)"/>
    <numFmt numFmtId="44" formatCode="_(&quot;$&quot;* #,##0.00_);_(&quot;$&quot;* \(#,##0.00\);_(&quot;$&quot;* &quot;-&quot;??_);_(@_)"/>
    <numFmt numFmtId="164" formatCode="&quot;$&quot;#,##0.00"/>
    <numFmt numFmtId="165" formatCode="&quot;$&quot;#,##0"/>
    <numFmt numFmtId="166" formatCode="0.0%"/>
    <numFmt numFmtId="167" formatCode="_(&quot;$&quot;* #,##0_);_(&quot;$&quot;* \(#,##0\);_(&quot;$&quot;* &quot;-&quot;??_);_(@_)"/>
  </numFmts>
  <fonts count="41" x14ac:knownFonts="1">
    <font>
      <sz val="10"/>
      <name val="Arial"/>
    </font>
    <font>
      <sz val="10"/>
      <name val="Arial"/>
      <family val="2"/>
    </font>
    <font>
      <sz val="8"/>
      <name val="Arial"/>
      <family val="2"/>
    </font>
    <font>
      <b/>
      <sz val="10"/>
      <name val="Arial"/>
      <family val="2"/>
    </font>
    <font>
      <b/>
      <sz val="11"/>
      <name val="Arial"/>
      <family val="2"/>
    </font>
    <font>
      <sz val="10"/>
      <name val="Arial"/>
      <family val="2"/>
    </font>
    <font>
      <i/>
      <sz val="10"/>
      <name val="Arial"/>
      <family val="2"/>
    </font>
    <font>
      <sz val="11"/>
      <name val="Arial"/>
      <family val="2"/>
    </font>
    <font>
      <b/>
      <sz val="11"/>
      <color indexed="10"/>
      <name val="Arial"/>
      <family val="2"/>
    </font>
    <font>
      <sz val="14"/>
      <name val="Arial"/>
      <family val="2"/>
    </font>
    <font>
      <b/>
      <sz val="14"/>
      <color indexed="18"/>
      <name val="Arial"/>
      <family val="2"/>
    </font>
    <font>
      <sz val="14"/>
      <color indexed="18"/>
      <name val="Arial"/>
      <family val="2"/>
    </font>
    <font>
      <sz val="10"/>
      <color indexed="20"/>
      <name val="Arial"/>
      <family val="2"/>
    </font>
    <font>
      <sz val="10"/>
      <color indexed="10"/>
      <name val="Arial"/>
      <family val="2"/>
    </font>
    <font>
      <sz val="14"/>
      <name val="Arial"/>
      <family val="2"/>
    </font>
    <font>
      <b/>
      <sz val="10"/>
      <color indexed="10"/>
      <name val="Arial"/>
      <family val="2"/>
    </font>
    <font>
      <b/>
      <sz val="12"/>
      <name val="Arial"/>
      <family val="2"/>
    </font>
    <font>
      <i/>
      <sz val="11"/>
      <name val="Arial"/>
      <family val="2"/>
    </font>
    <font>
      <b/>
      <sz val="10"/>
      <color indexed="8"/>
      <name val="Arial"/>
      <family val="2"/>
    </font>
    <font>
      <sz val="7"/>
      <name val="Arial"/>
      <family val="2"/>
    </font>
    <font>
      <b/>
      <sz val="14"/>
      <name val="Arial"/>
      <family val="2"/>
    </font>
    <font>
      <b/>
      <sz val="9"/>
      <name val="Arial"/>
      <family val="2"/>
    </font>
    <font>
      <sz val="9"/>
      <name val="Arial"/>
      <family val="2"/>
    </font>
    <font>
      <b/>
      <sz val="12"/>
      <name val="Calibri"/>
      <family val="2"/>
    </font>
    <font>
      <sz val="12"/>
      <name val="Arial"/>
      <family val="2"/>
    </font>
    <font>
      <b/>
      <sz val="8"/>
      <name val="Arial"/>
      <family val="2"/>
    </font>
    <font>
      <u/>
      <sz val="10"/>
      <name val="Arial"/>
      <family val="2"/>
    </font>
    <font>
      <b/>
      <sz val="12"/>
      <color indexed="10"/>
      <name val="Arial"/>
      <family val="2"/>
    </font>
    <font>
      <sz val="11"/>
      <color theme="1"/>
      <name val="Calibri"/>
      <family val="2"/>
      <scheme val="minor"/>
    </font>
    <font>
      <sz val="11"/>
      <color rgb="FFFF0000"/>
      <name val="Arial"/>
      <family val="2"/>
    </font>
    <font>
      <b/>
      <sz val="11"/>
      <color rgb="FFFF0000"/>
      <name val="Arial"/>
      <family val="2"/>
    </font>
    <font>
      <b/>
      <sz val="14"/>
      <color theme="3" tint="-0.249977111117893"/>
      <name val="Arial"/>
      <family val="2"/>
    </font>
    <font>
      <b/>
      <sz val="10"/>
      <color rgb="FFFF0000"/>
      <name val="Arial"/>
      <family val="2"/>
    </font>
    <font>
      <sz val="10"/>
      <color rgb="FFFF0000"/>
      <name val="Arial"/>
      <family val="2"/>
    </font>
    <font>
      <b/>
      <sz val="28"/>
      <color theme="0"/>
      <name val="Arial"/>
      <family val="2"/>
    </font>
    <font>
      <b/>
      <sz val="18"/>
      <color theme="0"/>
      <name val="Arial"/>
      <family val="2"/>
    </font>
    <font>
      <b/>
      <u/>
      <sz val="18"/>
      <color theme="0"/>
      <name val="Arial"/>
      <family val="2"/>
    </font>
    <font>
      <b/>
      <u/>
      <sz val="10"/>
      <name val="Arial"/>
      <family val="2"/>
    </font>
    <font>
      <b/>
      <sz val="36"/>
      <color theme="0"/>
      <name val="Arial"/>
      <family val="2"/>
    </font>
    <font>
      <u/>
      <sz val="12"/>
      <name val="Arial"/>
      <family val="2"/>
    </font>
    <font>
      <sz val="10"/>
      <color rgb="FF00B050"/>
      <name val="Arial"/>
      <family val="2"/>
    </font>
  </fonts>
  <fills count="10">
    <fill>
      <patternFill patternType="none"/>
    </fill>
    <fill>
      <patternFill patternType="gray125"/>
    </fill>
    <fill>
      <patternFill patternType="solid">
        <fgColor rgb="FFFFFFCC"/>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0" tint="-0.14999847407452621"/>
        <bgColor indexed="64"/>
      </patternFill>
    </fill>
  </fills>
  <borders count="11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style="thin">
        <color indexed="64"/>
      </top>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10"/>
      </bottom>
      <diagonal/>
    </border>
    <border>
      <left/>
      <right style="thin">
        <color indexed="64"/>
      </right>
      <top style="medium">
        <color indexed="64"/>
      </top>
      <bottom style="medium">
        <color indexed="10"/>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style="medium">
        <color indexed="64"/>
      </top>
      <bottom style="medium">
        <color rgb="FFFF0000"/>
      </bottom>
      <diagonal/>
    </border>
    <border>
      <left style="thin">
        <color indexed="64"/>
      </left>
      <right style="thin">
        <color indexed="64"/>
      </right>
      <top style="medium">
        <color indexed="64"/>
      </top>
      <bottom style="medium">
        <color rgb="FFFF0000"/>
      </bottom>
      <diagonal/>
    </border>
    <border>
      <left style="thin">
        <color indexed="64"/>
      </left>
      <right style="medium">
        <color indexed="64"/>
      </right>
      <top style="medium">
        <color indexed="64"/>
      </top>
      <bottom style="medium">
        <color rgb="FFFF0000"/>
      </bottom>
      <diagonal/>
    </border>
    <border>
      <left style="thin">
        <color indexed="64"/>
      </left>
      <right style="thin">
        <color indexed="64"/>
      </right>
      <top/>
      <bottom style="medium">
        <color rgb="FFFF0000"/>
      </bottom>
      <diagonal/>
    </border>
    <border>
      <left style="thin">
        <color indexed="64"/>
      </left>
      <right/>
      <top/>
      <bottom style="medium">
        <color rgb="FFFF0000"/>
      </bottom>
      <diagonal/>
    </border>
    <border>
      <left style="thin">
        <color indexed="64"/>
      </left>
      <right style="medium">
        <color indexed="64"/>
      </right>
      <top/>
      <bottom style="medium">
        <color rgb="FFFF0000"/>
      </bottom>
      <diagonal/>
    </border>
    <border>
      <left style="medium">
        <color indexed="64"/>
      </left>
      <right style="thin">
        <color indexed="64"/>
      </right>
      <top style="medium">
        <color indexed="64"/>
      </top>
      <bottom style="medium">
        <color rgb="FFFF0000"/>
      </bottom>
      <diagonal/>
    </border>
    <border>
      <left style="medium">
        <color indexed="64"/>
      </left>
      <right style="thin">
        <color indexed="64"/>
      </right>
      <top/>
      <bottom style="medium">
        <color rgb="FFFF0000"/>
      </bottom>
      <diagonal/>
    </border>
    <border>
      <left style="medium">
        <color indexed="64"/>
      </left>
      <right/>
      <top style="medium">
        <color indexed="64"/>
      </top>
      <bottom style="medium">
        <color rgb="FFFF0000"/>
      </bottom>
      <diagonal/>
    </border>
    <border>
      <left/>
      <right/>
      <top style="medium">
        <color indexed="64"/>
      </top>
      <bottom style="medium">
        <color rgb="FFFF0000"/>
      </bottom>
      <diagonal/>
    </border>
    <border>
      <left style="medium">
        <color indexed="64"/>
      </left>
      <right/>
      <top style="medium">
        <color rgb="FFFF0000"/>
      </top>
      <bottom style="thin">
        <color indexed="64"/>
      </bottom>
      <diagonal/>
    </border>
    <border>
      <left/>
      <right/>
      <top style="medium">
        <color rgb="FFFF0000"/>
      </top>
      <bottom style="thin">
        <color indexed="64"/>
      </bottom>
      <diagonal/>
    </border>
    <border>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indexed="64"/>
      </left>
      <right style="thin">
        <color indexed="64"/>
      </right>
      <top style="medium">
        <color indexed="64"/>
      </top>
      <bottom style="medium">
        <color indexed="10"/>
      </bottom>
      <diagonal/>
    </border>
    <border>
      <left style="thin">
        <color indexed="64"/>
      </left>
      <right style="medium">
        <color indexed="64"/>
      </right>
      <top style="medium">
        <color indexed="64"/>
      </top>
      <bottom style="medium">
        <color indexed="10"/>
      </bottom>
      <diagonal/>
    </border>
    <border>
      <left/>
      <right/>
      <top style="medium">
        <color indexed="64"/>
      </top>
      <bottom style="thick">
        <color rgb="FFFF0000"/>
      </bottom>
      <diagonal/>
    </border>
    <border>
      <left style="thin">
        <color indexed="64"/>
      </left>
      <right style="thin">
        <color indexed="64"/>
      </right>
      <top style="thick">
        <color rgb="FFFF0000"/>
      </top>
      <bottom style="thick">
        <color rgb="FFFF0000"/>
      </bottom>
      <diagonal/>
    </border>
    <border>
      <left style="thick">
        <color rgb="FFFF0000"/>
      </left>
      <right style="thin">
        <color indexed="64"/>
      </right>
      <top style="thick">
        <color rgb="FFFF0000"/>
      </top>
      <bottom style="thick">
        <color rgb="FFFF0000"/>
      </bottom>
      <diagonal/>
    </border>
    <border>
      <left style="thin">
        <color indexed="64"/>
      </left>
      <right style="medium">
        <color rgb="FFFF0000"/>
      </right>
      <top style="thick">
        <color rgb="FFFF0000"/>
      </top>
      <bottom style="thick">
        <color rgb="FFFF0000"/>
      </bottom>
      <diagonal/>
    </border>
    <border>
      <left style="medium">
        <color indexed="64"/>
      </left>
      <right style="medium">
        <color indexed="64"/>
      </right>
      <top style="thin">
        <color indexed="64"/>
      </top>
      <bottom style="thick">
        <color indexed="64"/>
      </bottom>
      <diagonal/>
    </border>
    <border>
      <left style="thin">
        <color indexed="64"/>
      </left>
      <right style="thick">
        <color rgb="FFFF0000"/>
      </right>
      <top style="medium">
        <color indexed="64"/>
      </top>
      <bottom style="medium">
        <color indexed="64"/>
      </bottom>
      <diagonal/>
    </border>
    <border>
      <left style="medium">
        <color rgb="FFFF0000"/>
      </left>
      <right style="medium">
        <color indexed="64"/>
      </right>
      <top style="medium">
        <color indexed="64"/>
      </top>
      <bottom style="medium">
        <color auto="1"/>
      </bottom>
      <diagonal/>
    </border>
    <border>
      <left style="medium">
        <color indexed="64"/>
      </left>
      <right style="thin">
        <color indexed="64"/>
      </right>
      <top style="medium">
        <color indexed="64"/>
      </top>
      <bottom style="thin">
        <color rgb="FFFF0000"/>
      </bottom>
      <diagonal/>
    </border>
    <border>
      <left style="thin">
        <color indexed="64"/>
      </left>
      <right style="thin">
        <color indexed="64"/>
      </right>
      <top style="medium">
        <color indexed="64"/>
      </top>
      <bottom style="thin">
        <color rgb="FFFF0000"/>
      </bottom>
      <diagonal/>
    </border>
    <border>
      <left style="thin">
        <color indexed="64"/>
      </left>
      <right/>
      <top style="medium">
        <color indexed="64"/>
      </top>
      <bottom style="thin">
        <color rgb="FFFF0000"/>
      </bottom>
      <diagonal/>
    </border>
    <border>
      <left style="thin">
        <color indexed="64"/>
      </left>
      <right style="medium">
        <color indexed="64"/>
      </right>
      <top style="medium">
        <color indexed="64"/>
      </top>
      <bottom style="thin">
        <color rgb="FFFF0000"/>
      </bottom>
      <diagonal/>
    </border>
    <border>
      <left style="medium">
        <color indexed="64"/>
      </left>
      <right style="thin">
        <color indexed="64"/>
      </right>
      <top style="thin">
        <color rgb="FFFF0000"/>
      </top>
      <bottom style="medium">
        <color rgb="FFFF0000"/>
      </bottom>
      <diagonal/>
    </border>
    <border>
      <left style="thin">
        <color indexed="64"/>
      </left>
      <right style="thin">
        <color indexed="64"/>
      </right>
      <top style="thin">
        <color rgb="FFFF0000"/>
      </top>
      <bottom style="medium">
        <color rgb="FFFF0000"/>
      </bottom>
      <diagonal/>
    </border>
    <border>
      <left style="thin">
        <color indexed="64"/>
      </left>
      <right/>
      <top style="thin">
        <color rgb="FFFF0000"/>
      </top>
      <bottom style="medium">
        <color rgb="FFFF0000"/>
      </bottom>
      <diagonal/>
    </border>
    <border>
      <left style="thin">
        <color indexed="64"/>
      </left>
      <right style="medium">
        <color indexed="64"/>
      </right>
      <top style="thin">
        <color rgb="FFFF0000"/>
      </top>
      <bottom style="medium">
        <color rgb="FFFF0000"/>
      </bottom>
      <diagonal/>
    </border>
  </borders>
  <cellStyleXfs count="5">
    <xf numFmtId="0" fontId="0" fillId="0" borderId="0"/>
    <xf numFmtId="44" fontId="1" fillId="0" borderId="0" applyFont="0" applyFill="0" applyBorder="0" applyAlignment="0" applyProtection="0"/>
    <xf numFmtId="0" fontId="5" fillId="0" borderId="0"/>
    <xf numFmtId="0" fontId="28" fillId="0" borderId="0"/>
    <xf numFmtId="9" fontId="1" fillId="0" borderId="0" applyFont="0" applyFill="0" applyBorder="0" applyAlignment="0" applyProtection="0"/>
  </cellStyleXfs>
  <cellXfs count="933">
    <xf numFmtId="0" fontId="0" fillId="0" borderId="0" xfId="0"/>
    <xf numFmtId="0" fontId="2" fillId="0" borderId="0" xfId="0" applyFont="1" applyAlignment="1">
      <alignment vertical="top" wrapText="1"/>
    </xf>
    <xf numFmtId="165" fontId="7" fillId="4" borderId="1" xfId="1" applyNumberFormat="1" applyFont="1" applyFill="1" applyBorder="1" applyAlignment="1" applyProtection="1">
      <alignment horizontal="center" wrapText="1"/>
      <protection locked="0"/>
    </xf>
    <xf numFmtId="10" fontId="7" fillId="4" borderId="1" xfId="0" applyNumberFormat="1" applyFont="1" applyFill="1" applyBorder="1" applyAlignment="1" applyProtection="1">
      <alignment horizontal="center" wrapText="1"/>
      <protection locked="0"/>
    </xf>
    <xf numFmtId="0" fontId="7" fillId="0" borderId="1" xfId="0" applyFont="1" applyBorder="1" applyAlignment="1" applyProtection="1">
      <alignment horizontal="center" vertical="center"/>
      <protection locked="0"/>
    </xf>
    <xf numFmtId="165" fontId="7" fillId="0" borderId="1" xfId="0" applyNumberFormat="1" applyFont="1" applyBorder="1" applyAlignment="1" applyProtection="1">
      <alignment horizontal="right" vertical="center"/>
      <protection locked="0"/>
    </xf>
    <xf numFmtId="165" fontId="7" fillId="0" borderId="1" xfId="0" applyNumberFormat="1" applyFont="1" applyBorder="1" applyAlignment="1">
      <alignment horizontal="right" vertical="center"/>
    </xf>
    <xf numFmtId="0" fontId="7" fillId="0" borderId="8" xfId="0" applyFont="1" applyBorder="1" applyAlignment="1" applyProtection="1">
      <alignment horizontal="center" vertical="center"/>
      <protection locked="0"/>
    </xf>
    <xf numFmtId="165" fontId="7" fillId="0" borderId="8" xfId="0" applyNumberFormat="1" applyFont="1" applyBorder="1" applyAlignment="1" applyProtection="1">
      <alignment horizontal="right" vertical="center"/>
      <protection locked="0"/>
    </xf>
    <xf numFmtId="165" fontId="7" fillId="0" borderId="3" xfId="0" applyNumberFormat="1" applyFont="1" applyBorder="1" applyAlignment="1" applyProtection="1">
      <alignment horizontal="right" vertical="center"/>
      <protection locked="0"/>
    </xf>
    <xf numFmtId="0" fontId="22" fillId="0" borderId="0" xfId="0" applyFont="1" applyAlignment="1">
      <alignment vertical="center"/>
    </xf>
    <xf numFmtId="165" fontId="7" fillId="4" borderId="9" xfId="0" applyNumberFormat="1" applyFont="1" applyFill="1" applyBorder="1" applyAlignment="1">
      <alignment horizontal="right" vertical="center"/>
    </xf>
    <xf numFmtId="165" fontId="7" fillId="0" borderId="0" xfId="0" applyNumberFormat="1" applyFont="1" applyAlignment="1">
      <alignment horizontal="right" vertical="center"/>
    </xf>
    <xf numFmtId="0" fontId="21" fillId="0" borderId="0" xfId="0" applyFont="1" applyAlignment="1">
      <alignment horizontal="right" vertical="center" wrapText="1"/>
    </xf>
    <xf numFmtId="0" fontId="7" fillId="0" borderId="4" xfId="0" applyFont="1" applyBorder="1" applyAlignment="1">
      <alignment horizontal="center" vertical="center"/>
    </xf>
    <xf numFmtId="0" fontId="7" fillId="0" borderId="5" xfId="0" applyFont="1" applyBorder="1" applyAlignment="1">
      <alignment horizontal="center" vertical="top"/>
    </xf>
    <xf numFmtId="0" fontId="7" fillId="0" borderId="4" xfId="0" applyFont="1" applyBorder="1" applyAlignment="1">
      <alignment horizontal="center" vertical="top"/>
    </xf>
    <xf numFmtId="165" fontId="7" fillId="4" borderId="1" xfId="0" applyNumberFormat="1" applyFont="1" applyFill="1" applyBorder="1" applyAlignment="1">
      <alignment horizontal="right" vertical="top" wrapText="1"/>
    </xf>
    <xf numFmtId="165" fontId="7" fillId="4" borderId="3" xfId="0" applyNumberFormat="1" applyFont="1" applyFill="1" applyBorder="1" applyAlignment="1">
      <alignment horizontal="right" vertical="top" wrapText="1"/>
    </xf>
    <xf numFmtId="165" fontId="7" fillId="4" borderId="8" xfId="0" applyNumberFormat="1" applyFont="1" applyFill="1" applyBorder="1" applyAlignment="1">
      <alignment horizontal="right" vertical="top" wrapText="1"/>
    </xf>
    <xf numFmtId="165" fontId="4" fillId="3" borderId="1" xfId="1" applyNumberFormat="1" applyFont="1" applyFill="1" applyBorder="1" applyAlignment="1" applyProtection="1">
      <alignment horizontal="center" wrapText="1"/>
    </xf>
    <xf numFmtId="3" fontId="7" fillId="4" borderId="1" xfId="2" applyNumberFormat="1" applyFont="1" applyFill="1" applyBorder="1" applyAlignment="1" applyProtection="1">
      <alignment horizontal="center" vertical="center" wrapText="1"/>
      <protection locked="0"/>
    </xf>
    <xf numFmtId="10" fontId="7" fillId="4" borderId="1" xfId="2" applyNumberFormat="1" applyFont="1" applyFill="1" applyBorder="1" applyAlignment="1" applyProtection="1">
      <alignment horizontal="center" vertical="center" wrapText="1"/>
      <protection locked="0"/>
    </xf>
    <xf numFmtId="165" fontId="4" fillId="0" borderId="0" xfId="1" applyNumberFormat="1" applyFont="1" applyFill="1" applyBorder="1" applyAlignment="1" applyProtection="1">
      <alignment horizontal="center" wrapText="1"/>
    </xf>
    <xf numFmtId="49" fontId="2" fillId="0" borderId="0" xfId="0" applyNumberFormat="1" applyFont="1" applyAlignment="1">
      <alignment horizontal="left" vertical="top" wrapText="1"/>
    </xf>
    <xf numFmtId="0" fontId="2" fillId="0" borderId="0" xfId="0" applyFont="1" applyAlignment="1">
      <alignment horizontal="right" vertical="top" wrapText="1"/>
    </xf>
    <xf numFmtId="0" fontId="1" fillId="0" borderId="15" xfId="0" applyFont="1" applyBorder="1" applyAlignment="1" applyProtection="1">
      <alignment horizontal="center" vertical="center"/>
      <protection locked="0"/>
    </xf>
    <xf numFmtId="0" fontId="1" fillId="4" borderId="8" xfId="0" applyFont="1" applyFill="1" applyBorder="1" applyAlignment="1" applyProtection="1">
      <alignment horizontal="right" vertical="center" wrapText="1"/>
      <protection locked="0"/>
    </xf>
    <xf numFmtId="164" fontId="1" fillId="4" borderId="8" xfId="0" applyNumberFormat="1" applyFont="1" applyFill="1" applyBorder="1" applyAlignment="1" applyProtection="1">
      <alignment horizontal="right" vertical="center" wrapText="1"/>
      <protection locked="0"/>
    </xf>
    <xf numFmtId="1" fontId="1" fillId="4" borderId="12" xfId="0" applyNumberFormat="1" applyFont="1" applyFill="1" applyBorder="1" applyAlignment="1" applyProtection="1">
      <alignment horizontal="right" vertical="center" wrapText="1"/>
      <protection locked="0"/>
    </xf>
    <xf numFmtId="164" fontId="1" fillId="4" borderId="12" xfId="0" applyNumberFormat="1" applyFont="1" applyFill="1" applyBorder="1" applyAlignment="1" applyProtection="1">
      <alignment horizontal="right" vertical="center" wrapText="1"/>
      <protection locked="0"/>
    </xf>
    <xf numFmtId="0" fontId="1" fillId="0" borderId="32" xfId="0" applyFont="1" applyBorder="1" applyAlignment="1" applyProtection="1">
      <alignment horizontal="left" vertical="center" wrapText="1"/>
      <protection locked="0"/>
    </xf>
    <xf numFmtId="0" fontId="1" fillId="0" borderId="2" xfId="0" applyFont="1" applyBorder="1" applyAlignment="1" applyProtection="1">
      <alignment horizontal="center" vertical="top" wrapText="1"/>
      <protection locked="0"/>
    </xf>
    <xf numFmtId="0" fontId="1" fillId="4" borderId="7" xfId="0" applyFont="1" applyFill="1" applyBorder="1" applyAlignment="1" applyProtection="1">
      <alignment horizontal="left" vertical="top" wrapText="1"/>
      <protection locked="0"/>
    </xf>
    <xf numFmtId="0" fontId="1" fillId="4" borderId="32" xfId="0" applyFont="1" applyFill="1" applyBorder="1" applyAlignment="1" applyProtection="1">
      <alignment horizontal="left" vertical="top" wrapText="1"/>
      <protection locked="0"/>
    </xf>
    <xf numFmtId="0" fontId="1" fillId="4" borderId="6" xfId="0" applyFont="1" applyFill="1" applyBorder="1" applyAlignment="1" applyProtection="1">
      <alignment horizontal="left" vertical="top" wrapText="1"/>
      <protection locked="0"/>
    </xf>
    <xf numFmtId="164" fontId="1" fillId="4" borderId="1" xfId="0" applyNumberFormat="1" applyFont="1" applyFill="1" applyBorder="1" applyAlignment="1" applyProtection="1">
      <alignment horizontal="center" vertical="top" wrapText="1"/>
      <protection locked="0"/>
    </xf>
    <xf numFmtId="165" fontId="1" fillId="4" borderId="1" xfId="1" applyNumberFormat="1" applyFont="1" applyFill="1" applyBorder="1" applyAlignment="1" applyProtection="1">
      <alignment horizontal="right" vertical="top" wrapText="1"/>
      <protection locked="0"/>
    </xf>
    <xf numFmtId="0" fontId="1" fillId="4" borderId="23" xfId="0" applyFont="1" applyFill="1" applyBorder="1" applyAlignment="1" applyProtection="1">
      <alignment horizontal="left" vertical="top" wrapText="1"/>
      <protection locked="0"/>
    </xf>
    <xf numFmtId="0" fontId="1" fillId="0" borderId="46" xfId="0" applyFont="1" applyBorder="1" applyAlignment="1" applyProtection="1">
      <alignment horizontal="center" vertical="top" wrapText="1"/>
      <protection locked="0"/>
    </xf>
    <xf numFmtId="0" fontId="1" fillId="4" borderId="8" xfId="0" applyFont="1" applyFill="1" applyBorder="1" applyAlignment="1" applyProtection="1">
      <alignment horizontal="center" vertical="top" wrapText="1"/>
      <protection locked="0"/>
    </xf>
    <xf numFmtId="165" fontId="1" fillId="4" borderId="8" xfId="0" applyNumberFormat="1" applyFont="1" applyFill="1" applyBorder="1" applyAlignment="1" applyProtection="1">
      <alignment horizontal="right" vertical="top" wrapText="1"/>
      <protection locked="0"/>
    </xf>
    <xf numFmtId="165" fontId="1" fillId="4" borderId="8" xfId="0" applyNumberFormat="1" applyFont="1" applyFill="1" applyBorder="1" applyAlignment="1" applyProtection="1">
      <alignment horizontal="center" vertical="top" wrapText="1"/>
      <protection locked="0"/>
    </xf>
    <xf numFmtId="0" fontId="1" fillId="4" borderId="1" xfId="0" applyFont="1" applyFill="1" applyBorder="1" applyAlignment="1" applyProtection="1">
      <alignment horizontal="center" vertical="top" wrapText="1"/>
      <protection locked="0"/>
    </xf>
    <xf numFmtId="165" fontId="1" fillId="4" borderId="1" xfId="0" applyNumberFormat="1" applyFont="1" applyFill="1" applyBorder="1" applyAlignment="1" applyProtection="1">
      <alignment horizontal="right" vertical="top" wrapText="1"/>
      <protection locked="0"/>
    </xf>
    <xf numFmtId="1" fontId="1" fillId="4" borderId="8" xfId="0" applyNumberFormat="1" applyFont="1" applyFill="1" applyBorder="1" applyAlignment="1" applyProtection="1">
      <alignment horizontal="center" vertical="top" wrapText="1"/>
      <protection locked="0"/>
    </xf>
    <xf numFmtId="164" fontId="1" fillId="4" borderId="8" xfId="0" applyNumberFormat="1" applyFont="1" applyFill="1" applyBorder="1" applyAlignment="1" applyProtection="1">
      <alignment horizontal="right" vertical="top" wrapText="1"/>
      <protection locked="0"/>
    </xf>
    <xf numFmtId="0" fontId="1" fillId="4" borderId="6" xfId="0" applyFont="1" applyFill="1" applyBorder="1" applyAlignment="1" applyProtection="1">
      <alignment vertical="top" wrapText="1"/>
      <protection locked="0"/>
    </xf>
    <xf numFmtId="165" fontId="1" fillId="0" borderId="8" xfId="0" applyNumberFormat="1" applyFont="1" applyBorder="1" applyAlignment="1" applyProtection="1">
      <alignment horizontal="right" vertical="top" wrapText="1"/>
      <protection locked="0"/>
    </xf>
    <xf numFmtId="165" fontId="1" fillId="0" borderId="12" xfId="0" applyNumberFormat="1" applyFont="1" applyBorder="1" applyAlignment="1" applyProtection="1">
      <alignment horizontal="right" vertical="top" wrapText="1"/>
      <protection locked="0"/>
    </xf>
    <xf numFmtId="165" fontId="1" fillId="0" borderId="3" xfId="0" applyNumberFormat="1" applyFont="1" applyBorder="1" applyAlignment="1" applyProtection="1">
      <alignment horizontal="right" vertical="top" wrapText="1"/>
      <protection locked="0"/>
    </xf>
    <xf numFmtId="1" fontId="1" fillId="4" borderId="1" xfId="0" applyNumberFormat="1" applyFont="1" applyFill="1" applyBorder="1" applyAlignment="1" applyProtection="1">
      <alignment vertical="top" wrapText="1"/>
      <protection locked="0"/>
    </xf>
    <xf numFmtId="0" fontId="1" fillId="0" borderId="15" xfId="0" applyFont="1" applyBorder="1" applyAlignment="1" applyProtection="1">
      <alignment horizontal="left" vertical="top" wrapText="1"/>
      <protection locked="0"/>
    </xf>
    <xf numFmtId="1" fontId="1" fillId="0" borderId="8" xfId="0" applyNumberFormat="1" applyFont="1" applyBorder="1" applyAlignment="1" applyProtection="1">
      <alignment horizontal="center" vertical="top" wrapText="1"/>
      <protection locked="0"/>
    </xf>
    <xf numFmtId="1" fontId="1" fillId="0" borderId="8" xfId="0" applyNumberFormat="1" applyFont="1" applyBorder="1" applyAlignment="1" applyProtection="1">
      <alignment horizontal="left" vertical="top" wrapText="1"/>
      <protection locked="0"/>
    </xf>
    <xf numFmtId="165" fontId="1" fillId="4" borderId="12" xfId="0" applyNumberFormat="1" applyFont="1" applyFill="1" applyBorder="1" applyAlignment="1" applyProtection="1">
      <alignment horizontal="right" vertical="top" wrapText="1"/>
      <protection locked="0"/>
    </xf>
    <xf numFmtId="165" fontId="1" fillId="4" borderId="3" xfId="0" applyNumberFormat="1" applyFont="1" applyFill="1" applyBorder="1" applyAlignment="1" applyProtection="1">
      <alignment horizontal="right" vertical="top" wrapText="1"/>
      <protection locked="0"/>
    </xf>
    <xf numFmtId="165" fontId="1" fillId="4" borderId="14" xfId="0" applyNumberFormat="1" applyFont="1" applyFill="1" applyBorder="1" applyAlignment="1" applyProtection="1">
      <alignment horizontal="right" vertical="top" wrapText="1"/>
      <protection locked="0"/>
    </xf>
    <xf numFmtId="0" fontId="7" fillId="0" borderId="0" xfId="0" applyFont="1" applyAlignment="1">
      <alignment horizontal="right" vertical="center"/>
    </xf>
    <xf numFmtId="0" fontId="1" fillId="0" borderId="0" xfId="0" applyFont="1"/>
    <xf numFmtId="0" fontId="1" fillId="0" borderId="0" xfId="0" applyFont="1" applyAlignment="1">
      <alignment horizontal="center"/>
    </xf>
    <xf numFmtId="0" fontId="1" fillId="0" borderId="19" xfId="0" applyFont="1" applyBorder="1" applyAlignment="1" applyProtection="1">
      <alignment vertical="center" wrapText="1"/>
      <protection locked="0"/>
    </xf>
    <xf numFmtId="0" fontId="1" fillId="0" borderId="78" xfId="0" applyFont="1" applyBorder="1" applyAlignment="1" applyProtection="1">
      <alignment vertical="center" wrapText="1"/>
      <protection locked="0"/>
    </xf>
    <xf numFmtId="0" fontId="1" fillId="0" borderId="79" xfId="0" applyFont="1" applyBorder="1" applyAlignment="1" applyProtection="1">
      <alignment vertical="center" wrapText="1"/>
      <protection locked="0"/>
    </xf>
    <xf numFmtId="0" fontId="1" fillId="0" borderId="80" xfId="0" applyFont="1" applyBorder="1" applyAlignment="1" applyProtection="1">
      <alignment vertical="center" wrapText="1"/>
      <protection locked="0"/>
    </xf>
    <xf numFmtId="0" fontId="1" fillId="0" borderId="41" xfId="0" applyFont="1" applyBorder="1" applyAlignment="1" applyProtection="1">
      <alignment vertical="center" wrapText="1"/>
      <protection locked="0"/>
    </xf>
    <xf numFmtId="0" fontId="0" fillId="7" borderId="0" xfId="0" applyFill="1"/>
    <xf numFmtId="0" fontId="1" fillId="7" borderId="0" xfId="0" applyFont="1" applyFill="1"/>
    <xf numFmtId="0" fontId="0" fillId="8" borderId="0" xfId="0" applyFill="1"/>
    <xf numFmtId="0" fontId="24" fillId="8" borderId="0" xfId="0" applyFont="1" applyFill="1" applyAlignment="1">
      <alignment vertical="center" wrapText="1"/>
    </xf>
    <xf numFmtId="49" fontId="0" fillId="0" borderId="0" xfId="0" applyNumberFormat="1" applyAlignment="1">
      <alignment horizontal="left" vertical="center" wrapText="1"/>
    </xf>
    <xf numFmtId="0" fontId="0" fillId="0" borderId="0" xfId="0" applyAlignment="1">
      <alignment vertical="center" wrapText="1"/>
    </xf>
    <xf numFmtId="0" fontId="5" fillId="0" borderId="0" xfId="0" applyFont="1" applyAlignment="1">
      <alignment vertical="center" wrapText="1"/>
    </xf>
    <xf numFmtId="49" fontId="2" fillId="0" borderId="0" xfId="0" applyNumberFormat="1" applyFont="1" applyAlignment="1">
      <alignment horizontal="left" vertical="center"/>
    </xf>
    <xf numFmtId="49" fontId="25" fillId="0" borderId="0" xfId="0" applyNumberFormat="1" applyFont="1" applyAlignment="1">
      <alignment horizontal="left" vertical="center" wrapText="1"/>
    </xf>
    <xf numFmtId="49" fontId="2" fillId="0" borderId="0" xfId="0" applyNumberFormat="1" applyFont="1" applyAlignment="1">
      <alignment horizontal="right" vertical="center" wrapText="1"/>
    </xf>
    <xf numFmtId="0" fontId="1" fillId="0" borderId="0" xfId="0" applyFont="1" applyAlignment="1">
      <alignment vertical="center" wrapText="1"/>
    </xf>
    <xf numFmtId="0" fontId="4" fillId="0" borderId="0" xfId="0" applyFont="1" applyAlignment="1">
      <alignment horizontal="right" vertical="center" wrapText="1"/>
    </xf>
    <xf numFmtId="0" fontId="7" fillId="0" borderId="0" xfId="0" applyFont="1" applyAlignment="1">
      <alignment vertical="center" wrapText="1"/>
    </xf>
    <xf numFmtId="0" fontId="4" fillId="0" borderId="0" xfId="0" applyFont="1" applyAlignment="1">
      <alignment vertical="center" wrapText="1"/>
    </xf>
    <xf numFmtId="0" fontId="2" fillId="0" borderId="0" xfId="0" applyFont="1" applyAlignment="1">
      <alignment horizontal="center" vertical="center" wrapText="1"/>
    </xf>
    <xf numFmtId="49" fontId="0" fillId="0" borderId="16" xfId="0" applyNumberFormat="1" applyBorder="1" applyAlignment="1">
      <alignment horizontal="left" vertical="center" wrapText="1"/>
    </xf>
    <xf numFmtId="49" fontId="1" fillId="0" borderId="17" xfId="0" applyNumberFormat="1" applyFont="1" applyBorder="1" applyAlignment="1">
      <alignment horizontal="left" vertical="center" wrapText="1"/>
    </xf>
    <xf numFmtId="0" fontId="4" fillId="5" borderId="34" xfId="0" applyFont="1" applyFill="1" applyBorder="1" applyAlignment="1">
      <alignment horizontal="center" vertical="center" wrapText="1"/>
    </xf>
    <xf numFmtId="0" fontId="4" fillId="5" borderId="40" xfId="0" applyFont="1" applyFill="1" applyBorder="1" applyAlignment="1">
      <alignment horizontal="center" vertical="center" wrapText="1"/>
    </xf>
    <xf numFmtId="0" fontId="2" fillId="5" borderId="37" xfId="0" applyFont="1" applyFill="1" applyBorder="1" applyAlignment="1">
      <alignment horizontal="left" vertical="center" wrapText="1"/>
    </xf>
    <xf numFmtId="0" fontId="3" fillId="5" borderId="67" xfId="0" applyFont="1" applyFill="1" applyBorder="1" applyAlignment="1">
      <alignment horizontal="center" vertical="center" wrapText="1"/>
    </xf>
    <xf numFmtId="0" fontId="3" fillId="3" borderId="78" xfId="0" applyFont="1" applyFill="1" applyBorder="1" applyAlignment="1">
      <alignment horizontal="center" vertical="center" wrapText="1"/>
    </xf>
    <xf numFmtId="165" fontId="1" fillId="3" borderId="8" xfId="0" applyNumberFormat="1" applyFont="1" applyFill="1" applyBorder="1" applyAlignment="1">
      <alignment horizontal="center" vertical="center" wrapText="1"/>
    </xf>
    <xf numFmtId="10" fontId="1" fillId="3" borderId="32" xfId="0" applyNumberFormat="1" applyFont="1" applyFill="1" applyBorder="1" applyAlignment="1">
      <alignment horizontal="center" vertical="center" wrapText="1"/>
    </xf>
    <xf numFmtId="0" fontId="3" fillId="3" borderId="79" xfId="0" applyFont="1" applyFill="1" applyBorder="1" applyAlignment="1">
      <alignment horizontal="center" vertical="center" wrapText="1"/>
    </xf>
    <xf numFmtId="165" fontId="1" fillId="3" borderId="1" xfId="0" applyNumberFormat="1" applyFont="1" applyFill="1" applyBorder="1" applyAlignment="1">
      <alignment horizontal="center" vertical="center" wrapText="1"/>
    </xf>
    <xf numFmtId="10" fontId="1" fillId="3" borderId="23" xfId="0" applyNumberFormat="1" applyFont="1" applyFill="1" applyBorder="1" applyAlignment="1">
      <alignment horizontal="center" vertical="center" wrapText="1"/>
    </xf>
    <xf numFmtId="0" fontId="3" fillId="3" borderId="80" xfId="0" applyFont="1" applyFill="1" applyBorder="1" applyAlignment="1">
      <alignment horizontal="center" vertical="center" wrapText="1"/>
    </xf>
    <xf numFmtId="165" fontId="1" fillId="3" borderId="58" xfId="0" applyNumberFormat="1" applyFont="1" applyFill="1" applyBorder="1" applyAlignment="1">
      <alignment horizontal="center" vertical="center" wrapText="1"/>
    </xf>
    <xf numFmtId="10" fontId="1" fillId="3" borderId="22" xfId="0" applyNumberFormat="1" applyFont="1" applyFill="1" applyBorder="1" applyAlignment="1">
      <alignment horizontal="center" vertical="center" wrapText="1"/>
    </xf>
    <xf numFmtId="0" fontId="3" fillId="3" borderId="65" xfId="0" applyFont="1" applyFill="1" applyBorder="1" applyAlignment="1">
      <alignment horizontal="center" vertical="center" wrapText="1"/>
    </xf>
    <xf numFmtId="165" fontId="1" fillId="3" borderId="53" xfId="0" applyNumberFormat="1" applyFont="1" applyFill="1" applyBorder="1" applyAlignment="1">
      <alignment horizontal="center" vertical="center" wrapText="1"/>
    </xf>
    <xf numFmtId="10" fontId="1" fillId="3" borderId="54" xfId="0" applyNumberFormat="1" applyFont="1" applyFill="1" applyBorder="1" applyAlignment="1">
      <alignment horizontal="center" vertical="center" wrapText="1"/>
    </xf>
    <xf numFmtId="0" fontId="1" fillId="3" borderId="65" xfId="0" applyFont="1" applyFill="1" applyBorder="1" applyAlignment="1">
      <alignment horizontal="center" vertical="center" wrapText="1"/>
    </xf>
    <xf numFmtId="0" fontId="2" fillId="5" borderId="65" xfId="0" applyFont="1" applyFill="1" applyBorder="1" applyAlignment="1">
      <alignment horizontal="left" vertical="center" wrapText="1"/>
    </xf>
    <xf numFmtId="0" fontId="3" fillId="0" borderId="0" xfId="0" applyFont="1" applyAlignment="1">
      <alignment horizontal="center" vertical="center" wrapText="1"/>
    </xf>
    <xf numFmtId="0" fontId="3" fillId="5" borderId="78" xfId="0" applyFont="1" applyFill="1" applyBorder="1" applyAlignment="1">
      <alignment horizontal="left" vertical="center" wrapText="1"/>
    </xf>
    <xf numFmtId="165" fontId="1" fillId="3" borderId="15" xfId="0" applyNumberFormat="1" applyFont="1" applyFill="1" applyBorder="1" applyAlignment="1">
      <alignment horizontal="center" vertical="center" wrapText="1"/>
    </xf>
    <xf numFmtId="0" fontId="3" fillId="5" borderId="79" xfId="0" applyFont="1" applyFill="1" applyBorder="1" applyAlignment="1">
      <alignment horizontal="left" vertical="center" wrapText="1"/>
    </xf>
    <xf numFmtId="165" fontId="1" fillId="3" borderId="2" xfId="0" applyNumberFormat="1" applyFont="1" applyFill="1" applyBorder="1" applyAlignment="1">
      <alignment horizontal="center" vertical="center" wrapText="1"/>
    </xf>
    <xf numFmtId="165" fontId="1" fillId="3" borderId="46" xfId="0" applyNumberFormat="1" applyFont="1" applyFill="1" applyBorder="1" applyAlignment="1">
      <alignment horizontal="center" vertical="center" wrapText="1"/>
    </xf>
    <xf numFmtId="0" fontId="3" fillId="5" borderId="18" xfId="0" applyFont="1" applyFill="1" applyBorder="1" applyAlignment="1">
      <alignment horizontal="left" vertical="center" wrapText="1"/>
    </xf>
    <xf numFmtId="165" fontId="1" fillId="6" borderId="3" xfId="0" applyNumberFormat="1" applyFont="1" applyFill="1" applyBorder="1" applyAlignment="1">
      <alignment horizontal="center" vertical="center" wrapText="1"/>
    </xf>
    <xf numFmtId="165" fontId="1" fillId="6" borderId="10" xfId="0" applyNumberFormat="1" applyFont="1" applyFill="1" applyBorder="1" applyAlignment="1">
      <alignment horizontal="center" vertical="center" wrapText="1"/>
    </xf>
    <xf numFmtId="10" fontId="1" fillId="6" borderId="6" xfId="0" applyNumberFormat="1" applyFont="1" applyFill="1" applyBorder="1" applyAlignment="1">
      <alignment horizontal="center" vertical="center" wrapText="1"/>
    </xf>
    <xf numFmtId="0" fontId="3" fillId="5" borderId="79" xfId="0" applyFont="1" applyFill="1" applyBorder="1" applyAlignment="1">
      <alignment horizontal="left" vertical="center" wrapText="1" indent="2"/>
    </xf>
    <xf numFmtId="0" fontId="3" fillId="5" borderId="80" xfId="0" applyFont="1" applyFill="1" applyBorder="1" applyAlignment="1">
      <alignment horizontal="left" vertical="center" wrapText="1" indent="2"/>
    </xf>
    <xf numFmtId="0" fontId="3" fillId="5" borderId="41" xfId="0" applyFont="1" applyFill="1" applyBorder="1" applyAlignment="1">
      <alignment horizontal="right" vertical="center" wrapText="1"/>
    </xf>
    <xf numFmtId="165" fontId="1" fillId="3" borderId="42" xfId="0" applyNumberFormat="1" applyFont="1" applyFill="1" applyBorder="1" applyAlignment="1">
      <alignment horizontal="center" vertical="center" wrapText="1"/>
    </xf>
    <xf numFmtId="165" fontId="1" fillId="3" borderId="34" xfId="0" applyNumberFormat="1" applyFont="1" applyFill="1" applyBorder="1" applyAlignment="1">
      <alignment horizontal="center" vertical="center" wrapText="1"/>
    </xf>
    <xf numFmtId="10" fontId="1" fillId="3" borderId="40" xfId="0" applyNumberFormat="1" applyFont="1" applyFill="1" applyBorder="1" applyAlignment="1">
      <alignment horizontal="center" vertical="center" wrapText="1"/>
    </xf>
    <xf numFmtId="0" fontId="3" fillId="5" borderId="80" xfId="0" applyFont="1" applyFill="1" applyBorder="1" applyAlignment="1">
      <alignment horizontal="left" vertical="center" wrapText="1"/>
    </xf>
    <xf numFmtId="49" fontId="3" fillId="0" borderId="0" xfId="0" applyNumberFormat="1" applyFont="1" applyAlignment="1">
      <alignment horizontal="right" vertical="center" wrapText="1"/>
    </xf>
    <xf numFmtId="1" fontId="1" fillId="4" borderId="8" xfId="0" applyNumberFormat="1" applyFont="1" applyFill="1" applyBorder="1" applyAlignment="1" applyProtection="1">
      <alignment horizontal="right" vertical="center" wrapText="1"/>
      <protection locked="0"/>
    </xf>
    <xf numFmtId="0" fontId="1" fillId="4" borderId="78" xfId="0" applyFont="1" applyFill="1" applyBorder="1" applyAlignment="1" applyProtection="1">
      <alignment horizontal="left" vertical="center" wrapText="1"/>
      <protection locked="0"/>
    </xf>
    <xf numFmtId="0" fontId="1" fillId="4" borderId="79" xfId="0" applyFont="1" applyFill="1" applyBorder="1" applyAlignment="1" applyProtection="1">
      <alignment horizontal="left" vertical="center" wrapText="1"/>
      <protection locked="0"/>
    </xf>
    <xf numFmtId="0" fontId="1" fillId="4" borderId="80" xfId="0" applyFont="1" applyFill="1" applyBorder="1" applyAlignment="1" applyProtection="1">
      <alignment horizontal="left" vertical="center" wrapText="1"/>
      <protection locked="0"/>
    </xf>
    <xf numFmtId="0" fontId="1" fillId="0" borderId="47" xfId="0" applyFont="1" applyBorder="1" applyAlignment="1" applyProtection="1">
      <alignment horizontal="center" vertical="center"/>
      <protection locked="0"/>
    </xf>
    <xf numFmtId="0" fontId="1" fillId="4" borderId="4" xfId="0" applyFont="1" applyFill="1" applyBorder="1" applyAlignment="1" applyProtection="1">
      <alignment horizontal="right" vertical="center" wrapText="1"/>
      <protection locked="0"/>
    </xf>
    <xf numFmtId="164" fontId="1" fillId="4" borderId="4" xfId="0" applyNumberFormat="1" applyFont="1" applyFill="1" applyBorder="1" applyAlignment="1" applyProtection="1">
      <alignment horizontal="right" vertical="center" wrapText="1"/>
      <protection locked="0"/>
    </xf>
    <xf numFmtId="1" fontId="1" fillId="4" borderId="9" xfId="0" applyNumberFormat="1" applyFont="1" applyFill="1" applyBorder="1" applyAlignment="1" applyProtection="1">
      <alignment horizontal="right" vertical="center" wrapText="1"/>
      <protection locked="0"/>
    </xf>
    <xf numFmtId="164" fontId="1" fillId="4" borderId="9" xfId="0" applyNumberFormat="1" applyFont="1" applyFill="1" applyBorder="1" applyAlignment="1" applyProtection="1">
      <alignment horizontal="right" vertical="center" wrapText="1"/>
      <protection locked="0"/>
    </xf>
    <xf numFmtId="1" fontId="1" fillId="4" borderId="4" xfId="0" applyNumberFormat="1" applyFont="1" applyFill="1" applyBorder="1" applyAlignment="1" applyProtection="1">
      <alignment horizontal="right" vertical="center" wrapText="1"/>
      <protection locked="0"/>
    </xf>
    <xf numFmtId="0" fontId="1" fillId="0" borderId="24" xfId="0" applyFont="1" applyBorder="1" applyAlignment="1" applyProtection="1">
      <alignment horizontal="left" vertical="center" wrapText="1"/>
      <protection locked="0"/>
    </xf>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165"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165" fontId="3" fillId="0" borderId="0" xfId="0" applyNumberFormat="1" applyFont="1" applyAlignment="1">
      <alignment horizontal="center" vertical="center" wrapText="1"/>
    </xf>
    <xf numFmtId="49" fontId="2" fillId="0" borderId="0" xfId="0" applyNumberFormat="1" applyFont="1" applyAlignment="1">
      <alignment horizontal="left" vertical="center" wrapText="1"/>
    </xf>
    <xf numFmtId="49" fontId="2" fillId="0" borderId="0" xfId="0" applyNumberFormat="1" applyFont="1" applyAlignment="1">
      <alignment vertical="center" wrapText="1"/>
    </xf>
    <xf numFmtId="0" fontId="2" fillId="0" borderId="0" xfId="0" applyFont="1" applyAlignment="1">
      <alignment vertical="center" wrapText="1"/>
    </xf>
    <xf numFmtId="0" fontId="9" fillId="0" borderId="0" xfId="0" applyFont="1" applyAlignment="1">
      <alignment vertical="center" wrapText="1"/>
    </xf>
    <xf numFmtId="0" fontId="1" fillId="0" borderId="0" xfId="0" applyFont="1" applyAlignment="1">
      <alignment horizontal="left" vertical="center" wrapText="1"/>
    </xf>
    <xf numFmtId="0" fontId="5" fillId="0" borderId="0" xfId="0" applyFont="1" applyAlignment="1">
      <alignment horizontal="left" vertical="center" wrapText="1"/>
    </xf>
    <xf numFmtId="0" fontId="7" fillId="0" borderId="16" xfId="0" applyFont="1" applyBorder="1" applyAlignment="1">
      <alignment horizontal="left" vertical="center" wrapText="1"/>
    </xf>
    <xf numFmtId="0" fontId="4" fillId="0" borderId="0" xfId="0" applyFont="1" applyAlignment="1">
      <alignment horizontal="left" vertical="center" wrapText="1"/>
    </xf>
    <xf numFmtId="0" fontId="7" fillId="0" borderId="17" xfId="0" applyFont="1" applyBorder="1" applyAlignment="1">
      <alignment horizontal="left" vertical="center" wrapText="1"/>
    </xf>
    <xf numFmtId="1" fontId="4" fillId="5" borderId="53" xfId="0" applyNumberFormat="1" applyFont="1" applyFill="1" applyBorder="1" applyAlignment="1">
      <alignment horizontal="center" vertical="center" wrapText="1"/>
    </xf>
    <xf numFmtId="165" fontId="4" fillId="5" borderId="53" xfId="0" applyNumberFormat="1" applyFont="1" applyFill="1" applyBorder="1" applyAlignment="1">
      <alignment horizontal="center" vertical="center" wrapText="1"/>
    </xf>
    <xf numFmtId="0" fontId="4" fillId="5" borderId="54" xfId="0" applyFont="1" applyFill="1" applyBorder="1" applyAlignment="1">
      <alignment horizontal="center" vertical="center" wrapText="1"/>
    </xf>
    <xf numFmtId="0" fontId="4" fillId="5" borderId="44" xfId="0" applyFont="1" applyFill="1" applyBorder="1" applyAlignment="1">
      <alignment horizontal="center" vertical="center" wrapText="1"/>
    </xf>
    <xf numFmtId="164" fontId="4" fillId="5" borderId="44" xfId="0" applyNumberFormat="1" applyFont="1" applyFill="1" applyBorder="1" applyAlignment="1">
      <alignment horizontal="center" vertical="center" wrapText="1"/>
    </xf>
    <xf numFmtId="165" fontId="4" fillId="5" borderId="44" xfId="0" applyNumberFormat="1" applyFont="1" applyFill="1" applyBorder="1" applyAlignment="1">
      <alignment horizontal="center" vertical="center" wrapText="1"/>
    </xf>
    <xf numFmtId="1" fontId="4" fillId="5" borderId="44" xfId="0" applyNumberFormat="1" applyFont="1" applyFill="1" applyBorder="1" applyAlignment="1">
      <alignment horizontal="center" vertical="center" wrapText="1"/>
    </xf>
    <xf numFmtId="164" fontId="4" fillId="5" borderId="38" xfId="0" applyNumberFormat="1" applyFont="1" applyFill="1" applyBorder="1" applyAlignment="1">
      <alignment horizontal="center" vertical="center" wrapText="1"/>
    </xf>
    <xf numFmtId="1" fontId="4" fillId="5" borderId="38" xfId="0" applyNumberFormat="1" applyFont="1" applyFill="1" applyBorder="1" applyAlignment="1">
      <alignment horizontal="center" vertical="center" wrapText="1"/>
    </xf>
    <xf numFmtId="0" fontId="3" fillId="0" borderId="0" xfId="0" applyFont="1" applyAlignment="1">
      <alignment vertical="center" wrapText="1"/>
    </xf>
    <xf numFmtId="165" fontId="33" fillId="3" borderId="82" xfId="0" applyNumberFormat="1" applyFont="1" applyFill="1" applyBorder="1" applyAlignment="1">
      <alignment horizontal="right" vertical="center" wrapText="1"/>
    </xf>
    <xf numFmtId="165" fontId="1" fillId="3" borderId="8" xfId="0" applyNumberFormat="1" applyFont="1" applyFill="1" applyBorder="1" applyAlignment="1">
      <alignment horizontal="right" vertical="center" wrapText="1"/>
    </xf>
    <xf numFmtId="1" fontId="1" fillId="3" borderId="12" xfId="0" applyNumberFormat="1" applyFont="1" applyFill="1" applyBorder="1" applyAlignment="1">
      <alignment horizontal="right" vertical="center" wrapText="1"/>
    </xf>
    <xf numFmtId="165" fontId="1" fillId="3" borderId="12" xfId="0" applyNumberFormat="1" applyFont="1" applyFill="1" applyBorder="1" applyAlignment="1">
      <alignment horizontal="right" vertical="center" wrapText="1"/>
    </xf>
    <xf numFmtId="165" fontId="1" fillId="3" borderId="1" xfId="0" applyNumberFormat="1" applyFont="1" applyFill="1" applyBorder="1" applyAlignment="1">
      <alignment horizontal="right" vertical="center" wrapText="1"/>
    </xf>
    <xf numFmtId="1" fontId="1" fillId="3" borderId="1" xfId="0" applyNumberFormat="1" applyFont="1" applyFill="1" applyBorder="1" applyAlignment="1">
      <alignment horizontal="right" vertical="center" wrapText="1"/>
    </xf>
    <xf numFmtId="165" fontId="1" fillId="3" borderId="58" xfId="0" applyNumberFormat="1" applyFont="1" applyFill="1" applyBorder="1" applyAlignment="1">
      <alignment horizontal="right" vertical="center" wrapText="1"/>
    </xf>
    <xf numFmtId="1" fontId="1" fillId="3" borderId="58" xfId="0" applyNumberFormat="1" applyFont="1" applyFill="1" applyBorder="1" applyAlignment="1">
      <alignment horizontal="right" vertical="center" wrapText="1"/>
    </xf>
    <xf numFmtId="0" fontId="3" fillId="3" borderId="34" xfId="0" applyFont="1" applyFill="1" applyBorder="1" applyAlignment="1">
      <alignment horizontal="right" vertical="center" wrapText="1"/>
    </xf>
    <xf numFmtId="165" fontId="3" fillId="3" borderId="34" xfId="0" applyNumberFormat="1" applyFont="1" applyFill="1" applyBorder="1" applyAlignment="1">
      <alignment horizontal="right" vertical="center" wrapText="1"/>
    </xf>
    <xf numFmtId="1" fontId="3" fillId="3" borderId="34" xfId="0" applyNumberFormat="1" applyFont="1" applyFill="1" applyBorder="1" applyAlignment="1">
      <alignment horizontal="right" vertical="center" wrapText="1"/>
    </xf>
    <xf numFmtId="164" fontId="3" fillId="3" borderId="34" xfId="0" applyNumberFormat="1" applyFont="1" applyFill="1" applyBorder="1" applyAlignment="1">
      <alignment horizontal="right" vertical="center" wrapText="1"/>
    </xf>
    <xf numFmtId="0" fontId="3" fillId="3" borderId="40" xfId="0" applyFont="1" applyFill="1" applyBorder="1" applyAlignment="1">
      <alignment horizontal="right" vertical="center" wrapText="1"/>
    </xf>
    <xf numFmtId="1" fontId="1" fillId="0" borderId="0" xfId="0" applyNumberFormat="1" applyFont="1" applyAlignment="1">
      <alignment horizontal="center" vertical="center" wrapText="1"/>
    </xf>
    <xf numFmtId="0" fontId="1" fillId="0" borderId="0" xfId="0" applyFont="1" applyAlignment="1">
      <alignment horizontal="center" vertical="center" wrapText="1"/>
    </xf>
    <xf numFmtId="164" fontId="1" fillId="0" borderId="0" xfId="0" applyNumberFormat="1" applyFont="1" applyAlignment="1">
      <alignment horizontal="center" vertical="center" wrapText="1"/>
    </xf>
    <xf numFmtId="165" fontId="1" fillId="0" borderId="0" xfId="0" applyNumberFormat="1" applyFont="1" applyAlignment="1">
      <alignment horizontal="center" vertical="center" wrapText="1"/>
    </xf>
    <xf numFmtId="0" fontId="1" fillId="0" borderId="17" xfId="0" applyFont="1" applyBorder="1" applyAlignment="1">
      <alignment horizontal="center" vertical="center" wrapText="1"/>
    </xf>
    <xf numFmtId="3" fontId="7" fillId="4" borderId="58" xfId="2" applyNumberFormat="1" applyFont="1" applyFill="1" applyBorder="1" applyAlignment="1" applyProtection="1">
      <alignment horizontal="center" vertical="center" wrapText="1"/>
      <protection locked="0"/>
    </xf>
    <xf numFmtId="10" fontId="7" fillId="4" borderId="58" xfId="2" applyNumberFormat="1" applyFont="1" applyFill="1" applyBorder="1" applyAlignment="1" applyProtection="1">
      <alignment horizontal="center" vertical="center" wrapText="1"/>
      <protection locked="0"/>
    </xf>
    <xf numFmtId="3" fontId="7" fillId="4" borderId="94" xfId="2" applyNumberFormat="1" applyFont="1" applyFill="1" applyBorder="1" applyAlignment="1" applyProtection="1">
      <alignment horizontal="center" vertical="center" wrapText="1"/>
      <protection locked="0"/>
    </xf>
    <xf numFmtId="10" fontId="7" fillId="4" borderId="94" xfId="2" applyNumberFormat="1" applyFont="1" applyFill="1" applyBorder="1" applyAlignment="1" applyProtection="1">
      <alignment horizontal="center" vertical="center" wrapText="1"/>
      <protection locked="0"/>
    </xf>
    <xf numFmtId="3" fontId="7" fillId="4" borderId="8" xfId="2" applyNumberFormat="1" applyFont="1" applyFill="1" applyBorder="1" applyAlignment="1" applyProtection="1">
      <alignment horizontal="center" vertical="center" wrapText="1"/>
      <protection locked="0"/>
    </xf>
    <xf numFmtId="10" fontId="7" fillId="4" borderId="8" xfId="2" applyNumberFormat="1" applyFont="1" applyFill="1" applyBorder="1" applyAlignment="1" applyProtection="1">
      <alignment horizontal="center" vertical="center" wrapText="1"/>
      <protection locked="0"/>
    </xf>
    <xf numFmtId="0" fontId="1" fillId="4" borderId="0" xfId="0" applyFont="1" applyFill="1" applyAlignment="1">
      <alignment vertical="center" wrapText="1"/>
    </xf>
    <xf numFmtId="49" fontId="10" fillId="0" borderId="0" xfId="0" applyNumberFormat="1" applyFont="1" applyAlignment="1">
      <alignment horizontal="center" vertical="center" wrapText="1"/>
    </xf>
    <xf numFmtId="0" fontId="11" fillId="0" borderId="0" xfId="0" applyFont="1" applyAlignment="1">
      <alignment vertical="center" wrapText="1"/>
    </xf>
    <xf numFmtId="0" fontId="30" fillId="0" borderId="0" xfId="0" applyFont="1" applyAlignment="1">
      <alignment horizontal="left" vertical="center" wrapText="1"/>
    </xf>
    <xf numFmtId="0" fontId="30" fillId="0" borderId="16" xfId="0" applyFont="1" applyBorder="1" applyAlignment="1">
      <alignment horizontal="left" vertical="center" wrapText="1"/>
    </xf>
    <xf numFmtId="0" fontId="30" fillId="0" borderId="17" xfId="0" applyFont="1" applyBorder="1" applyAlignment="1">
      <alignment horizontal="left" vertical="center" wrapText="1"/>
    </xf>
    <xf numFmtId="49" fontId="4" fillId="0" borderId="0" xfId="0" applyNumberFormat="1" applyFont="1" applyAlignment="1">
      <alignment vertical="center" wrapText="1"/>
    </xf>
    <xf numFmtId="49" fontId="4" fillId="5" borderId="31" xfId="2" applyNumberFormat="1" applyFont="1" applyFill="1" applyBorder="1" applyAlignment="1">
      <alignment horizontal="center" vertical="center" wrapText="1"/>
    </xf>
    <xf numFmtId="49" fontId="4" fillId="5" borderId="51" xfId="2" applyNumberFormat="1" applyFont="1" applyFill="1" applyBorder="1" applyAlignment="1">
      <alignment horizontal="center" vertical="center" wrapText="1"/>
    </xf>
    <xf numFmtId="49" fontId="4" fillId="5" borderId="76" xfId="2" applyNumberFormat="1" applyFont="1" applyFill="1" applyBorder="1" applyAlignment="1">
      <alignment horizontal="center" vertical="center" wrapText="1"/>
    </xf>
    <xf numFmtId="0" fontId="4" fillId="5" borderId="51" xfId="2" applyFont="1" applyFill="1" applyBorder="1" applyAlignment="1">
      <alignment horizontal="center" vertical="center" wrapText="1"/>
    </xf>
    <xf numFmtId="0" fontId="4" fillId="5" borderId="31" xfId="2" applyFont="1" applyFill="1" applyBorder="1" applyAlignment="1">
      <alignment horizontal="center" vertical="center" wrapText="1"/>
    </xf>
    <xf numFmtId="0" fontId="4" fillId="5" borderId="76" xfId="2" applyFont="1" applyFill="1" applyBorder="1" applyAlignment="1">
      <alignment horizontal="center" vertical="center" wrapText="1"/>
    </xf>
    <xf numFmtId="6" fontId="29" fillId="3" borderId="82" xfId="2" applyNumberFormat="1" applyFont="1" applyFill="1" applyBorder="1" applyAlignment="1">
      <alignment horizontal="center" vertical="center" wrapText="1"/>
    </xf>
    <xf numFmtId="9" fontId="29" fillId="3" borderId="82" xfId="2" applyNumberFormat="1" applyFont="1" applyFill="1" applyBorder="1" applyAlignment="1">
      <alignment horizontal="center" vertical="center" wrapText="1"/>
    </xf>
    <xf numFmtId="165" fontId="29" fillId="3" borderId="82" xfId="2" applyNumberFormat="1" applyFont="1" applyFill="1" applyBorder="1" applyAlignment="1">
      <alignment horizontal="center" vertical="center" wrapText="1"/>
    </xf>
    <xf numFmtId="165" fontId="29" fillId="3" borderId="83" xfId="2" applyNumberFormat="1" applyFont="1" applyFill="1" applyBorder="1" applyAlignment="1">
      <alignment horizontal="center" vertical="center" wrapText="1"/>
    </xf>
    <xf numFmtId="165" fontId="7" fillId="3" borderId="8" xfId="2" applyNumberFormat="1" applyFont="1" applyFill="1" applyBorder="1" applyAlignment="1">
      <alignment horizontal="center" vertical="center" wrapText="1"/>
    </xf>
    <xf numFmtId="165" fontId="7" fillId="3" borderId="32" xfId="2" applyNumberFormat="1" applyFont="1" applyFill="1" applyBorder="1" applyAlignment="1">
      <alignment horizontal="center" vertical="center" wrapText="1"/>
    </xf>
    <xf numFmtId="165" fontId="7" fillId="3" borderId="1" xfId="2" applyNumberFormat="1" applyFont="1" applyFill="1" applyBorder="1" applyAlignment="1">
      <alignment horizontal="center" vertical="center" wrapText="1"/>
    </xf>
    <xf numFmtId="165" fontId="7" fillId="3" borderId="23" xfId="2" applyNumberFormat="1" applyFont="1" applyFill="1" applyBorder="1" applyAlignment="1">
      <alignment horizontal="center" vertical="center" wrapText="1"/>
    </xf>
    <xf numFmtId="165" fontId="7" fillId="3" borderId="58" xfId="2" applyNumberFormat="1" applyFont="1" applyFill="1" applyBorder="1" applyAlignment="1">
      <alignment horizontal="center" vertical="center" wrapText="1"/>
    </xf>
    <xf numFmtId="165" fontId="7" fillId="3" borderId="22" xfId="2" applyNumberFormat="1" applyFont="1" applyFill="1" applyBorder="1" applyAlignment="1">
      <alignment horizontal="center" vertical="center" wrapText="1"/>
    </xf>
    <xf numFmtId="165" fontId="3" fillId="3" borderId="56" xfId="2" applyNumberFormat="1" applyFont="1" applyFill="1" applyBorder="1" applyAlignment="1">
      <alignment horizontal="center" vertical="center" wrapText="1"/>
    </xf>
    <xf numFmtId="9" fontId="3" fillId="3" borderId="39" xfId="2" applyNumberFormat="1" applyFont="1" applyFill="1" applyBorder="1" applyAlignment="1">
      <alignment horizontal="center" vertical="center" wrapText="1"/>
    </xf>
    <xf numFmtId="165" fontId="3" fillId="3" borderId="57" xfId="2" applyNumberFormat="1" applyFont="1" applyFill="1" applyBorder="1" applyAlignment="1">
      <alignment horizontal="center" vertical="center" wrapText="1"/>
    </xf>
    <xf numFmtId="165" fontId="4" fillId="3" borderId="40" xfId="2" applyNumberFormat="1" applyFont="1" applyFill="1" applyBorder="1" applyAlignment="1">
      <alignment horizontal="center" vertical="center" wrapText="1"/>
    </xf>
    <xf numFmtId="49" fontId="1" fillId="0" borderId="16" xfId="0" applyNumberFormat="1" applyFont="1" applyBorder="1" applyAlignment="1">
      <alignment horizontal="left" vertical="center" wrapText="1"/>
    </xf>
    <xf numFmtId="49" fontId="1" fillId="0" borderId="0" xfId="0" applyNumberFormat="1" applyFont="1" applyAlignment="1">
      <alignment horizontal="left" vertical="center" wrapText="1"/>
    </xf>
    <xf numFmtId="49" fontId="1" fillId="0" borderId="0" xfId="0" applyNumberFormat="1" applyFont="1" applyAlignment="1">
      <alignment horizontal="center" vertical="center" wrapText="1"/>
    </xf>
    <xf numFmtId="164" fontId="1" fillId="0" borderId="17" xfId="0" applyNumberFormat="1" applyFont="1" applyBorder="1" applyAlignment="1">
      <alignment horizontal="center" vertical="center" wrapText="1"/>
    </xf>
    <xf numFmtId="0" fontId="1" fillId="4" borderId="59" xfId="0" applyFont="1" applyFill="1" applyBorder="1" applyAlignment="1">
      <alignment vertical="center" wrapText="1"/>
    </xf>
    <xf numFmtId="0" fontId="1" fillId="4" borderId="29" xfId="0" applyFont="1" applyFill="1" applyBorder="1" applyAlignment="1">
      <alignment vertical="center" wrapText="1"/>
    </xf>
    <xf numFmtId="0" fontId="1" fillId="4" borderId="30" xfId="0" applyFont="1" applyFill="1" applyBorder="1" applyAlignment="1">
      <alignment vertical="center" wrapText="1"/>
    </xf>
    <xf numFmtId="0" fontId="1" fillId="4" borderId="16" xfId="0" applyFont="1" applyFill="1" applyBorder="1" applyAlignment="1">
      <alignment vertical="center" wrapText="1"/>
    </xf>
    <xf numFmtId="0" fontId="1" fillId="4" borderId="0" xfId="0" applyFont="1" applyFill="1" applyAlignment="1">
      <alignment vertical="center"/>
    </xf>
    <xf numFmtId="0" fontId="1" fillId="4" borderId="17" xfId="0" applyFont="1" applyFill="1" applyBorder="1" applyAlignment="1">
      <alignment vertical="center" wrapText="1"/>
    </xf>
    <xf numFmtId="0" fontId="17" fillId="0" borderId="0" xfId="0" applyFont="1" applyAlignment="1">
      <alignment vertical="center" wrapText="1"/>
    </xf>
    <xf numFmtId="0" fontId="1" fillId="4" borderId="1" xfId="0" applyFont="1" applyFill="1" applyBorder="1" applyAlignment="1" applyProtection="1">
      <alignment horizontal="left" vertical="top" wrapText="1"/>
      <protection locked="0"/>
    </xf>
    <xf numFmtId="0" fontId="1" fillId="0" borderId="48" xfId="0" applyFont="1" applyBorder="1" applyAlignment="1" applyProtection="1">
      <alignment horizontal="center" vertical="top" wrapText="1"/>
      <protection locked="0"/>
    </xf>
    <xf numFmtId="164" fontId="1" fillId="4" borderId="33" xfId="0" applyNumberFormat="1" applyFont="1" applyFill="1" applyBorder="1" applyAlignment="1" applyProtection="1">
      <alignment horizontal="center" vertical="top" wrapText="1"/>
      <protection locked="0"/>
    </xf>
    <xf numFmtId="165" fontId="1" fillId="4" borderId="33" xfId="1" applyNumberFormat="1" applyFont="1" applyFill="1" applyBorder="1" applyAlignment="1" applyProtection="1">
      <alignment horizontal="right" vertical="top" wrapText="1"/>
      <protection locked="0"/>
    </xf>
    <xf numFmtId="0" fontId="1" fillId="4" borderId="49" xfId="0" applyFont="1" applyFill="1" applyBorder="1" applyAlignment="1" applyProtection="1">
      <alignment horizontal="left" vertical="top" wrapText="1"/>
      <protection locked="0"/>
    </xf>
    <xf numFmtId="0" fontId="1" fillId="0" borderId="28" xfId="0" applyFont="1" applyBorder="1" applyAlignment="1" applyProtection="1">
      <alignment horizontal="center" vertical="top" wrapText="1"/>
      <protection locked="0"/>
    </xf>
    <xf numFmtId="164" fontId="1" fillId="4" borderId="38" xfId="0" applyNumberFormat="1" applyFont="1" applyFill="1" applyBorder="1" applyAlignment="1" applyProtection="1">
      <alignment horizontal="center" vertical="top" wrapText="1"/>
      <protection locked="0"/>
    </xf>
    <xf numFmtId="165" fontId="1" fillId="4" borderId="38" xfId="1" applyNumberFormat="1" applyFont="1" applyFill="1" applyBorder="1" applyAlignment="1" applyProtection="1">
      <alignment horizontal="right" vertical="top" wrapText="1"/>
      <protection locked="0"/>
    </xf>
    <xf numFmtId="0" fontId="1" fillId="4" borderId="27" xfId="0" applyFont="1" applyFill="1" applyBorder="1" applyAlignment="1" applyProtection="1">
      <alignment horizontal="left" vertical="top" wrapText="1"/>
      <protection locked="0"/>
    </xf>
    <xf numFmtId="0" fontId="1" fillId="4" borderId="69" xfId="0" applyFont="1" applyFill="1" applyBorder="1" applyAlignment="1" applyProtection="1">
      <alignment horizontal="left" vertical="top" wrapText="1"/>
      <protection locked="0"/>
    </xf>
    <xf numFmtId="0" fontId="1" fillId="4" borderId="50" xfId="0" applyFont="1" applyFill="1" applyBorder="1" applyAlignment="1" applyProtection="1">
      <alignment horizontal="left" vertical="top" wrapText="1"/>
      <protection locked="0"/>
    </xf>
    <xf numFmtId="0" fontId="5" fillId="0" borderId="0" xfId="0" applyFont="1" applyAlignment="1">
      <alignment vertical="top" wrapText="1"/>
    </xf>
    <xf numFmtId="164" fontId="5" fillId="0" borderId="0" xfId="0" applyNumberFormat="1" applyFont="1" applyAlignment="1">
      <alignment horizontal="center" vertical="top" wrapText="1"/>
    </xf>
    <xf numFmtId="1" fontId="5" fillId="0" borderId="0" xfId="0" applyNumberFormat="1" applyFont="1" applyAlignment="1">
      <alignment horizontal="center" vertical="top" wrapText="1"/>
    </xf>
    <xf numFmtId="167" fontId="5" fillId="0" borderId="0" xfId="1" applyNumberFormat="1" applyFont="1" applyAlignment="1" applyProtection="1">
      <alignment horizontal="center" vertical="top" wrapText="1"/>
    </xf>
    <xf numFmtId="165" fontId="5" fillId="0" borderId="0" xfId="0" applyNumberFormat="1" applyFont="1" applyAlignment="1">
      <alignment horizontal="right" vertical="top" wrapText="1"/>
    </xf>
    <xf numFmtId="0" fontId="5" fillId="0" borderId="0" xfId="0" applyFont="1" applyAlignment="1">
      <alignment horizontal="left" vertical="top" wrapText="1"/>
    </xf>
    <xf numFmtId="49" fontId="2" fillId="0" borderId="0" xfId="0" applyNumberFormat="1" applyFont="1" applyAlignment="1">
      <alignment vertical="top" wrapText="1"/>
    </xf>
    <xf numFmtId="49" fontId="3" fillId="0" borderId="0" xfId="0" applyNumberFormat="1" applyFont="1" applyAlignment="1">
      <alignment horizontal="left" vertical="top" wrapText="1"/>
    </xf>
    <xf numFmtId="167" fontId="3" fillId="0" borderId="0" xfId="1" applyNumberFormat="1" applyFont="1" applyAlignment="1" applyProtection="1">
      <alignment horizontal="left" vertical="top" wrapText="1"/>
    </xf>
    <xf numFmtId="49" fontId="3" fillId="0" borderId="0" xfId="0" applyNumberFormat="1" applyFont="1" applyAlignment="1">
      <alignment horizontal="right" vertical="top" wrapText="1"/>
    </xf>
    <xf numFmtId="0" fontId="3" fillId="0" borderId="0" xfId="0" applyFont="1" applyAlignment="1">
      <alignment horizontal="right" vertical="top" wrapText="1"/>
    </xf>
    <xf numFmtId="0" fontId="3" fillId="0" borderId="0" xfId="0" applyFont="1" applyAlignment="1">
      <alignment vertical="top" wrapText="1"/>
    </xf>
    <xf numFmtId="0" fontId="1" fillId="0" borderId="0" xfId="0" applyFont="1" applyAlignment="1">
      <alignment vertical="top" wrapText="1"/>
    </xf>
    <xf numFmtId="0" fontId="1" fillId="0" borderId="16" xfId="0" applyFont="1" applyBorder="1" applyAlignment="1">
      <alignment vertical="top" wrapText="1"/>
    </xf>
    <xf numFmtId="49" fontId="1" fillId="0" borderId="0" xfId="0" applyNumberFormat="1" applyFont="1" applyAlignment="1">
      <alignment horizontal="left" vertical="top" wrapText="1"/>
    </xf>
    <xf numFmtId="164" fontId="1" fillId="0" borderId="0" xfId="0" applyNumberFormat="1" applyFont="1" applyAlignment="1">
      <alignment horizontal="center" vertical="top" wrapText="1"/>
    </xf>
    <xf numFmtId="1" fontId="1" fillId="0" borderId="0" xfId="0" applyNumberFormat="1" applyFont="1" applyAlignment="1">
      <alignment horizontal="center" vertical="top" wrapText="1"/>
    </xf>
    <xf numFmtId="167" fontId="1" fillId="0" borderId="0" xfId="1" applyNumberFormat="1" applyFont="1" applyBorder="1" applyAlignment="1" applyProtection="1">
      <alignment horizontal="center" vertical="top" wrapText="1"/>
    </xf>
    <xf numFmtId="165" fontId="1" fillId="0" borderId="0" xfId="0" applyNumberFormat="1" applyFont="1" applyAlignment="1">
      <alignment horizontal="right" vertical="top" wrapText="1"/>
    </xf>
    <xf numFmtId="0" fontId="1" fillId="0" borderId="17" xfId="0" applyFont="1" applyBorder="1" applyAlignment="1">
      <alignment horizontal="left" vertical="top" wrapText="1"/>
    </xf>
    <xf numFmtId="0" fontId="3" fillId="5" borderId="52" xfId="0" applyFont="1" applyFill="1" applyBorder="1" applyAlignment="1">
      <alignment horizontal="center" vertical="center" wrapText="1"/>
    </xf>
    <xf numFmtId="0" fontId="3" fillId="5" borderId="53" xfId="0" applyFont="1" applyFill="1" applyBorder="1" applyAlignment="1">
      <alignment horizontal="center" vertical="center" wrapText="1"/>
    </xf>
    <xf numFmtId="165" fontId="4" fillId="5" borderId="37" xfId="0" applyNumberFormat="1" applyFont="1" applyFill="1" applyBorder="1" applyAlignment="1">
      <alignment vertical="center" wrapText="1"/>
    </xf>
    <xf numFmtId="0" fontId="3" fillId="5" borderId="57" xfId="0" applyFont="1" applyFill="1" applyBorder="1" applyAlignment="1">
      <alignment horizontal="center" vertical="top" wrapText="1"/>
    </xf>
    <xf numFmtId="0" fontId="3" fillId="0" borderId="0" xfId="0" applyFont="1" applyAlignment="1">
      <alignment horizontal="left" vertical="top" wrapText="1" indent="1"/>
    </xf>
    <xf numFmtId="0" fontId="33" fillId="3" borderId="87" xfId="0" applyFont="1" applyFill="1" applyBorder="1" applyAlignment="1">
      <alignment horizontal="center" vertical="top" wrapText="1"/>
    </xf>
    <xf numFmtId="0" fontId="32" fillId="3" borderId="82" xfId="0" applyFont="1" applyFill="1" applyBorder="1" applyAlignment="1">
      <alignment horizontal="left" vertical="top" wrapText="1"/>
    </xf>
    <xf numFmtId="0" fontId="33" fillId="3" borderId="83" xfId="0" applyFont="1" applyFill="1" applyBorder="1" applyAlignment="1">
      <alignment horizontal="left" vertical="top" wrapText="1"/>
    </xf>
    <xf numFmtId="0" fontId="6" fillId="0" borderId="0" xfId="0" applyFont="1" applyAlignment="1">
      <alignment vertical="top" wrapText="1"/>
    </xf>
    <xf numFmtId="164" fontId="1" fillId="5" borderId="57" xfId="0" applyNumberFormat="1" applyFont="1" applyFill="1" applyBorder="1" applyAlignment="1">
      <alignment horizontal="center" vertical="top" wrapText="1"/>
    </xf>
    <xf numFmtId="164" fontId="1" fillId="3" borderId="57" xfId="0" applyNumberFormat="1" applyFont="1" applyFill="1" applyBorder="1" applyAlignment="1">
      <alignment horizontal="center" vertical="top" wrapText="1"/>
    </xf>
    <xf numFmtId="1" fontId="1" fillId="3" borderId="57" xfId="0" applyNumberFormat="1" applyFont="1" applyFill="1" applyBorder="1" applyAlignment="1">
      <alignment horizontal="right" vertical="top" wrapText="1"/>
    </xf>
    <xf numFmtId="165" fontId="1" fillId="3" borderId="57" xfId="1" applyNumberFormat="1" applyFont="1" applyFill="1" applyBorder="1" applyAlignment="1" applyProtection="1">
      <alignment horizontal="right" vertical="top" wrapText="1"/>
    </xf>
    <xf numFmtId="165" fontId="3" fillId="3" borderId="57" xfId="0" applyNumberFormat="1" applyFont="1" applyFill="1" applyBorder="1" applyAlignment="1">
      <alignment horizontal="right" vertical="top" wrapText="1"/>
    </xf>
    <xf numFmtId="0" fontId="1" fillId="3" borderId="36" xfId="0" applyFont="1" applyFill="1" applyBorder="1" applyAlignment="1">
      <alignment horizontal="left" vertical="top" wrapText="1"/>
    </xf>
    <xf numFmtId="0" fontId="1" fillId="5" borderId="37" xfId="0" applyFont="1" applyFill="1" applyBorder="1" applyAlignment="1">
      <alignment horizontal="center" vertical="top" wrapText="1"/>
    </xf>
    <xf numFmtId="1" fontId="1" fillId="5" borderId="57" xfId="0" applyNumberFormat="1" applyFont="1" applyFill="1" applyBorder="1" applyAlignment="1">
      <alignment horizontal="right" vertical="top" wrapText="1"/>
    </xf>
    <xf numFmtId="165" fontId="1" fillId="5" borderId="57" xfId="1" applyNumberFormat="1" applyFont="1" applyFill="1" applyBorder="1" applyAlignment="1" applyProtection="1">
      <alignment horizontal="right" vertical="top" wrapText="1"/>
    </xf>
    <xf numFmtId="165" fontId="1" fillId="5" borderId="57" xfId="0" applyNumberFormat="1" applyFont="1" applyFill="1" applyBorder="1" applyAlignment="1">
      <alignment horizontal="right" vertical="top" wrapText="1"/>
    </xf>
    <xf numFmtId="0" fontId="1" fillId="5" borderId="36" xfId="0" applyFont="1" applyFill="1" applyBorder="1" applyAlignment="1">
      <alignment horizontal="left" vertical="top" wrapText="1"/>
    </xf>
    <xf numFmtId="164" fontId="1" fillId="3" borderId="29" xfId="0" applyNumberFormat="1" applyFont="1" applyFill="1" applyBorder="1" applyAlignment="1">
      <alignment horizontal="center" vertical="top" wrapText="1"/>
    </xf>
    <xf numFmtId="1" fontId="1" fillId="3" borderId="29" xfId="0" applyNumberFormat="1" applyFont="1" applyFill="1" applyBorder="1" applyAlignment="1">
      <alignment horizontal="right" vertical="top" wrapText="1"/>
    </xf>
    <xf numFmtId="165" fontId="1" fillId="3" borderId="29" xfId="1" applyNumberFormat="1" applyFont="1" applyFill="1" applyBorder="1" applyAlignment="1" applyProtection="1">
      <alignment horizontal="right" vertical="top" wrapText="1"/>
    </xf>
    <xf numFmtId="165" fontId="3" fillId="3" borderId="29" xfId="0" applyNumberFormat="1" applyFont="1" applyFill="1" applyBorder="1" applyAlignment="1">
      <alignment horizontal="right" vertical="top" wrapText="1"/>
    </xf>
    <xf numFmtId="0" fontId="1" fillId="3" borderId="30" xfId="0" applyFont="1" applyFill="1" applyBorder="1" applyAlignment="1">
      <alignment horizontal="left" vertical="top" wrapText="1"/>
    </xf>
    <xf numFmtId="164" fontId="3" fillId="3" borderId="29" xfId="0" applyNumberFormat="1" applyFont="1" applyFill="1" applyBorder="1" applyAlignment="1">
      <alignment horizontal="center" vertical="top" wrapText="1"/>
    </xf>
    <xf numFmtId="1" fontId="3" fillId="3" borderId="29" xfId="0" applyNumberFormat="1" applyFont="1" applyFill="1" applyBorder="1" applyAlignment="1">
      <alignment horizontal="right" vertical="top" wrapText="1"/>
    </xf>
    <xf numFmtId="165" fontId="3" fillId="3" borderId="29" xfId="1" applyNumberFormat="1" applyFont="1" applyFill="1" applyBorder="1" applyAlignment="1" applyProtection="1">
      <alignment horizontal="right" vertical="top" wrapText="1"/>
    </xf>
    <xf numFmtId="0" fontId="3" fillId="3" borderId="30" xfId="0" applyFont="1" applyFill="1" applyBorder="1" applyAlignment="1">
      <alignment horizontal="left" vertical="top" wrapText="1"/>
    </xf>
    <xf numFmtId="0" fontId="3" fillId="3" borderId="36" xfId="0" applyFont="1" applyFill="1" applyBorder="1" applyAlignment="1">
      <alignment horizontal="left" vertical="top" wrapText="1"/>
    </xf>
    <xf numFmtId="0" fontId="1" fillId="0" borderId="16" xfId="0" applyFont="1" applyBorder="1" applyAlignment="1">
      <alignment horizontal="center" vertical="top" wrapText="1"/>
    </xf>
    <xf numFmtId="165" fontId="3" fillId="0" borderId="0" xfId="1" applyNumberFormat="1" applyFont="1" applyFill="1" applyBorder="1" applyAlignment="1" applyProtection="1">
      <alignment horizontal="right" vertical="top" wrapText="1"/>
    </xf>
    <xf numFmtId="165" fontId="3" fillId="0" borderId="0" xfId="0" applyNumberFormat="1" applyFont="1" applyAlignment="1">
      <alignment horizontal="right" vertical="top" wrapText="1"/>
    </xf>
    <xf numFmtId="0" fontId="3" fillId="0" borderId="17" xfId="0" applyFont="1" applyBorder="1" applyAlignment="1">
      <alignment horizontal="left" vertical="top" wrapText="1"/>
    </xf>
    <xf numFmtId="164" fontId="3" fillId="5" borderId="57" xfId="0" applyNumberFormat="1" applyFont="1" applyFill="1" applyBorder="1" applyAlignment="1">
      <alignment horizontal="center" vertical="top" wrapText="1"/>
    </xf>
    <xf numFmtId="1" fontId="3" fillId="5" borderId="57" xfId="0" applyNumberFormat="1" applyFont="1" applyFill="1" applyBorder="1" applyAlignment="1">
      <alignment horizontal="right" vertical="top" wrapText="1"/>
    </xf>
    <xf numFmtId="165" fontId="3" fillId="5" borderId="57" xfId="1" applyNumberFormat="1" applyFont="1" applyFill="1" applyBorder="1" applyAlignment="1" applyProtection="1">
      <alignment horizontal="right" vertical="top" wrapText="1"/>
    </xf>
    <xf numFmtId="165" fontId="3" fillId="5" borderId="57" xfId="0" applyNumberFormat="1" applyFont="1" applyFill="1" applyBorder="1" applyAlignment="1">
      <alignment horizontal="right" vertical="top" wrapText="1"/>
    </xf>
    <xf numFmtId="0" fontId="3" fillId="5" borderId="36" xfId="0" applyFont="1" applyFill="1" applyBorder="1" applyAlignment="1">
      <alignment horizontal="left" vertical="top" wrapText="1"/>
    </xf>
    <xf numFmtId="0" fontId="5" fillId="0" borderId="0" xfId="0" applyFont="1" applyAlignment="1">
      <alignment horizontal="center" vertical="top" wrapText="1"/>
    </xf>
    <xf numFmtId="0" fontId="14" fillId="0" borderId="0" xfId="0" applyFont="1" applyAlignment="1">
      <alignment vertical="center" wrapText="1"/>
    </xf>
    <xf numFmtId="49" fontId="1" fillId="0" borderId="0" xfId="0" applyNumberFormat="1" applyFont="1" applyAlignment="1">
      <alignment horizontal="center" vertical="top" wrapText="1"/>
    </xf>
    <xf numFmtId="0" fontId="1" fillId="0" borderId="17" xfId="0" applyFont="1" applyBorder="1" applyAlignment="1">
      <alignment horizontal="center" vertical="top" wrapText="1"/>
    </xf>
    <xf numFmtId="0" fontId="4" fillId="5" borderId="55" xfId="0" applyFont="1" applyFill="1" applyBorder="1" applyAlignment="1">
      <alignment horizontal="center" vertical="center" wrapText="1"/>
    </xf>
    <xf numFmtId="0" fontId="4" fillId="5" borderId="53" xfId="0" applyFont="1" applyFill="1" applyBorder="1" applyAlignment="1">
      <alignment horizontal="center" vertical="center" wrapText="1"/>
    </xf>
    <xf numFmtId="0" fontId="33" fillId="3" borderId="82" xfId="0" applyFont="1" applyFill="1" applyBorder="1" applyAlignment="1">
      <alignment horizontal="center" vertical="top" wrapText="1"/>
    </xf>
    <xf numFmtId="165" fontId="33" fillId="3" borderId="82" xfId="0" applyNumberFormat="1" applyFont="1" applyFill="1" applyBorder="1" applyAlignment="1">
      <alignment horizontal="right" vertical="top" wrapText="1"/>
    </xf>
    <xf numFmtId="1" fontId="33" fillId="3" borderId="82" xfId="0" applyNumberFormat="1" applyFont="1" applyFill="1" applyBorder="1" applyAlignment="1">
      <alignment horizontal="center" vertical="top" wrapText="1"/>
    </xf>
    <xf numFmtId="165" fontId="1" fillId="3" borderId="8" xfId="0" applyNumberFormat="1" applyFont="1" applyFill="1" applyBorder="1" applyAlignment="1">
      <alignment horizontal="right" vertical="top" wrapText="1"/>
    </xf>
    <xf numFmtId="165" fontId="1" fillId="3" borderId="1" xfId="0" applyNumberFormat="1" applyFont="1" applyFill="1" applyBorder="1" applyAlignment="1">
      <alignment horizontal="right" vertical="top" wrapText="1"/>
    </xf>
    <xf numFmtId="165" fontId="1" fillId="3" borderId="38" xfId="0" applyNumberFormat="1" applyFont="1" applyFill="1" applyBorder="1" applyAlignment="1">
      <alignment horizontal="right" vertical="top" wrapText="1"/>
    </xf>
    <xf numFmtId="0" fontId="1" fillId="3" borderId="29" xfId="0" applyFont="1" applyFill="1" applyBorder="1" applyAlignment="1">
      <alignment horizontal="center" vertical="top" wrapText="1"/>
    </xf>
    <xf numFmtId="165" fontId="1" fillId="3" borderId="29" xfId="0" applyNumberFormat="1" applyFont="1" applyFill="1" applyBorder="1" applyAlignment="1">
      <alignment horizontal="right" vertical="top" wrapText="1"/>
    </xf>
    <xf numFmtId="1" fontId="1" fillId="3" borderId="29" xfId="0" applyNumberFormat="1" applyFont="1" applyFill="1" applyBorder="1" applyAlignment="1">
      <alignment horizontal="center" vertical="top" wrapText="1"/>
    </xf>
    <xf numFmtId="0" fontId="1" fillId="3" borderId="30" xfId="0" applyFont="1" applyFill="1" applyBorder="1" applyAlignment="1">
      <alignment horizontal="center" vertical="top" wrapText="1"/>
    </xf>
    <xf numFmtId="165" fontId="1" fillId="3" borderId="58" xfId="0" applyNumberFormat="1" applyFont="1" applyFill="1" applyBorder="1" applyAlignment="1">
      <alignment horizontal="right" vertical="top" wrapText="1"/>
    </xf>
    <xf numFmtId="0" fontId="1" fillId="3" borderId="57" xfId="0" applyFont="1" applyFill="1" applyBorder="1" applyAlignment="1">
      <alignment horizontal="center" vertical="top" wrapText="1"/>
    </xf>
    <xf numFmtId="165" fontId="1" fillId="3" borderId="57" xfId="0" applyNumberFormat="1" applyFont="1" applyFill="1" applyBorder="1" applyAlignment="1">
      <alignment horizontal="right" vertical="top" wrapText="1"/>
    </xf>
    <xf numFmtId="1" fontId="1" fillId="3" borderId="57" xfId="0" applyNumberFormat="1" applyFont="1" applyFill="1" applyBorder="1" applyAlignment="1">
      <alignment horizontal="center" vertical="top" wrapText="1"/>
    </xf>
    <xf numFmtId="0" fontId="1" fillId="3" borderId="36" xfId="0" applyFont="1" applyFill="1" applyBorder="1" applyAlignment="1">
      <alignment horizontal="center" vertical="top" wrapText="1"/>
    </xf>
    <xf numFmtId="0" fontId="1" fillId="0" borderId="0" xfId="0" applyFont="1" applyAlignment="1">
      <alignment horizontal="center" vertical="top" wrapText="1"/>
    </xf>
    <xf numFmtId="164" fontId="1" fillId="0" borderId="0" xfId="0" applyNumberFormat="1" applyFont="1" applyAlignment="1">
      <alignment horizontal="right" vertical="top" wrapText="1"/>
    </xf>
    <xf numFmtId="0" fontId="3" fillId="5" borderId="42" xfId="0" applyFont="1" applyFill="1" applyBorder="1" applyAlignment="1">
      <alignment horizontal="center" vertical="center" wrapText="1"/>
    </xf>
    <xf numFmtId="0" fontId="4" fillId="5" borderId="39" xfId="0" applyFont="1" applyFill="1" applyBorder="1" applyAlignment="1">
      <alignment horizontal="center" vertical="center" wrapText="1"/>
    </xf>
    <xf numFmtId="164" fontId="4" fillId="5" borderId="34" xfId="0" applyNumberFormat="1" applyFont="1" applyFill="1" applyBorder="1" applyAlignment="1">
      <alignment horizontal="center" vertical="center" wrapText="1"/>
    </xf>
    <xf numFmtId="165" fontId="4" fillId="5" borderId="34" xfId="0" applyNumberFormat="1" applyFont="1" applyFill="1" applyBorder="1" applyAlignment="1">
      <alignment horizontal="center" vertical="center" wrapText="1"/>
    </xf>
    <xf numFmtId="1" fontId="4" fillId="5" borderId="34" xfId="0" applyNumberFormat="1" applyFont="1" applyFill="1" applyBorder="1" applyAlignment="1">
      <alignment horizontal="center" vertical="center" wrapText="1"/>
    </xf>
    <xf numFmtId="0" fontId="32" fillId="3" borderId="81" xfId="0" applyFont="1" applyFill="1" applyBorder="1" applyAlignment="1">
      <alignment horizontal="left" vertical="top" wrapText="1"/>
    </xf>
    <xf numFmtId="164" fontId="33" fillId="3" borderId="82" xfId="0" applyNumberFormat="1" applyFont="1" applyFill="1" applyBorder="1" applyAlignment="1">
      <alignment horizontal="right" vertical="top" wrapText="1"/>
    </xf>
    <xf numFmtId="165" fontId="1" fillId="3" borderId="4" xfId="0" applyNumberFormat="1" applyFont="1" applyFill="1" applyBorder="1" applyAlignment="1">
      <alignment horizontal="right" vertical="top" wrapText="1"/>
    </xf>
    <xf numFmtId="164" fontId="1" fillId="3" borderId="57" xfId="0" applyNumberFormat="1" applyFont="1" applyFill="1" applyBorder="1" applyAlignment="1">
      <alignment horizontal="right" vertical="top" wrapText="1"/>
    </xf>
    <xf numFmtId="0" fontId="3" fillId="3" borderId="57" xfId="0" applyFont="1" applyFill="1" applyBorder="1" applyAlignment="1">
      <alignment horizontal="center" vertical="top" wrapText="1"/>
    </xf>
    <xf numFmtId="164" fontId="3" fillId="3" borderId="57" xfId="0" applyNumberFormat="1" applyFont="1" applyFill="1" applyBorder="1" applyAlignment="1">
      <alignment horizontal="right" vertical="top" wrapText="1"/>
    </xf>
    <xf numFmtId="1" fontId="3" fillId="3" borderId="57" xfId="0" applyNumberFormat="1" applyFont="1" applyFill="1" applyBorder="1" applyAlignment="1">
      <alignment horizontal="center" vertical="top" wrapText="1"/>
    </xf>
    <xf numFmtId="0" fontId="3" fillId="3" borderId="36" xfId="0" applyFont="1" applyFill="1" applyBorder="1" applyAlignment="1">
      <alignment horizontal="center" vertical="top" wrapText="1"/>
    </xf>
    <xf numFmtId="164" fontId="5" fillId="0" borderId="0" xfId="0" applyNumberFormat="1" applyFont="1" applyAlignment="1">
      <alignment horizontal="right" vertical="top" wrapText="1"/>
    </xf>
    <xf numFmtId="165" fontId="1" fillId="0" borderId="44" xfId="0" applyNumberFormat="1" applyFont="1" applyBorder="1" applyAlignment="1" applyProtection="1">
      <alignment horizontal="right" vertical="top" wrapText="1"/>
      <protection locked="0"/>
    </xf>
    <xf numFmtId="165" fontId="1" fillId="0" borderId="26" xfId="0" applyNumberFormat="1" applyFont="1" applyBorder="1" applyAlignment="1" applyProtection="1">
      <alignment horizontal="right" vertical="top" wrapText="1"/>
      <protection locked="0"/>
    </xf>
    <xf numFmtId="165" fontId="1" fillId="0" borderId="4" xfId="0" applyNumberFormat="1" applyFont="1" applyBorder="1" applyAlignment="1" applyProtection="1">
      <alignment horizontal="right" vertical="top" wrapText="1"/>
      <protection locked="0"/>
    </xf>
    <xf numFmtId="165" fontId="1" fillId="0" borderId="9" xfId="0" applyNumberFormat="1" applyFont="1" applyBorder="1" applyAlignment="1" applyProtection="1">
      <alignment horizontal="right" vertical="top" wrapText="1"/>
      <protection locked="0"/>
    </xf>
    <xf numFmtId="165" fontId="1" fillId="0" borderId="1" xfId="0" applyNumberFormat="1" applyFont="1" applyBorder="1" applyAlignment="1" applyProtection="1">
      <alignment horizontal="right" vertical="top" wrapText="1"/>
      <protection locked="0"/>
    </xf>
    <xf numFmtId="0" fontId="1" fillId="0" borderId="7" xfId="0" applyFont="1" applyBorder="1" applyAlignment="1" applyProtection="1">
      <alignment horizontal="left" vertical="top" wrapText="1"/>
      <protection locked="0"/>
    </xf>
    <xf numFmtId="0" fontId="1" fillId="0" borderId="1" xfId="0" applyFont="1" applyBorder="1" applyAlignment="1" applyProtection="1">
      <alignment horizontal="left" vertical="top" wrapText="1"/>
      <protection locked="0"/>
    </xf>
    <xf numFmtId="0" fontId="1" fillId="0" borderId="38" xfId="0" applyFont="1" applyBorder="1" applyAlignment="1" applyProtection="1">
      <alignment horizontal="left" vertical="top" wrapText="1"/>
      <protection locked="0"/>
    </xf>
    <xf numFmtId="165" fontId="1" fillId="0" borderId="38" xfId="0" applyNumberFormat="1" applyFont="1" applyBorder="1" applyAlignment="1" applyProtection="1">
      <alignment horizontal="right" vertical="top" wrapText="1"/>
      <protection locked="0"/>
    </xf>
    <xf numFmtId="0" fontId="1" fillId="0" borderId="5" xfId="0" applyFont="1" applyBorder="1" applyAlignment="1" applyProtection="1">
      <alignment horizontal="left" vertical="top" wrapText="1"/>
      <protection locked="0"/>
    </xf>
    <xf numFmtId="1" fontId="5" fillId="0" borderId="0" xfId="0" applyNumberFormat="1" applyFont="1" applyAlignment="1">
      <alignment horizontal="right" vertical="top" wrapText="1"/>
    </xf>
    <xf numFmtId="49" fontId="2" fillId="0" borderId="0" xfId="0" applyNumberFormat="1" applyFont="1" applyAlignment="1">
      <alignment horizontal="right" vertical="top" wrapText="1"/>
    </xf>
    <xf numFmtId="0" fontId="7" fillId="0" borderId="0" xfId="0" applyFont="1" applyAlignment="1">
      <alignment horizontal="left" vertical="top" wrapText="1"/>
    </xf>
    <xf numFmtId="0" fontId="7" fillId="0" borderId="0" xfId="0" applyFont="1" applyAlignment="1">
      <alignment horizontal="right" vertical="top" wrapText="1"/>
    </xf>
    <xf numFmtId="0" fontId="4" fillId="0" borderId="17" xfId="0" applyFont="1" applyBorder="1" applyAlignment="1">
      <alignment horizontal="right" vertical="top" wrapText="1"/>
    </xf>
    <xf numFmtId="0" fontId="4" fillId="5" borderId="56" xfId="0" applyFont="1" applyFill="1" applyBorder="1" applyAlignment="1">
      <alignment horizontal="center" vertical="center" wrapText="1"/>
    </xf>
    <xf numFmtId="165" fontId="4" fillId="5" borderId="40" xfId="0" applyNumberFormat="1" applyFont="1" applyFill="1" applyBorder="1" applyAlignment="1">
      <alignment horizontal="center" vertical="center" wrapText="1"/>
    </xf>
    <xf numFmtId="0" fontId="33" fillId="3" borderId="95" xfId="0" applyFont="1" applyFill="1" applyBorder="1" applyAlignment="1">
      <alignment horizontal="center" vertical="top" wrapText="1"/>
    </xf>
    <xf numFmtId="0" fontId="32" fillId="3" borderId="71" xfId="0" applyFont="1" applyFill="1" applyBorder="1" applyAlignment="1">
      <alignment vertical="top" wrapText="1"/>
    </xf>
    <xf numFmtId="0" fontId="33" fillId="3" borderId="81" xfId="0" applyFont="1" applyFill="1" applyBorder="1" applyAlignment="1">
      <alignment vertical="center" wrapText="1"/>
    </xf>
    <xf numFmtId="165" fontId="33" fillId="3" borderId="90" xfId="0" applyNumberFormat="1" applyFont="1" applyFill="1" applyBorder="1" applyAlignment="1">
      <alignment horizontal="right" vertical="center" wrapText="1"/>
    </xf>
    <xf numFmtId="165" fontId="33" fillId="3" borderId="70" xfId="0" applyNumberFormat="1" applyFont="1" applyFill="1" applyBorder="1" applyAlignment="1">
      <alignment horizontal="right" vertical="top" wrapText="1"/>
    </xf>
    <xf numFmtId="165" fontId="32" fillId="3" borderId="96" xfId="0" applyNumberFormat="1" applyFont="1" applyFill="1" applyBorder="1" applyAlignment="1">
      <alignment horizontal="right" vertical="top" wrapText="1"/>
    </xf>
    <xf numFmtId="165" fontId="3" fillId="3" borderId="32" xfId="0" applyNumberFormat="1" applyFont="1" applyFill="1" applyBorder="1" applyAlignment="1">
      <alignment horizontal="right" vertical="top" wrapText="1"/>
    </xf>
    <xf numFmtId="165" fontId="3" fillId="3" borderId="45" xfId="0" applyNumberFormat="1" applyFont="1" applyFill="1" applyBorder="1" applyAlignment="1">
      <alignment horizontal="right" vertical="top" wrapText="1"/>
    </xf>
    <xf numFmtId="1" fontId="1" fillId="0" borderId="0" xfId="0" applyNumberFormat="1" applyFont="1" applyAlignment="1">
      <alignment horizontal="right" vertical="top" wrapText="1"/>
    </xf>
    <xf numFmtId="165" fontId="3" fillId="0" borderId="17" xfId="0" applyNumberFormat="1" applyFont="1" applyBorder="1" applyAlignment="1">
      <alignment horizontal="right" vertical="top" wrapText="1"/>
    </xf>
    <xf numFmtId="0" fontId="18" fillId="0" borderId="16" xfId="0" applyFont="1" applyBorder="1" applyAlignment="1">
      <alignment horizontal="center" vertical="top" wrapText="1"/>
    </xf>
    <xf numFmtId="0" fontId="18" fillId="0" borderId="0" xfId="0" applyFont="1" applyAlignment="1">
      <alignment horizontal="right" vertical="top" wrapText="1"/>
    </xf>
    <xf numFmtId="165" fontId="18" fillId="0" borderId="0" xfId="0" applyNumberFormat="1" applyFont="1" applyAlignment="1">
      <alignment horizontal="right" vertical="top" wrapText="1"/>
    </xf>
    <xf numFmtId="165" fontId="18" fillId="0" borderId="17" xfId="0" applyNumberFormat="1" applyFont="1" applyBorder="1" applyAlignment="1">
      <alignment horizontal="right" vertical="top" wrapText="1"/>
    </xf>
    <xf numFmtId="0" fontId="18" fillId="0" borderId="0" xfId="0" applyFont="1" applyAlignment="1">
      <alignment vertical="top" wrapText="1"/>
    </xf>
    <xf numFmtId="165" fontId="3" fillId="3" borderId="23" xfId="0" applyNumberFormat="1" applyFont="1" applyFill="1" applyBorder="1" applyAlignment="1">
      <alignment horizontal="right" vertical="top" wrapText="1"/>
    </xf>
    <xf numFmtId="165" fontId="3" fillId="3" borderId="27" xfId="0" applyNumberFormat="1" applyFont="1" applyFill="1" applyBorder="1" applyAlignment="1">
      <alignment horizontal="right" vertical="top" wrapText="1"/>
    </xf>
    <xf numFmtId="0" fontId="3" fillId="3" borderId="37" xfId="0" applyFont="1" applyFill="1" applyBorder="1" applyAlignment="1">
      <alignment vertical="top" wrapText="1"/>
    </xf>
    <xf numFmtId="0" fontId="3" fillId="3" borderId="57" xfId="0" applyFont="1" applyFill="1" applyBorder="1" applyAlignment="1">
      <alignment vertical="top" wrapText="1"/>
    </xf>
    <xf numFmtId="0" fontId="3" fillId="3" borderId="36" xfId="0" applyFont="1" applyFill="1" applyBorder="1" applyAlignment="1">
      <alignment horizontal="right" vertical="top" wrapText="1"/>
    </xf>
    <xf numFmtId="165" fontId="3" fillId="3" borderId="39" xfId="0" applyNumberFormat="1" applyFont="1" applyFill="1" applyBorder="1" applyAlignment="1">
      <alignment horizontal="right" vertical="top" wrapText="1"/>
    </xf>
    <xf numFmtId="165" fontId="3" fillId="3" borderId="34" xfId="0" applyNumberFormat="1" applyFont="1" applyFill="1" applyBorder="1" applyAlignment="1">
      <alignment horizontal="right" vertical="top" wrapText="1"/>
    </xf>
    <xf numFmtId="165" fontId="3" fillId="3" borderId="40" xfId="0" applyNumberFormat="1" applyFont="1" applyFill="1" applyBorder="1" applyAlignment="1">
      <alignment horizontal="right" vertical="top" wrapText="1"/>
    </xf>
    <xf numFmtId="165" fontId="1" fillId="0" borderId="14" xfId="0" applyNumberFormat="1" applyFont="1" applyBorder="1" applyAlignment="1" applyProtection="1">
      <alignment horizontal="right" vertical="top" wrapText="1"/>
      <protection locked="0"/>
    </xf>
    <xf numFmtId="165" fontId="3" fillId="3" borderId="24" xfId="0" applyNumberFormat="1" applyFont="1" applyFill="1" applyBorder="1" applyAlignment="1">
      <alignment horizontal="right" vertical="top" wrapText="1"/>
    </xf>
    <xf numFmtId="0" fontId="1" fillId="4" borderId="50" xfId="0" applyFont="1" applyFill="1" applyBorder="1" applyAlignment="1" applyProtection="1">
      <alignment vertical="top" wrapText="1"/>
      <protection locked="0"/>
    </xf>
    <xf numFmtId="165" fontId="1" fillId="4" borderId="44" xfId="0" applyNumberFormat="1" applyFont="1" applyFill="1" applyBorder="1" applyAlignment="1" applyProtection="1">
      <alignment horizontal="right" vertical="top" wrapText="1"/>
      <protection locked="0"/>
    </xf>
    <xf numFmtId="1" fontId="1" fillId="4" borderId="38" xfId="0" applyNumberFormat="1" applyFont="1" applyFill="1" applyBorder="1" applyAlignment="1" applyProtection="1">
      <alignment vertical="top" wrapText="1"/>
      <protection locked="0"/>
    </xf>
    <xf numFmtId="0" fontId="1" fillId="4" borderId="69" xfId="0" applyFont="1" applyFill="1" applyBorder="1" applyAlignment="1" applyProtection="1">
      <alignment vertical="top" wrapText="1"/>
      <protection locked="0"/>
    </xf>
    <xf numFmtId="165" fontId="1" fillId="4" borderId="33" xfId="0" applyNumberFormat="1" applyFont="1" applyFill="1" applyBorder="1" applyAlignment="1" applyProtection="1">
      <alignment horizontal="right" vertical="top" wrapText="1"/>
      <protection locked="0"/>
    </xf>
    <xf numFmtId="1" fontId="1" fillId="4" borderId="33" xfId="0" applyNumberFormat="1" applyFont="1" applyFill="1" applyBorder="1" applyAlignment="1" applyProtection="1">
      <alignment vertical="top" wrapText="1"/>
      <protection locked="0"/>
    </xf>
    <xf numFmtId="1" fontId="5" fillId="0" borderId="0" xfId="0" applyNumberFormat="1" applyFont="1" applyAlignment="1">
      <alignment vertical="top" wrapText="1"/>
    </xf>
    <xf numFmtId="165" fontId="2" fillId="0" borderId="0" xfId="0" applyNumberFormat="1" applyFont="1" applyAlignment="1">
      <alignment horizontal="right" vertical="top" wrapText="1"/>
    </xf>
    <xf numFmtId="1" fontId="1" fillId="0" borderId="0" xfId="0" applyNumberFormat="1" applyFont="1" applyAlignment="1">
      <alignment vertical="top" wrapText="1"/>
    </xf>
    <xf numFmtId="0" fontId="3" fillId="5" borderId="42" xfId="0" applyFont="1" applyFill="1" applyBorder="1" applyAlignment="1">
      <alignment horizontal="center" vertical="top" wrapText="1"/>
    </xf>
    <xf numFmtId="0" fontId="33" fillId="3" borderId="82" xfId="0" applyFont="1" applyFill="1" applyBorder="1" applyAlignment="1">
      <alignment vertical="top" wrapText="1"/>
    </xf>
    <xf numFmtId="1" fontId="33" fillId="3" borderId="82" xfId="0" applyNumberFormat="1" applyFont="1" applyFill="1" applyBorder="1" applyAlignment="1">
      <alignment vertical="top" wrapText="1"/>
    </xf>
    <xf numFmtId="0" fontId="12" fillId="0" borderId="0" xfId="0" applyFont="1" applyAlignment="1">
      <alignment vertical="top" wrapText="1"/>
    </xf>
    <xf numFmtId="1" fontId="1" fillId="3" borderId="57" xfId="0" applyNumberFormat="1" applyFont="1" applyFill="1" applyBorder="1" applyAlignment="1">
      <alignment vertical="top" wrapText="1"/>
    </xf>
    <xf numFmtId="1" fontId="3" fillId="3" borderId="57" xfId="0" applyNumberFormat="1" applyFont="1" applyFill="1" applyBorder="1" applyAlignment="1">
      <alignment vertical="top" wrapText="1"/>
    </xf>
    <xf numFmtId="0" fontId="1" fillId="0" borderId="0" xfId="0" applyFont="1" applyAlignment="1">
      <alignment horizontal="left" vertical="top" wrapText="1"/>
    </xf>
    <xf numFmtId="1" fontId="5" fillId="0" borderId="0" xfId="0" applyNumberFormat="1" applyFont="1" applyAlignment="1">
      <alignment horizontal="left" vertical="top" wrapText="1"/>
    </xf>
    <xf numFmtId="1" fontId="1" fillId="0" borderId="0" xfId="0" applyNumberFormat="1" applyFont="1" applyAlignment="1">
      <alignment horizontal="left" vertical="top" wrapText="1"/>
    </xf>
    <xf numFmtId="1" fontId="33" fillId="3" borderId="82" xfId="0" applyNumberFormat="1" applyFont="1" applyFill="1" applyBorder="1" applyAlignment="1">
      <alignment horizontal="left" vertical="top" wrapText="1"/>
    </xf>
    <xf numFmtId="1" fontId="1" fillId="3" borderId="57" xfId="0" applyNumberFormat="1" applyFont="1" applyFill="1" applyBorder="1" applyAlignment="1">
      <alignment horizontal="left" vertical="top" wrapText="1"/>
    </xf>
    <xf numFmtId="0" fontId="3" fillId="5" borderId="43" xfId="0" applyFont="1" applyFill="1" applyBorder="1" applyAlignment="1">
      <alignment horizontal="center" vertical="top" wrapText="1"/>
    </xf>
    <xf numFmtId="1" fontId="3" fillId="3" borderId="57" xfId="0" applyNumberFormat="1" applyFont="1" applyFill="1" applyBorder="1" applyAlignment="1">
      <alignment horizontal="left" vertical="top" wrapText="1"/>
    </xf>
    <xf numFmtId="10" fontId="7" fillId="4" borderId="8" xfId="0" applyNumberFormat="1" applyFont="1" applyFill="1" applyBorder="1" applyAlignment="1" applyProtection="1">
      <alignment horizontal="center" wrapText="1"/>
      <protection locked="0"/>
    </xf>
    <xf numFmtId="10" fontId="7" fillId="4" borderId="12" xfId="0" applyNumberFormat="1" applyFont="1" applyFill="1" applyBorder="1" applyAlignment="1" applyProtection="1">
      <alignment horizontal="center" wrapText="1"/>
      <protection locked="0"/>
    </xf>
    <xf numFmtId="10" fontId="7" fillId="4" borderId="3" xfId="0" applyNumberFormat="1" applyFont="1" applyFill="1" applyBorder="1" applyAlignment="1" applyProtection="1">
      <alignment horizontal="center" wrapText="1"/>
      <protection locked="0"/>
    </xf>
    <xf numFmtId="10" fontId="7" fillId="4" borderId="58" xfId="0" applyNumberFormat="1" applyFont="1" applyFill="1" applyBorder="1" applyAlignment="1" applyProtection="1">
      <alignment horizontal="center" wrapText="1"/>
      <protection locked="0"/>
    </xf>
    <xf numFmtId="10" fontId="7" fillId="4" borderId="14" xfId="0" applyNumberFormat="1" applyFont="1" applyFill="1" applyBorder="1" applyAlignment="1" applyProtection="1">
      <alignment horizontal="center" wrapText="1"/>
      <protection locked="0"/>
    </xf>
    <xf numFmtId="165" fontId="7" fillId="4" borderId="8" xfId="1" applyNumberFormat="1" applyFont="1" applyFill="1" applyBorder="1" applyAlignment="1" applyProtection="1">
      <alignment horizontal="center" wrapText="1"/>
      <protection locked="0"/>
    </xf>
    <xf numFmtId="165" fontId="4" fillId="3" borderId="8" xfId="1" applyNumberFormat="1" applyFont="1" applyFill="1" applyBorder="1" applyAlignment="1" applyProtection="1">
      <alignment horizontal="center" wrapText="1"/>
    </xf>
    <xf numFmtId="165" fontId="7" fillId="4" borderId="58" xfId="1" applyNumberFormat="1" applyFont="1" applyFill="1" applyBorder="1" applyAlignment="1" applyProtection="1">
      <alignment horizontal="center" wrapText="1"/>
      <protection locked="0"/>
    </xf>
    <xf numFmtId="165" fontId="4" fillId="3" borderId="58" xfId="1" applyNumberFormat="1" applyFont="1" applyFill="1" applyBorder="1" applyAlignment="1" applyProtection="1">
      <alignment horizontal="center" wrapText="1"/>
    </xf>
    <xf numFmtId="0" fontId="0" fillId="0" borderId="0" xfId="0" applyAlignment="1">
      <alignment wrapText="1"/>
    </xf>
    <xf numFmtId="0" fontId="2" fillId="0" borderId="0" xfId="0" applyFont="1" applyAlignment="1">
      <alignment wrapText="1"/>
    </xf>
    <xf numFmtId="0" fontId="1" fillId="0" borderId="0" xfId="0" applyFont="1" applyAlignment="1">
      <alignment wrapText="1"/>
    </xf>
    <xf numFmtId="0" fontId="4" fillId="0" borderId="0" xfId="0" applyFont="1" applyAlignment="1">
      <alignment horizontal="left" vertical="center" wrapText="1" indent="1"/>
    </xf>
    <xf numFmtId="49" fontId="4" fillId="0" borderId="0" xfId="0" applyNumberFormat="1" applyFont="1" applyAlignment="1">
      <alignment horizontal="center" vertical="top" wrapText="1"/>
    </xf>
    <xf numFmtId="0" fontId="4" fillId="0" borderId="0" xfId="0" applyFont="1" applyAlignment="1">
      <alignment horizontal="center" wrapText="1"/>
    </xf>
    <xf numFmtId="0" fontId="4" fillId="0" borderId="0" xfId="0" applyFont="1" applyAlignment="1">
      <alignment horizontal="right" wrapText="1"/>
    </xf>
    <xf numFmtId="0" fontId="4" fillId="0" borderId="0" xfId="0" applyFont="1" applyAlignment="1">
      <alignment horizontal="left" vertical="top" wrapText="1" indent="1"/>
    </xf>
    <xf numFmtId="49" fontId="3" fillId="4" borderId="16" xfId="0" applyNumberFormat="1" applyFont="1" applyFill="1" applyBorder="1" applyAlignment="1">
      <alignment vertical="center" wrapText="1"/>
    </xf>
    <xf numFmtId="49" fontId="3" fillId="4" borderId="0" xfId="0" applyNumberFormat="1" applyFont="1" applyFill="1" applyAlignment="1">
      <alignment vertical="center" wrapText="1"/>
    </xf>
    <xf numFmtId="49" fontId="1" fillId="4" borderId="0" xfId="0" applyNumberFormat="1" applyFont="1" applyFill="1" applyAlignment="1">
      <alignment vertical="center" wrapText="1"/>
    </xf>
    <xf numFmtId="0" fontId="3" fillId="0" borderId="0" xfId="0" applyFont="1" applyAlignment="1">
      <alignment horizontal="left" vertical="top" wrapText="1"/>
    </xf>
    <xf numFmtId="49" fontId="3" fillId="4" borderId="0" xfId="0" applyNumberFormat="1" applyFont="1" applyFill="1" applyAlignment="1">
      <alignment vertical="top" wrapText="1"/>
    </xf>
    <xf numFmtId="0" fontId="1" fillId="4" borderId="0" xfId="0" applyFont="1" applyFill="1" applyAlignment="1">
      <alignment horizontal="left" vertical="center" wrapText="1"/>
    </xf>
    <xf numFmtId="0" fontId="1" fillId="4" borderId="17" xfId="0" applyFont="1" applyFill="1" applyBorder="1" applyAlignment="1">
      <alignment horizontal="left" vertical="center" wrapText="1"/>
    </xf>
    <xf numFmtId="49" fontId="3" fillId="4" borderId="0" xfId="0" applyNumberFormat="1" applyFont="1" applyFill="1" applyAlignment="1">
      <alignment horizontal="left" wrapText="1" indent="1"/>
    </xf>
    <xf numFmtId="49" fontId="3" fillId="4" borderId="0" xfId="0" applyNumberFormat="1" applyFont="1" applyFill="1" applyAlignment="1">
      <alignment horizontal="left" vertical="center" indent="1"/>
    </xf>
    <xf numFmtId="0" fontId="3" fillId="0" borderId="16" xfId="0" applyFont="1" applyBorder="1" applyAlignment="1">
      <alignment horizontal="left" vertical="top" wrapText="1"/>
    </xf>
    <xf numFmtId="44" fontId="7" fillId="5" borderId="57" xfId="1" applyFont="1" applyFill="1" applyBorder="1" applyAlignment="1" applyProtection="1">
      <alignment horizontal="center" wrapText="1"/>
    </xf>
    <xf numFmtId="165" fontId="4" fillId="5" borderId="57" xfId="1" applyNumberFormat="1" applyFont="1" applyFill="1" applyBorder="1" applyAlignment="1" applyProtection="1">
      <alignment horizontal="center" wrapText="1"/>
    </xf>
    <xf numFmtId="165" fontId="4" fillId="3" borderId="34" xfId="1" applyNumberFormat="1" applyFont="1" applyFill="1" applyBorder="1" applyAlignment="1" applyProtection="1">
      <alignment horizontal="center" wrapText="1"/>
    </xf>
    <xf numFmtId="0" fontId="4" fillId="2" borderId="29" xfId="0" applyFont="1" applyFill="1" applyBorder="1" applyAlignment="1">
      <alignment horizontal="left" vertical="center" wrapText="1"/>
    </xf>
    <xf numFmtId="0" fontId="4" fillId="2" borderId="30" xfId="0" applyFont="1" applyFill="1" applyBorder="1" applyAlignment="1">
      <alignment horizontal="left" vertical="center" wrapText="1"/>
    </xf>
    <xf numFmtId="49" fontId="4" fillId="0" borderId="16" xfId="0" applyNumberFormat="1" applyFont="1" applyBorder="1" applyAlignment="1">
      <alignment horizontal="center" vertical="top" wrapText="1"/>
    </xf>
    <xf numFmtId="49" fontId="4" fillId="0" borderId="17" xfId="0" applyNumberFormat="1" applyFont="1" applyBorder="1" applyAlignment="1">
      <alignment horizontal="center" vertical="top" wrapText="1"/>
    </xf>
    <xf numFmtId="9" fontId="29" fillId="0" borderId="0" xfId="0" applyNumberFormat="1" applyFont="1" applyAlignment="1">
      <alignment horizontal="center" wrapText="1"/>
    </xf>
    <xf numFmtId="165" fontId="29" fillId="0" borderId="0" xfId="0" applyNumberFormat="1" applyFont="1" applyAlignment="1">
      <alignment horizontal="center" wrapText="1"/>
    </xf>
    <xf numFmtId="0" fontId="7" fillId="0" borderId="0" xfId="0" applyFont="1" applyAlignment="1">
      <alignment horizontal="center" wrapText="1"/>
    </xf>
    <xf numFmtId="165" fontId="7" fillId="0" borderId="0" xfId="0" applyNumberFormat="1" applyFont="1" applyAlignment="1">
      <alignment horizontal="center" wrapText="1"/>
    </xf>
    <xf numFmtId="0" fontId="4" fillId="0" borderId="16" xfId="0" applyFont="1" applyBorder="1" applyAlignment="1">
      <alignment horizontal="right" wrapText="1"/>
    </xf>
    <xf numFmtId="0" fontId="0" fillId="0" borderId="17" xfId="0" applyBorder="1" applyAlignment="1">
      <alignment horizontal="center" wrapText="1"/>
    </xf>
    <xf numFmtId="49" fontId="1" fillId="0" borderId="16" xfId="0" applyNumberFormat="1" applyFont="1" applyBorder="1" applyAlignment="1">
      <alignment horizontal="left" vertical="top" wrapText="1"/>
    </xf>
    <xf numFmtId="0" fontId="4" fillId="5" borderId="42" xfId="0" applyFont="1" applyFill="1" applyBorder="1" applyAlignment="1">
      <alignment horizontal="left" vertical="top" wrapText="1"/>
    </xf>
    <xf numFmtId="1" fontId="4" fillId="5" borderId="34" xfId="0" applyNumberFormat="1" applyFont="1" applyFill="1" applyBorder="1" applyAlignment="1">
      <alignment horizontal="center" vertical="top" wrapText="1"/>
    </xf>
    <xf numFmtId="0" fontId="4" fillId="5" borderId="34" xfId="0" applyFont="1" applyFill="1" applyBorder="1" applyAlignment="1">
      <alignment horizontal="center" vertical="top" wrapText="1"/>
    </xf>
    <xf numFmtId="0" fontId="4" fillId="5" borderId="40" xfId="0" applyFont="1" applyFill="1" applyBorder="1" applyAlignment="1">
      <alignment horizontal="center" vertical="top" wrapText="1"/>
    </xf>
    <xf numFmtId="0" fontId="33" fillId="3" borderId="88" xfId="0" applyFont="1" applyFill="1" applyBorder="1" applyAlignment="1">
      <alignment horizontal="left" vertical="center" wrapText="1"/>
    </xf>
    <xf numFmtId="1" fontId="33" fillId="3" borderId="84" xfId="0" applyNumberFormat="1" applyFont="1" applyFill="1" applyBorder="1" applyAlignment="1">
      <alignment horizontal="center" vertical="center" wrapText="1"/>
    </xf>
    <xf numFmtId="1" fontId="33" fillId="3" borderId="84" xfId="0" applyNumberFormat="1" applyFont="1" applyFill="1" applyBorder="1" applyAlignment="1">
      <alignment horizontal="left" vertical="top" wrapText="1"/>
    </xf>
    <xf numFmtId="165" fontId="33" fillId="3" borderId="85" xfId="0" applyNumberFormat="1" applyFont="1" applyFill="1" applyBorder="1" applyAlignment="1">
      <alignment horizontal="right" vertical="center" wrapText="1"/>
    </xf>
    <xf numFmtId="165" fontId="32" fillId="3" borderId="86" xfId="0" applyNumberFormat="1" applyFont="1" applyFill="1" applyBorder="1" applyAlignment="1">
      <alignment horizontal="right" vertical="center" wrapText="1"/>
    </xf>
    <xf numFmtId="165" fontId="3" fillId="3" borderId="56" xfId="0" applyNumberFormat="1" applyFont="1" applyFill="1" applyBorder="1" applyAlignment="1">
      <alignment horizontal="right" vertical="top" wrapText="1"/>
    </xf>
    <xf numFmtId="165" fontId="3" fillId="3" borderId="41" xfId="0" applyNumberFormat="1" applyFont="1" applyFill="1" applyBorder="1" applyAlignment="1">
      <alignment horizontal="right" vertical="top" wrapText="1"/>
    </xf>
    <xf numFmtId="0" fontId="3" fillId="3" borderId="16" xfId="0" applyFont="1" applyFill="1" applyBorder="1" applyAlignment="1">
      <alignment horizontal="left" vertical="top" wrapText="1"/>
    </xf>
    <xf numFmtId="1" fontId="3" fillId="3" borderId="0" xfId="0" applyNumberFormat="1" applyFont="1" applyFill="1" applyAlignment="1">
      <alignment horizontal="center" vertical="top" wrapText="1"/>
    </xf>
    <xf numFmtId="1" fontId="3" fillId="3" borderId="0" xfId="0" applyNumberFormat="1" applyFont="1" applyFill="1" applyAlignment="1">
      <alignment horizontal="right" vertical="top" wrapText="1"/>
    </xf>
    <xf numFmtId="165" fontId="3" fillId="3" borderId="0" xfId="0" applyNumberFormat="1" applyFont="1" applyFill="1" applyAlignment="1">
      <alignment horizontal="right" vertical="top" wrapText="1"/>
    </xf>
    <xf numFmtId="0" fontId="7" fillId="3" borderId="17" xfId="0" applyFont="1" applyFill="1" applyBorder="1" applyAlignment="1">
      <alignment vertical="top" wrapText="1"/>
    </xf>
    <xf numFmtId="1" fontId="3" fillId="4" borderId="37" xfId="0" applyNumberFormat="1" applyFont="1" applyFill="1" applyBorder="1" applyAlignment="1">
      <alignment horizontal="right" vertical="top" wrapText="1"/>
    </xf>
    <xf numFmtId="166" fontId="3" fillId="4" borderId="57" xfId="0" applyNumberFormat="1" applyFont="1" applyFill="1" applyBorder="1" applyAlignment="1">
      <alignment horizontal="right" vertical="top" wrapText="1"/>
    </xf>
    <xf numFmtId="166" fontId="3" fillId="4" borderId="36" xfId="0" applyNumberFormat="1" applyFont="1" applyFill="1" applyBorder="1" applyAlignment="1">
      <alignment horizontal="right" vertical="top" wrapText="1"/>
    </xf>
    <xf numFmtId="165" fontId="3" fillId="3" borderId="17" xfId="0" applyNumberFormat="1" applyFont="1" applyFill="1" applyBorder="1" applyAlignment="1">
      <alignment horizontal="right" vertical="top" wrapText="1"/>
    </xf>
    <xf numFmtId="0" fontId="7" fillId="3" borderId="16" xfId="0" applyFont="1" applyFill="1" applyBorder="1" applyAlignment="1">
      <alignment vertical="top" wrapText="1"/>
    </xf>
    <xf numFmtId="0" fontId="7" fillId="3" borderId="0" xfId="0" applyFont="1" applyFill="1" applyAlignment="1">
      <alignment vertical="top" wrapText="1"/>
    </xf>
    <xf numFmtId="0" fontId="16" fillId="3" borderId="0" xfId="0" applyFont="1" applyFill="1" applyAlignment="1">
      <alignment horizontal="right" vertical="top" wrapText="1"/>
    </xf>
    <xf numFmtId="165" fontId="16" fillId="3" borderId="0" xfId="0" applyNumberFormat="1" applyFont="1" applyFill="1" applyAlignment="1">
      <alignment horizontal="center" vertical="top" wrapText="1"/>
    </xf>
    <xf numFmtId="164" fontId="16" fillId="3" borderId="0" xfId="0" applyNumberFormat="1" applyFont="1" applyFill="1" applyAlignment="1">
      <alignment horizontal="right" vertical="top" wrapText="1"/>
    </xf>
    <xf numFmtId="165" fontId="16" fillId="3" borderId="17" xfId="0" applyNumberFormat="1" applyFont="1" applyFill="1" applyBorder="1" applyAlignment="1">
      <alignment horizontal="center" vertical="top" wrapText="1"/>
    </xf>
    <xf numFmtId="0" fontId="7" fillId="0" borderId="0" xfId="0" applyFont="1" applyAlignment="1">
      <alignment vertical="top" wrapText="1"/>
    </xf>
    <xf numFmtId="49" fontId="2" fillId="0" borderId="59" xfId="0" applyNumberFormat="1" applyFont="1" applyBorder="1" applyAlignment="1">
      <alignment horizontal="left" vertical="top" wrapText="1"/>
    </xf>
    <xf numFmtId="49" fontId="2" fillId="0" borderId="29" xfId="0" applyNumberFormat="1" applyFont="1" applyBorder="1" applyAlignment="1">
      <alignment horizontal="left" vertical="top" wrapText="1"/>
    </xf>
    <xf numFmtId="0" fontId="2" fillId="0" borderId="29" xfId="0" applyFont="1" applyBorder="1" applyAlignment="1">
      <alignment horizontal="right" vertical="top" wrapText="1"/>
    </xf>
    <xf numFmtId="0" fontId="2" fillId="0" borderId="30" xfId="0" applyFont="1" applyBorder="1" applyAlignment="1">
      <alignment horizontal="right" vertical="top" wrapText="1"/>
    </xf>
    <xf numFmtId="0" fontId="7" fillId="0" borderId="0" xfId="0" applyFont="1" applyAlignment="1">
      <alignment horizontal="left" wrapText="1" indent="1"/>
    </xf>
    <xf numFmtId="0" fontId="7" fillId="0" borderId="17" xfId="0" applyFont="1" applyBorder="1" applyAlignment="1">
      <alignment vertical="center"/>
    </xf>
    <xf numFmtId="0" fontId="7" fillId="0" borderId="16" xfId="0" applyFont="1" applyBorder="1" applyAlignment="1">
      <alignment vertical="center"/>
    </xf>
    <xf numFmtId="0" fontId="7" fillId="0" borderId="9" xfId="0" applyFont="1" applyBorder="1" applyAlignment="1">
      <alignment horizontal="center" vertical="center"/>
    </xf>
    <xf numFmtId="0" fontId="7" fillId="9" borderId="65" xfId="0" applyFont="1" applyFill="1" applyBorder="1" applyAlignment="1">
      <alignment horizontal="center" vertical="center"/>
    </xf>
    <xf numFmtId="0" fontId="7" fillId="0" borderId="17" xfId="0" applyFont="1" applyBorder="1" applyAlignment="1">
      <alignment horizontal="center" vertical="center"/>
    </xf>
    <xf numFmtId="0" fontId="7" fillId="0" borderId="16" xfId="0" applyFont="1" applyBorder="1" applyAlignment="1">
      <alignment horizontal="center" vertical="center"/>
    </xf>
    <xf numFmtId="0" fontId="7" fillId="0" borderId="9" xfId="0" applyFont="1" applyBorder="1" applyAlignment="1">
      <alignment horizontal="center" vertical="top"/>
    </xf>
    <xf numFmtId="0" fontId="7" fillId="9" borderId="66" xfId="0" applyFont="1" applyFill="1" applyBorder="1" applyAlignment="1">
      <alignment horizontal="center" vertical="top"/>
    </xf>
    <xf numFmtId="0" fontId="7" fillId="0" borderId="21" xfId="0" applyFont="1" applyBorder="1" applyAlignment="1">
      <alignment horizontal="center" vertical="top"/>
    </xf>
    <xf numFmtId="2" fontId="7" fillId="0" borderId="18" xfId="0" applyNumberFormat="1" applyFont="1" applyBorder="1" applyAlignment="1">
      <alignment horizontal="right" vertical="center"/>
    </xf>
    <xf numFmtId="0" fontId="7" fillId="0" borderId="6" xfId="0" applyFont="1" applyBorder="1" applyAlignment="1">
      <alignment horizontal="left" vertical="center"/>
    </xf>
    <xf numFmtId="165" fontId="7" fillId="9" borderId="66" xfId="0" applyNumberFormat="1" applyFont="1" applyFill="1" applyBorder="1" applyAlignment="1">
      <alignment horizontal="right" vertical="top" wrapText="1"/>
    </xf>
    <xf numFmtId="165" fontId="7" fillId="0" borderId="19" xfId="0" applyNumberFormat="1" applyFont="1" applyBorder="1" applyAlignment="1">
      <alignment horizontal="right" vertical="center"/>
    </xf>
    <xf numFmtId="2" fontId="7" fillId="0" borderId="20" xfId="0" applyNumberFormat="1" applyFont="1" applyBorder="1" applyAlignment="1">
      <alignment horizontal="right" vertical="center"/>
    </xf>
    <xf numFmtId="165" fontId="7" fillId="9" borderId="66" xfId="0" applyNumberFormat="1" applyFont="1" applyFill="1" applyBorder="1" applyAlignment="1">
      <alignment horizontal="right" vertical="center"/>
    </xf>
    <xf numFmtId="0" fontId="7" fillId="0" borderId="44" xfId="0" applyFont="1" applyBorder="1" applyAlignment="1" applyProtection="1">
      <alignment horizontal="center" vertical="center"/>
      <protection locked="0"/>
    </xf>
    <xf numFmtId="165" fontId="7" fillId="0" borderId="44" xfId="0" applyNumberFormat="1" applyFont="1" applyBorder="1" applyAlignment="1" applyProtection="1">
      <alignment horizontal="right" vertical="center"/>
      <protection locked="0"/>
    </xf>
    <xf numFmtId="165" fontId="7" fillId="0" borderId="44" xfId="0" applyNumberFormat="1" applyFont="1" applyBorder="1" applyAlignment="1">
      <alignment horizontal="right" vertical="center"/>
    </xf>
    <xf numFmtId="165" fontId="7" fillId="0" borderId="51" xfId="0" applyNumberFormat="1" applyFont="1" applyBorder="1" applyAlignment="1">
      <alignment horizontal="right" vertical="center"/>
    </xf>
    <xf numFmtId="165" fontId="7" fillId="9" borderId="67" xfId="0" applyNumberFormat="1" applyFont="1" applyFill="1" applyBorder="1" applyAlignment="1">
      <alignment horizontal="right" vertical="center"/>
    </xf>
    <xf numFmtId="165" fontId="7" fillId="0" borderId="75" xfId="0" applyNumberFormat="1" applyFont="1" applyBorder="1" applyAlignment="1">
      <alignment horizontal="right" vertical="center"/>
    </xf>
    <xf numFmtId="0" fontId="4" fillId="0" borderId="29" xfId="0" applyFont="1" applyBorder="1" applyAlignment="1">
      <alignment horizontal="center" vertical="center"/>
    </xf>
    <xf numFmtId="165" fontId="7" fillId="0" borderId="23" xfId="0" applyNumberFormat="1" applyFont="1" applyBorder="1" applyAlignment="1">
      <alignment horizontal="right" vertical="center"/>
    </xf>
    <xf numFmtId="0" fontId="7" fillId="0" borderId="18" xfId="0" applyFont="1" applyBorder="1" applyAlignment="1">
      <alignment vertical="center"/>
    </xf>
    <xf numFmtId="165" fontId="7" fillId="0" borderId="22" xfId="0" applyNumberFormat="1" applyFont="1" applyBorder="1" applyAlignment="1">
      <alignment horizontal="right" vertical="center"/>
    </xf>
    <xf numFmtId="49" fontId="7" fillId="0" borderId="60" xfId="0" applyNumberFormat="1" applyFont="1" applyBorder="1" applyAlignment="1">
      <alignment vertical="center"/>
    </xf>
    <xf numFmtId="165" fontId="7" fillId="0" borderId="51" xfId="0" applyNumberFormat="1" applyFont="1" applyBorder="1" applyAlignment="1" applyProtection="1">
      <alignment horizontal="right" vertical="center"/>
      <protection locked="0"/>
    </xf>
    <xf numFmtId="165" fontId="7" fillId="0" borderId="45" xfId="0" applyNumberFormat="1" applyFont="1" applyBorder="1" applyAlignment="1" applyProtection="1">
      <alignment horizontal="right" vertical="center"/>
      <protection locked="0"/>
    </xf>
    <xf numFmtId="49" fontId="7" fillId="0" borderId="59" xfId="0" applyNumberFormat="1" applyFont="1" applyBorder="1" applyAlignment="1">
      <alignment vertical="center"/>
    </xf>
    <xf numFmtId="0" fontId="7" fillId="0" borderId="53" xfId="0" applyFont="1" applyBorder="1" applyAlignment="1">
      <alignment horizontal="center" vertical="center"/>
    </xf>
    <xf numFmtId="0" fontId="7" fillId="0" borderId="73" xfId="0" applyFont="1" applyBorder="1" applyAlignment="1">
      <alignment horizontal="center" vertical="center"/>
    </xf>
    <xf numFmtId="0" fontId="7" fillId="9" borderId="59" xfId="0" applyFont="1" applyFill="1" applyBorder="1" applyAlignment="1">
      <alignment horizontal="center" vertical="center"/>
    </xf>
    <xf numFmtId="0" fontId="7" fillId="9" borderId="30" xfId="0" applyFont="1" applyFill="1" applyBorder="1" applyAlignment="1">
      <alignment horizontal="center" vertical="center"/>
    </xf>
    <xf numFmtId="0" fontId="7" fillId="0" borderId="30" xfId="0" applyFont="1" applyBorder="1" applyAlignment="1">
      <alignment horizontal="center" vertical="center"/>
    </xf>
    <xf numFmtId="2" fontId="7" fillId="0" borderId="2" xfId="0" applyNumberFormat="1" applyFont="1" applyBorder="1" applyAlignment="1">
      <alignment horizontal="right" vertical="center"/>
    </xf>
    <xf numFmtId="165" fontId="7" fillId="0" borderId="3" xfId="0" applyNumberFormat="1" applyFont="1" applyBorder="1" applyAlignment="1">
      <alignment horizontal="right" vertical="center"/>
    </xf>
    <xf numFmtId="165" fontId="7" fillId="9" borderId="16" xfId="0" applyNumberFormat="1" applyFont="1" applyFill="1" applyBorder="1" applyAlignment="1">
      <alignment horizontal="right" vertical="center"/>
    </xf>
    <xf numFmtId="165" fontId="7" fillId="9" borderId="17" xfId="0" applyNumberFormat="1" applyFont="1" applyFill="1" applyBorder="1" applyAlignment="1">
      <alignment horizontal="right" vertical="center"/>
    </xf>
    <xf numFmtId="0" fontId="1" fillId="0" borderId="0" xfId="0" applyFont="1" applyAlignment="1">
      <alignment vertical="center"/>
    </xf>
    <xf numFmtId="49" fontId="7" fillId="0" borderId="28" xfId="0" applyNumberFormat="1" applyFont="1" applyBorder="1" applyAlignment="1">
      <alignment horizontal="left" vertical="center"/>
    </xf>
    <xf numFmtId="0" fontId="22" fillId="0" borderId="26" xfId="0" applyFont="1" applyBorder="1" applyAlignment="1" applyProtection="1">
      <alignment horizontal="left" vertical="center"/>
      <protection locked="0"/>
    </xf>
    <xf numFmtId="0" fontId="22" fillId="0" borderId="50" xfId="0" applyFont="1" applyBorder="1" applyAlignment="1" applyProtection="1">
      <alignment horizontal="left" vertical="center"/>
      <protection locked="0"/>
    </xf>
    <xf numFmtId="0" fontId="22" fillId="9" borderId="60" xfId="0" applyFont="1" applyFill="1" applyBorder="1" applyAlignment="1">
      <alignment vertical="center"/>
    </xf>
    <xf numFmtId="0" fontId="22" fillId="9" borderId="61" xfId="0" applyFont="1" applyFill="1" applyBorder="1" applyAlignment="1">
      <alignment vertical="center"/>
    </xf>
    <xf numFmtId="49" fontId="22" fillId="0" borderId="16" xfId="0" applyNumberFormat="1" applyFont="1" applyBorder="1" applyAlignment="1">
      <alignment vertical="center"/>
    </xf>
    <xf numFmtId="165" fontId="7" fillId="0" borderId="17" xfId="0" applyNumberFormat="1" applyFont="1" applyBorder="1" applyAlignment="1">
      <alignment horizontal="right" vertical="center"/>
    </xf>
    <xf numFmtId="0" fontId="22" fillId="0" borderId="16" xfId="0" applyFont="1" applyBorder="1" applyAlignment="1">
      <alignment vertical="center"/>
    </xf>
    <xf numFmtId="0" fontId="21" fillId="0" borderId="17" xfId="0" applyFont="1" applyBorder="1" applyAlignment="1">
      <alignment horizontal="right" vertical="center"/>
    </xf>
    <xf numFmtId="0" fontId="1" fillId="0" borderId="16" xfId="0" applyFont="1" applyBorder="1" applyAlignment="1">
      <alignment vertical="top"/>
    </xf>
    <xf numFmtId="164" fontId="3" fillId="3" borderId="31" xfId="0" applyNumberFormat="1" applyFont="1" applyFill="1" applyBorder="1" applyAlignment="1">
      <alignment horizontal="center" vertical="top" wrapText="1"/>
    </xf>
    <xf numFmtId="1" fontId="3" fillId="3" borderId="31" xfId="0" applyNumberFormat="1" applyFont="1" applyFill="1" applyBorder="1" applyAlignment="1">
      <alignment horizontal="right" vertical="top" wrapText="1"/>
    </xf>
    <xf numFmtId="165" fontId="3" fillId="3" borderId="31" xfId="1" applyNumberFormat="1" applyFont="1" applyFill="1" applyBorder="1" applyAlignment="1" applyProtection="1">
      <alignment horizontal="right" vertical="top" wrapText="1"/>
    </xf>
    <xf numFmtId="165" fontId="3" fillId="3" borderId="31" xfId="0" applyNumberFormat="1" applyFont="1" applyFill="1" applyBorder="1" applyAlignment="1">
      <alignment horizontal="right" vertical="top" wrapText="1"/>
    </xf>
    <xf numFmtId="0" fontId="3" fillId="3" borderId="61" xfId="0" applyFont="1" applyFill="1" applyBorder="1" applyAlignment="1">
      <alignment horizontal="left" vertical="top" wrapText="1"/>
    </xf>
    <xf numFmtId="0" fontId="33" fillId="3" borderId="52" xfId="0" applyFont="1" applyFill="1" applyBorder="1" applyAlignment="1">
      <alignment horizontal="center" vertical="top" wrapText="1"/>
    </xf>
    <xf numFmtId="0" fontId="32" fillId="3" borderId="53" xfId="0" applyFont="1" applyFill="1" applyBorder="1" applyAlignment="1">
      <alignment horizontal="left" vertical="top" wrapText="1"/>
    </xf>
    <xf numFmtId="164" fontId="33" fillId="3" borderId="53" xfId="0" applyNumberFormat="1" applyFont="1" applyFill="1" applyBorder="1" applyAlignment="1">
      <alignment horizontal="center" vertical="top" wrapText="1"/>
    </xf>
    <xf numFmtId="165" fontId="33" fillId="3" borderId="53" xfId="1" applyNumberFormat="1" applyFont="1" applyFill="1" applyBorder="1" applyAlignment="1" applyProtection="1">
      <alignment horizontal="right" vertical="top" wrapText="1"/>
    </xf>
    <xf numFmtId="0" fontId="33" fillId="3" borderId="54" xfId="0" applyFont="1" applyFill="1" applyBorder="1" applyAlignment="1">
      <alignment horizontal="left" vertical="top" wrapText="1"/>
    </xf>
    <xf numFmtId="164" fontId="3" fillId="0" borderId="0" xfId="0" applyNumberFormat="1" applyFont="1" applyAlignment="1">
      <alignment horizontal="center" vertical="top" wrapText="1"/>
    </xf>
    <xf numFmtId="1" fontId="3" fillId="0" borderId="0" xfId="0" applyNumberFormat="1" applyFont="1" applyAlignment="1">
      <alignment horizontal="right" vertical="top" wrapText="1"/>
    </xf>
    <xf numFmtId="1" fontId="33" fillId="3" borderId="53" xfId="0" applyNumberFormat="1" applyFont="1" applyFill="1" applyBorder="1" applyAlignment="1">
      <alignment horizontal="center" vertical="top" wrapText="1"/>
    </xf>
    <xf numFmtId="1" fontId="1" fillId="4" borderId="33" xfId="0" applyNumberFormat="1" applyFont="1" applyFill="1" applyBorder="1" applyAlignment="1" applyProtection="1">
      <alignment horizontal="center" vertical="top" wrapText="1"/>
      <protection locked="0"/>
    </xf>
    <xf numFmtId="1" fontId="1" fillId="4" borderId="1" xfId="0" applyNumberFormat="1" applyFont="1" applyFill="1" applyBorder="1" applyAlignment="1" applyProtection="1">
      <alignment horizontal="center" vertical="top" wrapText="1"/>
      <protection locked="0"/>
    </xf>
    <xf numFmtId="1" fontId="1" fillId="4" borderId="38" xfId="0" applyNumberFormat="1" applyFont="1" applyFill="1" applyBorder="1" applyAlignment="1" applyProtection="1">
      <alignment horizontal="center" vertical="top" wrapText="1"/>
      <protection locked="0"/>
    </xf>
    <xf numFmtId="164" fontId="1" fillId="4" borderId="33" xfId="0" applyNumberFormat="1" applyFont="1" applyFill="1" applyBorder="1" applyAlignment="1" applyProtection="1">
      <alignment horizontal="left" vertical="top" wrapText="1"/>
      <protection locked="0"/>
    </xf>
    <xf numFmtId="1" fontId="1" fillId="4" borderId="33" xfId="0" applyNumberFormat="1" applyFont="1" applyFill="1" applyBorder="1" applyAlignment="1" applyProtection="1">
      <alignment horizontal="left" vertical="top" wrapText="1"/>
      <protection locked="0"/>
    </xf>
    <xf numFmtId="164" fontId="1" fillId="4" borderId="1" xfId="0" applyNumberFormat="1" applyFont="1" applyFill="1" applyBorder="1" applyAlignment="1" applyProtection="1">
      <alignment horizontal="left" vertical="top" wrapText="1"/>
      <protection locked="0"/>
    </xf>
    <xf numFmtId="1" fontId="1" fillId="4" borderId="1" xfId="0" applyNumberFormat="1" applyFont="1" applyFill="1" applyBorder="1" applyAlignment="1" applyProtection="1">
      <alignment horizontal="left" vertical="top" wrapText="1"/>
      <protection locked="0"/>
    </xf>
    <xf numFmtId="164" fontId="1" fillId="4" borderId="38" xfId="0" applyNumberFormat="1" applyFont="1" applyFill="1" applyBorder="1" applyAlignment="1" applyProtection="1">
      <alignment horizontal="left" vertical="top" wrapText="1"/>
      <protection locked="0"/>
    </xf>
    <xf numFmtId="1" fontId="1" fillId="4" borderId="38" xfId="0" applyNumberFormat="1" applyFont="1" applyFill="1" applyBorder="1" applyAlignment="1" applyProtection="1">
      <alignment horizontal="left" vertical="top" wrapText="1"/>
      <protection locked="0"/>
    </xf>
    <xf numFmtId="0" fontId="33" fillId="3" borderId="53" xfId="0" applyFont="1" applyFill="1" applyBorder="1" applyAlignment="1">
      <alignment horizontal="center" vertical="top" wrapText="1"/>
    </xf>
    <xf numFmtId="0" fontId="1" fillId="4" borderId="33" xfId="0" applyFont="1" applyFill="1" applyBorder="1" applyAlignment="1" applyProtection="1">
      <alignment horizontal="center" vertical="top" wrapText="1"/>
      <protection locked="0"/>
    </xf>
    <xf numFmtId="0" fontId="1" fillId="4" borderId="38" xfId="0" applyFont="1" applyFill="1" applyBorder="1" applyAlignment="1" applyProtection="1">
      <alignment horizontal="center" vertical="top" wrapText="1"/>
      <protection locked="0"/>
    </xf>
    <xf numFmtId="0" fontId="1" fillId="4" borderId="33" xfId="0" applyFont="1" applyFill="1" applyBorder="1" applyAlignment="1" applyProtection="1">
      <alignment horizontal="left" vertical="top" wrapText="1"/>
      <protection locked="0"/>
    </xf>
    <xf numFmtId="0" fontId="1" fillId="4" borderId="38" xfId="0" applyFont="1" applyFill="1" applyBorder="1" applyAlignment="1" applyProtection="1">
      <alignment horizontal="left" vertical="top" wrapText="1"/>
      <protection locked="0"/>
    </xf>
    <xf numFmtId="0" fontId="4" fillId="5" borderId="73" xfId="0" applyFont="1" applyFill="1" applyBorder="1" applyAlignment="1">
      <alignment horizontal="center" vertical="center" wrapText="1"/>
    </xf>
    <xf numFmtId="165" fontId="4" fillId="5" borderId="54" xfId="0" applyNumberFormat="1" applyFont="1" applyFill="1" applyBorder="1" applyAlignment="1">
      <alignment horizontal="center" vertical="center" wrapText="1"/>
    </xf>
    <xf numFmtId="0" fontId="1" fillId="0" borderId="33" xfId="0" applyFont="1" applyBorder="1" applyAlignment="1" applyProtection="1">
      <alignment horizontal="left" vertical="top" wrapText="1"/>
      <protection locked="0"/>
    </xf>
    <xf numFmtId="165" fontId="1" fillId="0" borderId="33" xfId="0" applyNumberFormat="1" applyFont="1" applyBorder="1" applyAlignment="1" applyProtection="1">
      <alignment horizontal="right" vertical="top" wrapText="1"/>
      <protection locked="0"/>
    </xf>
    <xf numFmtId="165" fontId="3" fillId="3" borderId="49" xfId="0" applyNumberFormat="1" applyFont="1" applyFill="1" applyBorder="1" applyAlignment="1">
      <alignment horizontal="right" vertical="top" wrapText="1"/>
    </xf>
    <xf numFmtId="0" fontId="7" fillId="0" borderId="0" xfId="0" applyFont="1" applyAlignment="1">
      <alignment horizontal="left" vertical="center" wrapText="1"/>
    </xf>
    <xf numFmtId="1" fontId="4" fillId="0" borderId="0" xfId="0" applyNumberFormat="1" applyFont="1" applyAlignment="1">
      <alignment horizontal="left" vertical="center" wrapText="1"/>
    </xf>
    <xf numFmtId="0" fontId="7" fillId="0" borderId="60" xfId="0" applyFont="1" applyBorder="1" applyAlignment="1">
      <alignment horizontal="left" vertical="center" wrapText="1"/>
    </xf>
    <xf numFmtId="0" fontId="7" fillId="0" borderId="31" xfId="0" applyFont="1" applyBorder="1" applyAlignment="1">
      <alignment horizontal="left" vertical="center" wrapText="1"/>
    </xf>
    <xf numFmtId="1" fontId="4" fillId="0" borderId="31" xfId="0" applyNumberFormat="1" applyFont="1" applyBorder="1" applyAlignment="1">
      <alignment horizontal="left" vertical="center" wrapText="1"/>
    </xf>
    <xf numFmtId="0" fontId="4" fillId="0" borderId="31" xfId="0" applyFont="1" applyBorder="1" applyAlignment="1">
      <alignment horizontal="left" vertical="center" wrapText="1"/>
    </xf>
    <xf numFmtId="0" fontId="7" fillId="0" borderId="61" xfId="0" applyFont="1" applyBorder="1" applyAlignment="1">
      <alignment horizontal="left" vertical="center" wrapText="1"/>
    </xf>
    <xf numFmtId="0" fontId="3" fillId="5" borderId="72" xfId="0" applyFont="1" applyFill="1" applyBorder="1" applyAlignment="1">
      <alignment horizontal="left" vertical="center" wrapText="1"/>
    </xf>
    <xf numFmtId="165" fontId="1" fillId="3" borderId="48" xfId="0" applyNumberFormat="1" applyFont="1" applyFill="1" applyBorder="1" applyAlignment="1">
      <alignment horizontal="center" vertical="center" wrapText="1"/>
    </xf>
    <xf numFmtId="165" fontId="1" fillId="3" borderId="33" xfId="0" applyNumberFormat="1" applyFont="1" applyFill="1" applyBorder="1" applyAlignment="1">
      <alignment horizontal="center" vertical="center" wrapText="1"/>
    </xf>
    <xf numFmtId="10" fontId="1" fillId="3" borderId="49" xfId="0" applyNumberFormat="1" applyFont="1" applyFill="1" applyBorder="1" applyAlignment="1">
      <alignment horizontal="center" vertical="center" wrapText="1"/>
    </xf>
    <xf numFmtId="0" fontId="1" fillId="0" borderId="72" xfId="0" applyFont="1" applyBorder="1" applyAlignment="1" applyProtection="1">
      <alignment vertical="center" wrapText="1"/>
      <protection locked="0"/>
    </xf>
    <xf numFmtId="0" fontId="1" fillId="5" borderId="59" xfId="0" applyFont="1" applyFill="1" applyBorder="1" applyAlignment="1">
      <alignment horizontal="center" vertical="top" wrapText="1"/>
    </xf>
    <xf numFmtId="0" fontId="3" fillId="5" borderId="29" xfId="0" applyFont="1" applyFill="1" applyBorder="1" applyAlignment="1">
      <alignment horizontal="center" vertical="top" wrapText="1"/>
    </xf>
    <xf numFmtId="44" fontId="1" fillId="8" borderId="41" xfId="1" applyFont="1" applyFill="1" applyBorder="1" applyAlignment="1" applyProtection="1">
      <alignment vertical="center" wrapText="1"/>
      <protection locked="0"/>
    </xf>
    <xf numFmtId="0" fontId="1" fillId="5" borderId="16" xfId="0" applyFont="1" applyFill="1" applyBorder="1" applyAlignment="1">
      <alignment horizontal="left" vertical="center" indent="1"/>
    </xf>
    <xf numFmtId="0" fontId="1" fillId="5" borderId="0" xfId="0" applyFont="1" applyFill="1" applyAlignment="1">
      <alignment vertical="center" wrapText="1"/>
    </xf>
    <xf numFmtId="0" fontId="1" fillId="5" borderId="17" xfId="0" applyFont="1" applyFill="1" applyBorder="1" applyAlignment="1">
      <alignment vertical="center" wrapText="1"/>
    </xf>
    <xf numFmtId="1" fontId="1" fillId="0" borderId="97" xfId="0" applyNumberFormat="1" applyFont="1" applyBorder="1" applyAlignment="1">
      <alignment horizontal="center" vertical="top" wrapText="1"/>
    </xf>
    <xf numFmtId="1" fontId="3" fillId="3" borderId="98" xfId="0" applyNumberFormat="1" applyFont="1" applyFill="1" applyBorder="1" applyAlignment="1">
      <alignment horizontal="center" vertical="center" wrapText="1"/>
    </xf>
    <xf numFmtId="1" fontId="3" fillId="3" borderId="99" xfId="0" applyNumberFormat="1" applyFont="1" applyFill="1" applyBorder="1" applyAlignment="1">
      <alignment horizontal="center" vertical="center" wrapText="1"/>
    </xf>
    <xf numFmtId="167" fontId="1" fillId="0" borderId="97" xfId="1" applyNumberFormat="1" applyFont="1" applyBorder="1" applyAlignment="1" applyProtection="1">
      <alignment horizontal="center" vertical="top" wrapText="1"/>
    </xf>
    <xf numFmtId="165" fontId="3" fillId="3" borderId="100" xfId="0" applyNumberFormat="1" applyFont="1" applyFill="1" applyBorder="1" applyAlignment="1">
      <alignment horizontal="center" vertical="center" wrapText="1"/>
    </xf>
    <xf numFmtId="0" fontId="1" fillId="0" borderId="52" xfId="0" applyFont="1" applyBorder="1" applyAlignment="1" applyProtection="1">
      <alignment horizontal="center" vertical="top" wrapText="1"/>
      <protection locked="0"/>
    </xf>
    <xf numFmtId="0" fontId="1" fillId="5" borderId="60" xfId="0" applyFont="1" applyFill="1" applyBorder="1" applyAlignment="1">
      <alignment horizontal="center" vertical="top" wrapText="1"/>
    </xf>
    <xf numFmtId="0" fontId="3" fillId="5" borderId="31" xfId="0" applyFont="1" applyFill="1" applyBorder="1" applyAlignment="1">
      <alignment horizontal="center" vertical="top" wrapText="1"/>
    </xf>
    <xf numFmtId="0" fontId="1" fillId="0" borderId="1" xfId="0" applyFont="1" applyBorder="1" applyAlignment="1" applyProtection="1">
      <alignment horizontal="left" vertical="top" wrapText="1"/>
      <protection locked="0"/>
    </xf>
    <xf numFmtId="0" fontId="3" fillId="0" borderId="0" xfId="0" applyFont="1" applyAlignment="1">
      <alignment vertical="center" wrapText="1"/>
    </xf>
    <xf numFmtId="49" fontId="2" fillId="0" borderId="0" xfId="0" applyNumberFormat="1" applyFont="1" applyFill="1" applyAlignment="1">
      <alignment horizontal="left" vertical="center"/>
    </xf>
    <xf numFmtId="165" fontId="7" fillId="0" borderId="8" xfId="0" applyNumberFormat="1" applyFont="1" applyBorder="1" applyAlignment="1" applyProtection="1">
      <alignment horizontal="center" vertical="center"/>
      <protection locked="0"/>
    </xf>
    <xf numFmtId="165" fontId="7" fillId="0" borderId="38" xfId="0" applyNumberFormat="1" applyFont="1" applyBorder="1" applyAlignment="1">
      <alignment horizontal="right" vertical="center"/>
    </xf>
    <xf numFmtId="165" fontId="7" fillId="0" borderId="27" xfId="0" applyNumberFormat="1" applyFont="1" applyBorder="1" applyAlignment="1">
      <alignment horizontal="right" vertical="center"/>
    </xf>
    <xf numFmtId="165" fontId="7" fillId="0" borderId="101" xfId="0" applyNumberFormat="1" applyFont="1" applyBorder="1" applyAlignment="1">
      <alignment horizontal="right" vertical="center"/>
    </xf>
    <xf numFmtId="0" fontId="1" fillId="0" borderId="15" xfId="0" applyFont="1" applyBorder="1" applyAlignment="1" applyProtection="1">
      <alignment horizontal="center" vertical="top" wrapText="1"/>
      <protection locked="0"/>
    </xf>
    <xf numFmtId="164" fontId="1" fillId="4" borderId="8" xfId="0" applyNumberFormat="1" applyFont="1" applyFill="1" applyBorder="1" applyAlignment="1" applyProtection="1">
      <alignment horizontal="center" vertical="top" wrapText="1"/>
      <protection locked="0"/>
    </xf>
    <xf numFmtId="165" fontId="1" fillId="4" borderId="8" xfId="1" applyNumberFormat="1" applyFont="1" applyFill="1" applyBorder="1" applyAlignment="1" applyProtection="1">
      <alignment horizontal="right" vertical="top" wrapText="1"/>
      <protection locked="0"/>
    </xf>
    <xf numFmtId="164" fontId="3" fillId="5" borderId="34" xfId="0" applyNumberFormat="1" applyFont="1" applyFill="1" applyBorder="1" applyAlignment="1">
      <alignment horizontal="center" vertical="center" wrapText="1"/>
    </xf>
    <xf numFmtId="164" fontId="3" fillId="5" borderId="102" xfId="0" applyNumberFormat="1" applyFont="1" applyFill="1" applyBorder="1" applyAlignment="1">
      <alignment horizontal="center" vertical="center" wrapText="1"/>
    </xf>
    <xf numFmtId="0" fontId="3" fillId="5" borderId="103" xfId="0" applyFont="1" applyFill="1" applyBorder="1" applyAlignment="1">
      <alignment horizontal="center" vertical="center" wrapText="1"/>
    </xf>
    <xf numFmtId="165" fontId="33" fillId="3" borderId="34" xfId="1" applyNumberFormat="1" applyFont="1" applyFill="1" applyBorder="1" applyAlignment="1" applyProtection="1">
      <alignment horizontal="right" vertical="top" wrapText="1"/>
    </xf>
    <xf numFmtId="165" fontId="1" fillId="3" borderId="33" xfId="1" applyNumberFormat="1" applyFont="1" applyFill="1" applyBorder="1" applyAlignment="1" applyProtection="1">
      <alignment horizontal="right" vertical="top" wrapText="1"/>
      <protection locked="0"/>
    </xf>
    <xf numFmtId="165" fontId="1" fillId="3" borderId="1" xfId="1" applyNumberFormat="1" applyFont="1" applyFill="1" applyBorder="1" applyAlignment="1" applyProtection="1">
      <alignment horizontal="right" vertical="top" wrapText="1"/>
    </xf>
    <xf numFmtId="165" fontId="1" fillId="3" borderId="38" xfId="1" applyNumberFormat="1" applyFont="1" applyFill="1" applyBorder="1" applyAlignment="1" applyProtection="1">
      <alignment horizontal="right" vertical="top" wrapText="1"/>
    </xf>
    <xf numFmtId="165" fontId="1" fillId="3" borderId="33" xfId="1" applyNumberFormat="1" applyFont="1" applyFill="1" applyBorder="1" applyAlignment="1" applyProtection="1">
      <alignment horizontal="right" vertical="top" wrapText="1"/>
    </xf>
    <xf numFmtId="0" fontId="1" fillId="4" borderId="8" xfId="0" applyFont="1" applyFill="1" applyBorder="1" applyAlignment="1" applyProtection="1">
      <alignment horizontal="left" vertical="top" wrapText="1"/>
      <protection locked="0"/>
    </xf>
    <xf numFmtId="164" fontId="1" fillId="4" borderId="8" xfId="0" applyNumberFormat="1" applyFont="1" applyFill="1" applyBorder="1" applyAlignment="1" applyProtection="1">
      <alignment horizontal="left" vertical="top" wrapText="1"/>
      <protection locked="0"/>
    </xf>
    <xf numFmtId="1" fontId="1" fillId="4" borderId="8" xfId="0" applyNumberFormat="1" applyFont="1" applyFill="1" applyBorder="1" applyAlignment="1" applyProtection="1">
      <alignment horizontal="left" vertical="top" wrapText="1"/>
      <protection locked="0"/>
    </xf>
    <xf numFmtId="0" fontId="1" fillId="0" borderId="8"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33" fillId="3" borderId="104" xfId="0" applyFont="1" applyFill="1" applyBorder="1" applyAlignment="1">
      <alignment horizontal="center" vertical="center"/>
    </xf>
    <xf numFmtId="0" fontId="33" fillId="3" borderId="105" xfId="0" applyFont="1" applyFill="1" applyBorder="1" applyAlignment="1">
      <alignment horizontal="left" vertical="center" wrapText="1"/>
    </xf>
    <xf numFmtId="0" fontId="33" fillId="3" borderId="105" xfId="0" applyFont="1" applyFill="1" applyBorder="1" applyAlignment="1">
      <alignment horizontal="right" vertical="center" wrapText="1"/>
    </xf>
    <xf numFmtId="164" fontId="33" fillId="3" borderId="105" xfId="0" applyNumberFormat="1" applyFont="1" applyFill="1" applyBorder="1" applyAlignment="1">
      <alignment horizontal="right" vertical="center" wrapText="1"/>
    </xf>
    <xf numFmtId="165" fontId="33" fillId="3" borderId="105" xfId="0" applyNumberFormat="1" applyFont="1" applyFill="1" applyBorder="1" applyAlignment="1">
      <alignment horizontal="right" vertical="center" wrapText="1"/>
    </xf>
    <xf numFmtId="1" fontId="33" fillId="3" borderId="106" xfId="0" applyNumberFormat="1" applyFont="1" applyFill="1" applyBorder="1" applyAlignment="1">
      <alignment horizontal="right" vertical="center" wrapText="1"/>
    </xf>
    <xf numFmtId="164" fontId="33" fillId="3" borderId="106" xfId="0" applyNumberFormat="1" applyFont="1" applyFill="1" applyBorder="1" applyAlignment="1">
      <alignment horizontal="right" vertical="center" wrapText="1"/>
    </xf>
    <xf numFmtId="1" fontId="33" fillId="3" borderId="105" xfId="0" applyNumberFormat="1" applyFont="1" applyFill="1" applyBorder="1" applyAlignment="1">
      <alignment horizontal="right" vertical="center" wrapText="1"/>
    </xf>
    <xf numFmtId="0" fontId="33" fillId="3" borderId="107" xfId="0" applyFont="1" applyFill="1" applyBorder="1" applyAlignment="1">
      <alignment horizontal="left" vertical="center" wrapText="1"/>
    </xf>
    <xf numFmtId="0" fontId="33" fillId="3" borderId="108" xfId="0" applyFont="1" applyFill="1" applyBorder="1" applyAlignment="1">
      <alignment horizontal="center" vertical="center"/>
    </xf>
    <xf numFmtId="0" fontId="33" fillId="3" borderId="109" xfId="0" applyFont="1" applyFill="1" applyBorder="1" applyAlignment="1">
      <alignment horizontal="left" vertical="center" wrapText="1"/>
    </xf>
    <xf numFmtId="0" fontId="33" fillId="3" borderId="109" xfId="0" applyFont="1" applyFill="1" applyBorder="1" applyAlignment="1">
      <alignment horizontal="right" vertical="center" wrapText="1"/>
    </xf>
    <xf numFmtId="164" fontId="33" fillId="3" borderId="109" xfId="0" applyNumberFormat="1" applyFont="1" applyFill="1" applyBorder="1" applyAlignment="1">
      <alignment horizontal="right" vertical="center" wrapText="1"/>
    </xf>
    <xf numFmtId="165" fontId="33" fillId="3" borderId="109" xfId="0" applyNumberFormat="1" applyFont="1" applyFill="1" applyBorder="1" applyAlignment="1">
      <alignment horizontal="right" vertical="center" wrapText="1"/>
    </xf>
    <xf numFmtId="1" fontId="33" fillId="3" borderId="109" xfId="0" applyNumberFormat="1" applyFont="1" applyFill="1" applyBorder="1" applyAlignment="1">
      <alignment horizontal="right" vertical="center" wrapText="1"/>
    </xf>
    <xf numFmtId="1" fontId="33" fillId="3" borderId="110" xfId="0" applyNumberFormat="1" applyFont="1" applyFill="1" applyBorder="1" applyAlignment="1">
      <alignment horizontal="right" vertical="center" wrapText="1"/>
    </xf>
    <xf numFmtId="164" fontId="33" fillId="3" borderId="110" xfId="0" applyNumberFormat="1" applyFont="1" applyFill="1" applyBorder="1" applyAlignment="1">
      <alignment horizontal="right" vertical="center" wrapText="1"/>
    </xf>
    <xf numFmtId="0" fontId="33" fillId="3" borderId="111" xfId="0" applyFont="1" applyFill="1" applyBorder="1" applyAlignment="1">
      <alignment horizontal="left" vertical="center" wrapText="1"/>
    </xf>
    <xf numFmtId="49" fontId="3" fillId="4" borderId="0" xfId="0" applyNumberFormat="1" applyFont="1" applyFill="1" applyAlignment="1">
      <alignment horizontal="left" vertical="top" indent="1"/>
    </xf>
    <xf numFmtId="0" fontId="1" fillId="4" borderId="0" xfId="0" applyFont="1" applyFill="1" applyAlignment="1">
      <alignment horizontal="left" vertical="center" indent="1"/>
    </xf>
    <xf numFmtId="0" fontId="1" fillId="4" borderId="0" xfId="0" applyFont="1" applyFill="1" applyAlignment="1">
      <alignment horizontal="left" vertical="center" wrapText="1" indent="1"/>
    </xf>
    <xf numFmtId="0" fontId="9" fillId="4" borderId="16" xfId="0" applyFont="1" applyFill="1" applyBorder="1" applyAlignment="1" applyProtection="1">
      <alignment vertical="center" wrapText="1"/>
      <protection locked="0"/>
    </xf>
    <xf numFmtId="49" fontId="20" fillId="4" borderId="16" xfId="0" applyNumberFormat="1" applyFont="1" applyFill="1" applyBorder="1" applyAlignment="1" applyProtection="1">
      <alignment vertical="center" wrapText="1"/>
      <protection locked="0"/>
    </xf>
    <xf numFmtId="49" fontId="3" fillId="4" borderId="0" xfId="0" applyNumberFormat="1" applyFont="1" applyFill="1" applyAlignment="1">
      <alignment horizontal="left" indent="1"/>
    </xf>
    <xf numFmtId="49" fontId="3" fillId="4" borderId="0" xfId="0" applyNumberFormat="1" applyFont="1" applyFill="1" applyAlignment="1">
      <alignment horizontal="left" vertical="center" wrapText="1" indent="1"/>
    </xf>
    <xf numFmtId="49" fontId="16" fillId="4" borderId="41" xfId="0" applyNumberFormat="1" applyFont="1" applyFill="1" applyBorder="1" applyAlignment="1" applyProtection="1">
      <alignment horizontal="center" vertical="top"/>
      <protection locked="0"/>
    </xf>
    <xf numFmtId="49" fontId="16" fillId="4" borderId="41" xfId="0" applyNumberFormat="1" applyFont="1" applyFill="1" applyBorder="1" applyAlignment="1" applyProtection="1">
      <alignment horizontal="center" vertical="center"/>
      <protection locked="0"/>
    </xf>
    <xf numFmtId="49" fontId="3" fillId="4" borderId="11" xfId="0" applyNumberFormat="1" applyFont="1" applyFill="1" applyBorder="1" applyAlignment="1" applyProtection="1">
      <alignment horizontal="right" vertical="top" wrapText="1"/>
      <protection locked="0"/>
    </xf>
    <xf numFmtId="0" fontId="1" fillId="4" borderId="41" xfId="0" applyFont="1" applyFill="1" applyBorder="1" applyAlignment="1" applyProtection="1">
      <alignment vertical="center"/>
      <protection locked="0"/>
    </xf>
    <xf numFmtId="0" fontId="35" fillId="6" borderId="0" xfId="0" applyFont="1" applyFill="1" applyAlignment="1">
      <alignment horizontal="center" vertical="center" wrapText="1"/>
    </xf>
    <xf numFmtId="0" fontId="24" fillId="8" borderId="0" xfId="0" applyFont="1" applyFill="1" applyAlignment="1">
      <alignment horizontal="left" vertical="top" wrapText="1" indent="1"/>
    </xf>
    <xf numFmtId="0" fontId="16" fillId="8" borderId="37" xfId="0" applyFont="1" applyFill="1" applyBorder="1" applyAlignment="1" applyProtection="1">
      <alignment horizontal="center" vertical="center"/>
      <protection locked="0"/>
    </xf>
    <xf numFmtId="0" fontId="16" fillId="8" borderId="57" xfId="0" applyFont="1" applyFill="1" applyBorder="1" applyAlignment="1" applyProtection="1">
      <alignment horizontal="center" vertical="center"/>
      <protection locked="0"/>
    </xf>
    <xf numFmtId="0" fontId="16" fillId="8" borderId="36" xfId="0" applyFont="1" applyFill="1" applyBorder="1" applyAlignment="1" applyProtection="1">
      <alignment horizontal="center" vertical="center"/>
      <protection locked="0"/>
    </xf>
    <xf numFmtId="0" fontId="38" fillId="6" borderId="0" xfId="0" applyFont="1" applyFill="1" applyAlignment="1">
      <alignment horizontal="center" vertical="center" wrapText="1"/>
    </xf>
    <xf numFmtId="0" fontId="24" fillId="8" borderId="0" xfId="0" applyFont="1" applyFill="1" applyAlignment="1">
      <alignment horizontal="left" vertical="center" wrapText="1" indent="1"/>
    </xf>
    <xf numFmtId="0" fontId="34" fillId="6" borderId="0" xfId="0" applyFont="1" applyFill="1" applyAlignment="1">
      <alignment horizontal="center" vertical="center" wrapText="1"/>
    </xf>
    <xf numFmtId="0" fontId="3" fillId="5" borderId="33" xfId="0" applyFont="1" applyFill="1" applyBorder="1" applyAlignment="1">
      <alignment horizontal="center" vertical="center" wrapText="1"/>
    </xf>
    <xf numFmtId="0" fontId="3" fillId="5" borderId="38" xfId="0" applyFont="1" applyFill="1" applyBorder="1" applyAlignment="1">
      <alignment horizontal="center" vertical="center" wrapText="1"/>
    </xf>
    <xf numFmtId="165" fontId="1" fillId="3" borderId="8" xfId="0" applyNumberFormat="1" applyFont="1" applyFill="1" applyBorder="1" applyAlignment="1">
      <alignment horizontal="center" vertical="center" wrapText="1"/>
    </xf>
    <xf numFmtId="165" fontId="1" fillId="3" borderId="1" xfId="0" applyNumberFormat="1" applyFont="1" applyFill="1" applyBorder="1" applyAlignment="1">
      <alignment horizontal="center" vertical="center" wrapText="1"/>
    </xf>
    <xf numFmtId="165" fontId="1" fillId="3" borderId="7" xfId="0" applyNumberFormat="1" applyFont="1" applyFill="1" applyBorder="1" applyAlignment="1">
      <alignment horizontal="center" vertical="center" wrapText="1"/>
    </xf>
    <xf numFmtId="165" fontId="1" fillId="3" borderId="6" xfId="0" applyNumberFormat="1" applyFont="1" applyFill="1" applyBorder="1" applyAlignment="1">
      <alignment horizontal="center" vertical="center" wrapText="1"/>
    </xf>
    <xf numFmtId="9" fontId="1" fillId="0" borderId="59" xfId="4" applyFont="1" applyBorder="1" applyAlignment="1" applyProtection="1">
      <alignment vertical="top" wrapText="1"/>
      <protection locked="0"/>
    </xf>
    <xf numFmtId="9" fontId="1" fillId="0" borderId="29" xfId="4" applyFont="1" applyBorder="1" applyAlignment="1" applyProtection="1">
      <alignment vertical="top" wrapText="1"/>
      <protection locked="0"/>
    </xf>
    <xf numFmtId="9" fontId="1" fillId="0" borderId="30" xfId="4" applyFont="1" applyBorder="1" applyAlignment="1" applyProtection="1">
      <alignment vertical="top" wrapText="1"/>
      <protection locked="0"/>
    </xf>
    <xf numFmtId="9" fontId="1" fillId="0" borderId="60" xfId="4" applyFont="1" applyBorder="1" applyAlignment="1" applyProtection="1">
      <alignment vertical="top" wrapText="1"/>
      <protection locked="0"/>
    </xf>
    <xf numFmtId="9" fontId="1" fillId="0" borderId="31" xfId="4" applyFont="1" applyBorder="1" applyAlignment="1" applyProtection="1">
      <alignment vertical="top" wrapText="1"/>
      <protection locked="0"/>
    </xf>
    <xf numFmtId="9" fontId="1" fillId="0" borderId="61" xfId="4" applyFont="1" applyBorder="1" applyAlignment="1" applyProtection="1">
      <alignment vertical="top" wrapText="1"/>
      <protection locked="0"/>
    </xf>
    <xf numFmtId="0" fontId="27" fillId="5" borderId="59" xfId="0" applyFont="1" applyFill="1" applyBorder="1" applyAlignment="1">
      <alignment horizontal="center" vertical="center" wrapText="1"/>
    </xf>
    <xf numFmtId="0" fontId="27" fillId="5" borderId="29" xfId="0" applyFont="1" applyFill="1" applyBorder="1" applyAlignment="1">
      <alignment horizontal="center" vertical="center" wrapText="1"/>
    </xf>
    <xf numFmtId="0" fontId="27" fillId="5" borderId="30" xfId="0" applyFont="1" applyFill="1" applyBorder="1" applyAlignment="1">
      <alignment horizontal="center" vertical="center" wrapText="1"/>
    </xf>
    <xf numFmtId="0" fontId="1" fillId="5" borderId="60" xfId="0" applyFont="1" applyFill="1" applyBorder="1" applyAlignment="1">
      <alignment horizontal="left" vertical="top" wrapText="1" indent="1" readingOrder="1"/>
    </xf>
    <xf numFmtId="0" fontId="1" fillId="5" borderId="31" xfId="0" applyFont="1" applyFill="1" applyBorder="1" applyAlignment="1">
      <alignment horizontal="left" vertical="top" wrapText="1" indent="1" readingOrder="1"/>
    </xf>
    <xf numFmtId="0" fontId="1" fillId="5" borderId="61" xfId="0" applyFont="1" applyFill="1" applyBorder="1" applyAlignment="1">
      <alignment horizontal="left" vertical="top" wrapText="1" indent="1" readingOrder="1"/>
    </xf>
    <xf numFmtId="0" fontId="2" fillId="3" borderId="59"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3" fillId="5" borderId="72" xfId="0" applyFont="1" applyFill="1" applyBorder="1" applyAlignment="1">
      <alignment horizontal="center" vertical="center" wrapText="1"/>
    </xf>
    <xf numFmtId="0" fontId="3" fillId="5" borderId="77" xfId="0" applyFont="1" applyFill="1" applyBorder="1" applyAlignment="1">
      <alignment horizontal="center" vertical="center" wrapText="1"/>
    </xf>
    <xf numFmtId="0" fontId="3" fillId="5" borderId="49" xfId="0" applyFont="1" applyFill="1" applyBorder="1" applyAlignment="1">
      <alignment horizontal="center" vertical="center" wrapText="1"/>
    </xf>
    <xf numFmtId="0" fontId="3" fillId="5" borderId="27" xfId="0" applyFont="1" applyFill="1" applyBorder="1" applyAlignment="1">
      <alignment horizontal="center" vertical="center" wrapText="1"/>
    </xf>
    <xf numFmtId="0" fontId="3" fillId="5" borderId="65" xfId="0" applyFont="1" applyFill="1" applyBorder="1" applyAlignment="1">
      <alignment horizontal="center" vertical="center" wrapText="1"/>
    </xf>
    <xf numFmtId="0" fontId="3" fillId="5" borderId="67" xfId="0" applyFont="1" applyFill="1" applyBorder="1" applyAlignment="1">
      <alignment horizontal="center" vertical="center" wrapText="1"/>
    </xf>
    <xf numFmtId="0" fontId="3" fillId="5" borderId="48"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69" xfId="0" applyFont="1" applyFill="1" applyBorder="1" applyAlignment="1">
      <alignment horizontal="center" vertical="center" wrapText="1"/>
    </xf>
    <xf numFmtId="0" fontId="3" fillId="5" borderId="50" xfId="0" applyFont="1" applyFill="1" applyBorder="1" applyAlignment="1">
      <alignment horizontal="center" vertical="center" wrapText="1"/>
    </xf>
    <xf numFmtId="165" fontId="1" fillId="3" borderId="35" xfId="0" applyNumberFormat="1" applyFont="1" applyFill="1" applyBorder="1" applyAlignment="1">
      <alignment horizontal="center" vertical="center" wrapText="1"/>
    </xf>
    <xf numFmtId="165" fontId="1" fillId="3" borderId="58" xfId="0" applyNumberFormat="1" applyFont="1" applyFill="1" applyBorder="1" applyAlignment="1">
      <alignment horizontal="center" vertical="center" wrapText="1"/>
    </xf>
    <xf numFmtId="165" fontId="1" fillId="3" borderId="55" xfId="0" applyNumberFormat="1" applyFont="1" applyFill="1" applyBorder="1" applyAlignment="1">
      <alignment horizontal="center" vertical="center" wrapText="1"/>
    </xf>
    <xf numFmtId="165" fontId="1" fillId="3" borderId="53" xfId="0" applyNumberFormat="1" applyFont="1" applyFill="1" applyBorder="1" applyAlignment="1">
      <alignment horizontal="center" vertical="center" wrapText="1"/>
    </xf>
    <xf numFmtId="49" fontId="31" fillId="0" borderId="0" xfId="0" applyNumberFormat="1" applyFont="1" applyAlignment="1">
      <alignment horizontal="center" vertical="center" wrapText="1"/>
    </xf>
    <xf numFmtId="0" fontId="4" fillId="5" borderId="42" xfId="0" applyFont="1" applyFill="1" applyBorder="1" applyAlignment="1">
      <alignment horizontal="center" vertical="center" wrapText="1"/>
    </xf>
    <xf numFmtId="0" fontId="4" fillId="5" borderId="34" xfId="0" applyFont="1" applyFill="1" applyBorder="1" applyAlignment="1">
      <alignment horizontal="center" vertical="center" wrapText="1"/>
    </xf>
    <xf numFmtId="0" fontId="4" fillId="5" borderId="40" xfId="0" applyFont="1" applyFill="1" applyBorder="1" applyAlignment="1">
      <alignment horizontal="center" vertical="center" wrapText="1"/>
    </xf>
    <xf numFmtId="0" fontId="7" fillId="0" borderId="11" xfId="0" applyFont="1" applyBorder="1" applyAlignment="1" applyProtection="1">
      <alignment horizontal="left" vertical="center" wrapText="1"/>
      <protection locked="0"/>
    </xf>
    <xf numFmtId="0" fontId="4" fillId="0" borderId="0" xfId="0" applyFont="1" applyAlignment="1">
      <alignment horizontal="right" vertical="center" wrapText="1"/>
    </xf>
    <xf numFmtId="0" fontId="1" fillId="0" borderId="59" xfId="0" applyFont="1" applyBorder="1" applyAlignment="1" applyProtection="1">
      <alignment vertical="top" wrapText="1"/>
      <protection locked="0"/>
    </xf>
    <xf numFmtId="0" fontId="1" fillId="0" borderId="29" xfId="0" applyFont="1" applyBorder="1" applyAlignment="1" applyProtection="1">
      <alignment vertical="top" wrapText="1"/>
      <protection locked="0"/>
    </xf>
    <xf numFmtId="0" fontId="1" fillId="0" borderId="30" xfId="0" applyFont="1" applyBorder="1" applyAlignment="1" applyProtection="1">
      <alignment vertical="top" wrapText="1"/>
      <protection locked="0"/>
    </xf>
    <xf numFmtId="0" fontId="1" fillId="0" borderId="60" xfId="0" applyFont="1" applyBorder="1" applyAlignment="1" applyProtection="1">
      <alignment vertical="top" wrapText="1"/>
      <protection locked="0"/>
    </xf>
    <xf numFmtId="0" fontId="1" fillId="0" borderId="31" xfId="0" applyFont="1" applyBorder="1" applyAlignment="1" applyProtection="1">
      <alignment vertical="top" wrapText="1"/>
      <protection locked="0"/>
    </xf>
    <xf numFmtId="0" fontId="1" fillId="0" borderId="61" xfId="0" applyFont="1" applyBorder="1" applyAlignment="1" applyProtection="1">
      <alignment vertical="top" wrapText="1"/>
      <protection locked="0"/>
    </xf>
    <xf numFmtId="0" fontId="4" fillId="5" borderId="52" xfId="0" applyFont="1" applyFill="1" applyBorder="1" applyAlignment="1">
      <alignment horizontal="center" vertical="center" wrapText="1"/>
    </xf>
    <xf numFmtId="0" fontId="4" fillId="5" borderId="43" xfId="0" applyFont="1" applyFill="1" applyBorder="1" applyAlignment="1">
      <alignment horizontal="center" vertical="center" wrapText="1"/>
    </xf>
    <xf numFmtId="0" fontId="15" fillId="5" borderId="59" xfId="0" applyFont="1" applyFill="1" applyBorder="1" applyAlignment="1">
      <alignment horizontal="left" vertical="center" wrapText="1" indent="1"/>
    </xf>
    <xf numFmtId="0" fontId="15" fillId="5" borderId="29" xfId="0" applyFont="1" applyFill="1" applyBorder="1" applyAlignment="1">
      <alignment horizontal="left" vertical="center" wrapText="1" indent="1"/>
    </xf>
    <xf numFmtId="0" fontId="15" fillId="5" borderId="30" xfId="0" applyFont="1" applyFill="1" applyBorder="1" applyAlignment="1">
      <alignment horizontal="left" vertical="center" wrapText="1" indent="1"/>
    </xf>
    <xf numFmtId="0" fontId="15" fillId="5" borderId="60" xfId="0" applyFont="1" applyFill="1" applyBorder="1" applyAlignment="1">
      <alignment horizontal="left" vertical="center" wrapText="1" indent="1"/>
    </xf>
    <xf numFmtId="0" fontId="15" fillId="5" borderId="31" xfId="0" applyFont="1" applyFill="1" applyBorder="1" applyAlignment="1">
      <alignment horizontal="left" vertical="center" wrapText="1" indent="1"/>
    </xf>
    <xf numFmtId="0" fontId="15" fillId="5" borderId="61" xfId="0" applyFont="1" applyFill="1" applyBorder="1" applyAlignment="1">
      <alignment horizontal="left" vertical="center" wrapText="1" indent="1"/>
    </xf>
    <xf numFmtId="0" fontId="3" fillId="0" borderId="60" xfId="0" applyFont="1" applyBorder="1" applyAlignment="1">
      <alignment vertical="center" wrapText="1"/>
    </xf>
    <xf numFmtId="0" fontId="3" fillId="0" borderId="31" xfId="0" applyFont="1" applyBorder="1" applyAlignment="1">
      <alignment vertical="center" wrapText="1"/>
    </xf>
    <xf numFmtId="165" fontId="4" fillId="5" borderId="52" xfId="0" applyNumberFormat="1" applyFont="1" applyFill="1" applyBorder="1" applyAlignment="1">
      <alignment horizontal="center" vertical="center" wrapText="1"/>
    </xf>
    <xf numFmtId="165" fontId="4" fillId="5" borderId="43" xfId="0" applyNumberFormat="1" applyFont="1" applyFill="1" applyBorder="1" applyAlignment="1">
      <alignment horizontal="center" vertical="center" wrapText="1"/>
    </xf>
    <xf numFmtId="0" fontId="4" fillId="5" borderId="54" xfId="0" applyFont="1" applyFill="1" applyBorder="1" applyAlignment="1">
      <alignment horizontal="center" vertical="center" wrapText="1"/>
    </xf>
    <xf numFmtId="0" fontId="4" fillId="5" borderId="45" xfId="0" applyFont="1" applyFill="1" applyBorder="1" applyAlignment="1">
      <alignment horizontal="center" vertical="center" wrapText="1"/>
    </xf>
    <xf numFmtId="165" fontId="4" fillId="5" borderId="53" xfId="0" applyNumberFormat="1" applyFont="1" applyFill="1" applyBorder="1" applyAlignment="1">
      <alignment horizontal="center" vertical="center" wrapText="1"/>
    </xf>
    <xf numFmtId="165" fontId="4" fillId="5" borderId="44" xfId="0" applyNumberFormat="1" applyFont="1" applyFill="1" applyBorder="1" applyAlignment="1">
      <alignment horizontal="center" vertical="center" wrapText="1"/>
    </xf>
    <xf numFmtId="0" fontId="4" fillId="5" borderId="33" xfId="0" applyFont="1" applyFill="1" applyBorder="1" applyAlignment="1">
      <alignment horizontal="center" vertical="center" wrapText="1"/>
    </xf>
    <xf numFmtId="0" fontId="3" fillId="3" borderId="37" xfId="0" applyFont="1" applyFill="1" applyBorder="1" applyAlignment="1">
      <alignment horizontal="right" vertical="center" wrapText="1"/>
    </xf>
    <xf numFmtId="0" fontId="3" fillId="3" borderId="39" xfId="0" applyFont="1" applyFill="1" applyBorder="1" applyAlignment="1">
      <alignment horizontal="right" vertical="center" wrapText="1"/>
    </xf>
    <xf numFmtId="0" fontId="3" fillId="5" borderId="59" xfId="0" applyFont="1" applyFill="1" applyBorder="1" applyAlignment="1">
      <alignment horizontal="left" vertical="center" wrapText="1" indent="1"/>
    </xf>
    <xf numFmtId="0" fontId="3" fillId="5" borderId="29" xfId="0" applyFont="1" applyFill="1" applyBorder="1" applyAlignment="1">
      <alignment horizontal="left" vertical="center" wrapText="1" indent="1"/>
    </xf>
    <xf numFmtId="0" fontId="3" fillId="5" borderId="30" xfId="0" applyFont="1" applyFill="1" applyBorder="1" applyAlignment="1">
      <alignment horizontal="left" vertical="center" wrapText="1" indent="1"/>
    </xf>
    <xf numFmtId="0" fontId="1" fillId="5" borderId="60" xfId="0" applyFont="1" applyFill="1" applyBorder="1" applyAlignment="1">
      <alignment horizontal="left" vertical="center" wrapText="1" indent="1"/>
    </xf>
    <xf numFmtId="0" fontId="1" fillId="5" borderId="31" xfId="0" applyFont="1" applyFill="1" applyBorder="1" applyAlignment="1">
      <alignment horizontal="left" vertical="center" wrapText="1" indent="1"/>
    </xf>
    <xf numFmtId="0" fontId="1" fillId="5" borderId="61" xfId="0" applyFont="1" applyFill="1" applyBorder="1" applyAlignment="1">
      <alignment horizontal="left" vertical="center" wrapText="1" indent="1"/>
    </xf>
    <xf numFmtId="44" fontId="33" fillId="5" borderId="0" xfId="1" applyFont="1" applyFill="1" applyBorder="1" applyAlignment="1">
      <alignment horizontal="left" vertical="center" indent="4"/>
    </xf>
    <xf numFmtId="44" fontId="33" fillId="5" borderId="17" xfId="1" applyFont="1" applyFill="1" applyBorder="1" applyAlignment="1">
      <alignment horizontal="left" vertical="center" indent="4"/>
    </xf>
    <xf numFmtId="49" fontId="10" fillId="0" borderId="31" xfId="0" applyNumberFormat="1" applyFont="1" applyBorder="1" applyAlignment="1">
      <alignment horizontal="center" vertical="center" wrapText="1"/>
    </xf>
    <xf numFmtId="1" fontId="4" fillId="5" borderId="53" xfId="0" applyNumberFormat="1" applyFont="1" applyFill="1" applyBorder="1" applyAlignment="1">
      <alignment horizontal="center" vertical="center" wrapText="1"/>
    </xf>
    <xf numFmtId="1" fontId="4" fillId="5" borderId="44" xfId="0" applyNumberFormat="1" applyFont="1" applyFill="1" applyBorder="1" applyAlignment="1">
      <alignment horizontal="center" vertical="center" wrapText="1"/>
    </xf>
    <xf numFmtId="0" fontId="2" fillId="0" borderId="0" xfId="0" applyFont="1" applyAlignment="1">
      <alignment horizontal="right" vertical="center" wrapText="1"/>
    </xf>
    <xf numFmtId="49" fontId="2" fillId="0" borderId="0" xfId="0" applyNumberFormat="1" applyFont="1" applyAlignment="1">
      <alignment horizontal="left" vertical="center" wrapText="1"/>
    </xf>
    <xf numFmtId="6" fontId="7" fillId="0" borderId="18" xfId="2" applyNumberFormat="1" applyFont="1" applyBorder="1" applyAlignment="1" applyProtection="1">
      <alignment vertical="center" wrapText="1"/>
      <protection locked="0"/>
    </xf>
    <xf numFmtId="6" fontId="7" fillId="0" borderId="10" xfId="2" applyNumberFormat="1" applyFont="1" applyBorder="1" applyAlignment="1" applyProtection="1">
      <alignment vertical="center" wrapText="1"/>
      <protection locked="0"/>
    </xf>
    <xf numFmtId="6" fontId="7" fillId="0" borderId="6" xfId="2" applyNumberFormat="1" applyFont="1" applyBorder="1" applyAlignment="1" applyProtection="1">
      <alignment vertical="center" wrapText="1"/>
      <protection locked="0"/>
    </xf>
    <xf numFmtId="0" fontId="1" fillId="4" borderId="60" xfId="0" applyFont="1" applyFill="1" applyBorder="1" applyAlignment="1">
      <alignment horizontal="left" vertical="center" wrapText="1"/>
    </xf>
    <xf numFmtId="0" fontId="1" fillId="4" borderId="31" xfId="0" applyFont="1" applyFill="1" applyBorder="1" applyAlignment="1">
      <alignment horizontal="left" vertical="center" wrapText="1"/>
    </xf>
    <xf numFmtId="0" fontId="1" fillId="4" borderId="61" xfId="0" applyFont="1" applyFill="1" applyBorder="1" applyAlignment="1">
      <alignment horizontal="left" vertical="center" wrapText="1"/>
    </xf>
    <xf numFmtId="49" fontId="4" fillId="3" borderId="37" xfId="2" applyNumberFormat="1" applyFont="1" applyFill="1" applyBorder="1" applyAlignment="1">
      <alignment horizontal="center" vertical="center" wrapText="1"/>
    </xf>
    <xf numFmtId="49" fontId="4" fillId="3" borderId="57" xfId="2" applyNumberFormat="1" applyFont="1" applyFill="1" applyBorder="1" applyAlignment="1">
      <alignment horizontal="center" vertical="center" wrapText="1"/>
    </xf>
    <xf numFmtId="6" fontId="7" fillId="0" borderId="63" xfId="2" applyNumberFormat="1" applyFont="1" applyBorder="1" applyAlignment="1" applyProtection="1">
      <alignment vertical="center" wrapText="1"/>
      <protection locked="0"/>
    </xf>
    <xf numFmtId="6" fontId="7" fillId="0" borderId="13" xfId="2" applyNumberFormat="1" applyFont="1" applyBorder="1" applyAlignment="1" applyProtection="1">
      <alignment vertical="center" wrapText="1"/>
      <protection locked="0"/>
    </xf>
    <xf numFmtId="6" fontId="7" fillId="0" borderId="35" xfId="2" applyNumberFormat="1" applyFont="1" applyBorder="1" applyAlignment="1" applyProtection="1">
      <alignment vertical="center" wrapText="1"/>
      <protection locked="0"/>
    </xf>
    <xf numFmtId="0" fontId="3" fillId="0" borderId="16" xfId="0" applyFont="1" applyBorder="1" applyAlignment="1">
      <alignment vertical="center" wrapText="1"/>
    </xf>
    <xf numFmtId="0" fontId="3" fillId="0" borderId="0" xfId="0" applyFont="1" applyAlignment="1">
      <alignment vertical="center" wrapText="1"/>
    </xf>
    <xf numFmtId="0" fontId="3" fillId="0" borderId="17" xfId="0" applyFont="1" applyBorder="1" applyAlignment="1">
      <alignment vertical="center" wrapText="1"/>
    </xf>
    <xf numFmtId="0" fontId="1" fillId="0" borderId="37" xfId="0" applyFont="1" applyBorder="1" applyAlignment="1" applyProtection="1">
      <alignment horizontal="left" vertical="top" wrapText="1"/>
      <protection locked="0"/>
    </xf>
    <xf numFmtId="0" fontId="1" fillId="0" borderId="57" xfId="0" applyFont="1" applyBorder="1" applyAlignment="1" applyProtection="1">
      <alignment horizontal="left" vertical="top" wrapText="1"/>
      <protection locked="0"/>
    </xf>
    <xf numFmtId="0" fontId="1" fillId="0" borderId="36" xfId="0" applyFont="1" applyBorder="1" applyAlignment="1" applyProtection="1">
      <alignment horizontal="left" vertical="top" wrapText="1"/>
      <protection locked="0"/>
    </xf>
    <xf numFmtId="0" fontId="3" fillId="5" borderId="37" xfId="0" applyFont="1" applyFill="1" applyBorder="1" applyAlignment="1">
      <alignment horizontal="left" vertical="center" wrapText="1" indent="1"/>
    </xf>
    <xf numFmtId="0" fontId="3" fillId="5" borderId="57" xfId="0" applyFont="1" applyFill="1" applyBorder="1" applyAlignment="1">
      <alignment horizontal="left" vertical="center" wrapText="1" indent="1"/>
    </xf>
    <xf numFmtId="0" fontId="3" fillId="5" borderId="36" xfId="0" applyFont="1" applyFill="1" applyBorder="1" applyAlignment="1">
      <alignment horizontal="left" vertical="center" wrapText="1" indent="1"/>
    </xf>
    <xf numFmtId="49" fontId="4" fillId="5" borderId="73" xfId="2" applyNumberFormat="1" applyFont="1" applyFill="1" applyBorder="1" applyAlignment="1">
      <alignment horizontal="center" vertical="center" wrapText="1"/>
    </xf>
    <xf numFmtId="49" fontId="4" fillId="5" borderId="29" xfId="2" applyNumberFormat="1" applyFont="1" applyFill="1" applyBorder="1" applyAlignment="1">
      <alignment horizontal="center" vertical="center" wrapText="1"/>
    </xf>
    <xf numFmtId="49" fontId="4" fillId="5" borderId="55" xfId="2" applyNumberFormat="1" applyFont="1" applyFill="1" applyBorder="1" applyAlignment="1">
      <alignment horizontal="center" vertical="center" wrapText="1"/>
    </xf>
    <xf numFmtId="9" fontId="32" fillId="3" borderId="89" xfId="2" applyNumberFormat="1" applyFont="1" applyFill="1" applyBorder="1" applyAlignment="1">
      <alignment vertical="center" wrapText="1"/>
    </xf>
    <xf numFmtId="9" fontId="32" fillId="3" borderId="90" xfId="2" applyNumberFormat="1" applyFont="1" applyFill="1" applyBorder="1" applyAlignment="1">
      <alignment vertical="center" wrapText="1"/>
    </xf>
    <xf numFmtId="9" fontId="32" fillId="3" borderId="81" xfId="2" applyNumberFormat="1" applyFont="1" applyFill="1" applyBorder="1" applyAlignment="1">
      <alignment vertical="center" wrapText="1"/>
    </xf>
    <xf numFmtId="49" fontId="4" fillId="5" borderId="59" xfId="2" applyNumberFormat="1" applyFont="1" applyFill="1" applyBorder="1" applyAlignment="1">
      <alignment horizontal="center" vertical="center" wrapText="1"/>
    </xf>
    <xf numFmtId="49" fontId="4" fillId="5" borderId="60" xfId="2" applyNumberFormat="1" applyFont="1" applyFill="1" applyBorder="1" applyAlignment="1">
      <alignment horizontal="center" vertical="center" wrapText="1"/>
    </xf>
    <xf numFmtId="49" fontId="4" fillId="5" borderId="31" xfId="2" applyNumberFormat="1" applyFont="1" applyFill="1" applyBorder="1" applyAlignment="1">
      <alignment horizontal="center" vertical="center" wrapText="1"/>
    </xf>
    <xf numFmtId="6" fontId="7" fillId="0" borderId="91" xfId="2" applyNumberFormat="1" applyFont="1" applyBorder="1" applyAlignment="1" applyProtection="1">
      <alignment vertical="center" wrapText="1"/>
      <protection locked="0"/>
    </xf>
    <xf numFmtId="6" fontId="7" fillId="0" borderId="92" xfId="2" applyNumberFormat="1" applyFont="1" applyBorder="1" applyAlignment="1" applyProtection="1">
      <alignment vertical="center" wrapText="1"/>
      <protection locked="0"/>
    </xf>
    <xf numFmtId="6" fontId="7" fillId="0" borderId="93" xfId="2" applyNumberFormat="1" applyFont="1" applyBorder="1" applyAlignment="1" applyProtection="1">
      <alignment vertical="center" wrapText="1"/>
      <protection locked="0"/>
    </xf>
    <xf numFmtId="0" fontId="4" fillId="5" borderId="54" xfId="2" applyFont="1" applyFill="1" applyBorder="1" applyAlignment="1">
      <alignment horizontal="center" vertical="center" wrapText="1"/>
    </xf>
    <xf numFmtId="0" fontId="4" fillId="5" borderId="45" xfId="2" applyFont="1" applyFill="1" applyBorder="1" applyAlignment="1">
      <alignment horizontal="center" vertical="center" wrapText="1"/>
    </xf>
    <xf numFmtId="164" fontId="1" fillId="5" borderId="31" xfId="0" applyNumberFormat="1" applyFont="1" applyFill="1" applyBorder="1" applyAlignment="1">
      <alignment horizontal="center" vertical="top" wrapText="1"/>
    </xf>
    <xf numFmtId="164" fontId="1" fillId="5" borderId="61" xfId="0" applyNumberFormat="1" applyFont="1" applyFill="1" applyBorder="1" applyAlignment="1">
      <alignment horizontal="center" vertical="top" wrapText="1"/>
    </xf>
    <xf numFmtId="0" fontId="15" fillId="5" borderId="37" xfId="0" applyFont="1" applyFill="1" applyBorder="1" applyAlignment="1">
      <alignment horizontal="left" vertical="center" wrapText="1" indent="1"/>
    </xf>
    <xf numFmtId="0" fontId="15" fillId="5" borderId="57" xfId="0" applyFont="1" applyFill="1" applyBorder="1" applyAlignment="1">
      <alignment horizontal="left" vertical="center" wrapText="1" indent="1"/>
    </xf>
    <xf numFmtId="0" fontId="15" fillId="5" borderId="36" xfId="0" applyFont="1" applyFill="1" applyBorder="1" applyAlignment="1">
      <alignment horizontal="left" vertical="center" wrapText="1" indent="1"/>
    </xf>
    <xf numFmtId="0" fontId="1" fillId="0" borderId="59" xfId="0" applyFont="1" applyBorder="1" applyAlignment="1" applyProtection="1">
      <alignment horizontal="left" vertical="top" wrapText="1"/>
      <protection locked="0"/>
    </xf>
    <xf numFmtId="0" fontId="1" fillId="0" borderId="29" xfId="0" applyFont="1" applyBorder="1" applyAlignment="1" applyProtection="1">
      <alignment horizontal="left" vertical="top" wrapText="1"/>
      <protection locked="0"/>
    </xf>
    <xf numFmtId="0" fontId="1" fillId="0" borderId="30" xfId="0" applyFont="1" applyBorder="1" applyAlignment="1" applyProtection="1">
      <alignment horizontal="left" vertical="top" wrapText="1"/>
      <protection locked="0"/>
    </xf>
    <xf numFmtId="0" fontId="1" fillId="0" borderId="60" xfId="0" applyFont="1" applyBorder="1" applyAlignment="1" applyProtection="1">
      <alignment horizontal="left" vertical="top" wrapText="1"/>
      <protection locked="0"/>
    </xf>
    <xf numFmtId="0" fontId="1" fillId="0" borderId="31" xfId="0" applyFont="1" applyBorder="1" applyAlignment="1" applyProtection="1">
      <alignment horizontal="left" vertical="top" wrapText="1"/>
      <protection locked="0"/>
    </xf>
    <xf numFmtId="0" fontId="1" fillId="0" borderId="61" xfId="0" applyFont="1" applyBorder="1" applyAlignment="1" applyProtection="1">
      <alignment horizontal="left" vertical="top" wrapText="1"/>
      <protection locked="0"/>
    </xf>
    <xf numFmtId="0" fontId="10" fillId="0" borderId="0" xfId="0" applyFont="1" applyAlignment="1">
      <alignment horizontal="center" vertical="center" wrapText="1"/>
    </xf>
    <xf numFmtId="49" fontId="2" fillId="0" borderId="0" xfId="0" applyNumberFormat="1" applyFont="1" applyAlignment="1">
      <alignment horizontal="left" vertical="top" wrapText="1"/>
    </xf>
    <xf numFmtId="0" fontId="4" fillId="5" borderId="31" xfId="0" applyFont="1" applyFill="1" applyBorder="1" applyAlignment="1">
      <alignment horizontal="left" vertical="top" wrapText="1"/>
    </xf>
    <xf numFmtId="0" fontId="4" fillId="5" borderId="64" xfId="0" applyFont="1" applyFill="1" applyBorder="1" applyAlignment="1">
      <alignment horizontal="left" vertical="top" wrapText="1"/>
    </xf>
    <xf numFmtId="0" fontId="4" fillId="5" borderId="61" xfId="0" applyFont="1" applyFill="1" applyBorder="1" applyAlignment="1">
      <alignment horizontal="left" vertical="top" wrapText="1"/>
    </xf>
    <xf numFmtId="0" fontId="4" fillId="5" borderId="57" xfId="0" applyFont="1" applyFill="1" applyBorder="1" applyAlignment="1">
      <alignment horizontal="left" vertical="top" wrapText="1"/>
    </xf>
    <xf numFmtId="0" fontId="4" fillId="5" borderId="36" xfId="0" applyFont="1" applyFill="1" applyBorder="1" applyAlignment="1">
      <alignment horizontal="left" vertical="top" wrapText="1"/>
    </xf>
    <xf numFmtId="0" fontId="4" fillId="5" borderId="29" xfId="0" applyFont="1" applyFill="1" applyBorder="1" applyAlignment="1">
      <alignment horizontal="left" vertical="top" wrapText="1"/>
    </xf>
    <xf numFmtId="0" fontId="4" fillId="5" borderId="30" xfId="0" applyFont="1" applyFill="1" applyBorder="1" applyAlignment="1">
      <alignment horizontal="left" vertical="top" wrapText="1"/>
    </xf>
    <xf numFmtId="0" fontId="3" fillId="5" borderId="37" xfId="0" applyFont="1" applyFill="1" applyBorder="1" applyAlignment="1">
      <alignment horizontal="right" vertical="top" wrapText="1"/>
    </xf>
    <xf numFmtId="0" fontId="3" fillId="5" borderId="57" xfId="0" applyFont="1" applyFill="1" applyBorder="1" applyAlignment="1">
      <alignment horizontal="right" vertical="top" wrapText="1"/>
    </xf>
    <xf numFmtId="0" fontId="3" fillId="3" borderId="60" xfId="0" applyFont="1" applyFill="1" applyBorder="1" applyAlignment="1">
      <alignment horizontal="right" vertical="top" wrapText="1"/>
    </xf>
    <xf numFmtId="0" fontId="3" fillId="3" borderId="31" xfId="0" applyFont="1" applyFill="1" applyBorder="1" applyAlignment="1">
      <alignment horizontal="right" vertical="top" wrapText="1"/>
    </xf>
    <xf numFmtId="0" fontId="3" fillId="3" borderId="59" xfId="0" applyFont="1" applyFill="1" applyBorder="1" applyAlignment="1">
      <alignment horizontal="right" vertical="top" wrapText="1"/>
    </xf>
    <xf numFmtId="0" fontId="3" fillId="3" borderId="29" xfId="0" applyFont="1" applyFill="1" applyBorder="1" applyAlignment="1">
      <alignment horizontal="right" vertical="top" wrapText="1"/>
    </xf>
    <xf numFmtId="0" fontId="3" fillId="3" borderId="37" xfId="0" applyFont="1" applyFill="1" applyBorder="1" applyAlignment="1">
      <alignment horizontal="right" vertical="top" wrapText="1"/>
    </xf>
    <xf numFmtId="0" fontId="3" fillId="3" borderId="57" xfId="0" applyFont="1" applyFill="1" applyBorder="1" applyAlignment="1">
      <alignment horizontal="right" vertical="top" wrapText="1"/>
    </xf>
    <xf numFmtId="0" fontId="10" fillId="0" borderId="31" xfId="0" applyFont="1" applyBorder="1" applyAlignment="1">
      <alignment horizontal="center" vertical="center" wrapText="1"/>
    </xf>
    <xf numFmtId="0" fontId="13" fillId="5" borderId="37" xfId="0" applyFont="1" applyFill="1" applyBorder="1" applyAlignment="1">
      <alignment horizontal="left" vertical="center" wrapText="1" indent="1"/>
    </xf>
    <xf numFmtId="0" fontId="13" fillId="5" borderId="57" xfId="0" applyFont="1" applyFill="1" applyBorder="1" applyAlignment="1">
      <alignment horizontal="left" vertical="center" wrapText="1" indent="1"/>
    </xf>
    <xf numFmtId="0" fontId="13" fillId="5" borderId="36" xfId="0" applyFont="1" applyFill="1" applyBorder="1" applyAlignment="1">
      <alignment horizontal="left" vertical="center" wrapText="1" indent="1"/>
    </xf>
    <xf numFmtId="0" fontId="4" fillId="5" borderId="37" xfId="0" applyFont="1" applyFill="1" applyBorder="1" applyAlignment="1">
      <alignment horizontal="center" vertical="top" wrapText="1"/>
    </xf>
    <xf numFmtId="0" fontId="4" fillId="5" borderId="57" xfId="0" applyFont="1" applyFill="1" applyBorder="1" applyAlignment="1">
      <alignment horizontal="center" vertical="top" wrapText="1"/>
    </xf>
    <xf numFmtId="0" fontId="4" fillId="5" borderId="36" xfId="0" applyFont="1" applyFill="1" applyBorder="1" applyAlignment="1">
      <alignment horizontal="center" vertical="top" wrapText="1"/>
    </xf>
    <xf numFmtId="0" fontId="4" fillId="5" borderId="60" xfId="0" applyFont="1" applyFill="1" applyBorder="1" applyAlignment="1">
      <alignment horizontal="center" vertical="top" wrapText="1"/>
    </xf>
    <xf numFmtId="0" fontId="4" fillId="5" borderId="31" xfId="0" applyFont="1" applyFill="1" applyBorder="1" applyAlignment="1">
      <alignment horizontal="center" vertical="top" wrapText="1"/>
    </xf>
    <xf numFmtId="0" fontId="4" fillId="5" borderId="61" xfId="0" applyFont="1" applyFill="1" applyBorder="1" applyAlignment="1">
      <alignment horizontal="center" vertical="top" wrapText="1"/>
    </xf>
    <xf numFmtId="0" fontId="1" fillId="0" borderId="1" xfId="0" applyFont="1" applyBorder="1" applyAlignment="1" applyProtection="1">
      <alignment horizontal="left" vertical="top" wrapText="1"/>
      <protection locked="0"/>
    </xf>
    <xf numFmtId="0" fontId="1" fillId="0" borderId="38" xfId="0" applyFont="1" applyBorder="1" applyAlignment="1" applyProtection="1">
      <alignment horizontal="left" vertical="top" wrapText="1"/>
      <protection locked="0"/>
    </xf>
    <xf numFmtId="0" fontId="2" fillId="0" borderId="0" xfId="0" applyFont="1" applyAlignment="1">
      <alignment horizontal="right" vertical="top" wrapText="1"/>
    </xf>
    <xf numFmtId="0" fontId="4" fillId="5" borderId="56" xfId="0" applyFont="1" applyFill="1" applyBorder="1" applyAlignment="1">
      <alignment horizontal="center" vertical="center" wrapText="1"/>
    </xf>
    <xf numFmtId="0" fontId="4" fillId="5" borderId="39" xfId="0" applyFont="1" applyFill="1" applyBorder="1" applyAlignment="1">
      <alignment horizontal="center" vertical="center" wrapText="1"/>
    </xf>
    <xf numFmtId="0" fontId="4" fillId="5" borderId="73" xfId="0" applyFont="1" applyFill="1" applyBorder="1" applyAlignment="1">
      <alignment horizontal="center" vertical="center" wrapText="1"/>
    </xf>
    <xf numFmtId="0" fontId="4" fillId="5" borderId="55" xfId="0" applyFont="1" applyFill="1" applyBorder="1" applyAlignment="1">
      <alignment horizontal="center" vertical="center" wrapText="1"/>
    </xf>
    <xf numFmtId="0" fontId="1" fillId="0" borderId="33" xfId="0" applyFont="1" applyBorder="1" applyAlignment="1" applyProtection="1">
      <alignment horizontal="left" vertical="top" wrapText="1"/>
      <protection locked="0"/>
    </xf>
    <xf numFmtId="49" fontId="4" fillId="0" borderId="37" xfId="0" applyNumberFormat="1" applyFont="1" applyBorder="1" applyAlignment="1">
      <alignment horizontal="right" wrapText="1"/>
    </xf>
    <xf numFmtId="49" fontId="4" fillId="0" borderId="57" xfId="0" applyNumberFormat="1" applyFont="1" applyBorder="1" applyAlignment="1">
      <alignment horizontal="right" wrapText="1"/>
    </xf>
    <xf numFmtId="49" fontId="4" fillId="0" borderId="57" xfId="0" applyNumberFormat="1" applyFont="1" applyBorder="1" applyAlignment="1" applyProtection="1">
      <alignment horizontal="center" wrapText="1"/>
      <protection locked="0"/>
    </xf>
    <xf numFmtId="49" fontId="4" fillId="0" borderId="36" xfId="0" applyNumberFormat="1" applyFont="1" applyBorder="1" applyAlignment="1" applyProtection="1">
      <alignment horizontal="center" wrapText="1"/>
      <protection locked="0"/>
    </xf>
    <xf numFmtId="49" fontId="10" fillId="0" borderId="0" xfId="0" applyNumberFormat="1" applyFont="1" applyAlignment="1">
      <alignment horizontal="center" vertical="center" wrapText="1"/>
    </xf>
    <xf numFmtId="0" fontId="1" fillId="0" borderId="59" xfId="0" applyFont="1" applyBorder="1" applyAlignment="1" applyProtection="1">
      <alignment horizontal="left" vertical="top"/>
      <protection locked="0"/>
    </xf>
    <xf numFmtId="0" fontId="1" fillId="0" borderId="29" xfId="0" applyFont="1" applyBorder="1" applyAlignment="1" applyProtection="1">
      <alignment horizontal="left" vertical="top"/>
      <protection locked="0"/>
    </xf>
    <xf numFmtId="0" fontId="1" fillId="0" borderId="30" xfId="0" applyFont="1" applyBorder="1" applyAlignment="1" applyProtection="1">
      <alignment horizontal="left" vertical="top"/>
      <protection locked="0"/>
    </xf>
    <xf numFmtId="0" fontId="1" fillId="0" borderId="60" xfId="0" applyFont="1" applyBorder="1" applyAlignment="1" applyProtection="1">
      <alignment horizontal="left" vertical="top"/>
      <protection locked="0"/>
    </xf>
    <xf numFmtId="0" fontId="1" fillId="0" borderId="31" xfId="0" applyFont="1" applyBorder="1" applyAlignment="1" applyProtection="1">
      <alignment horizontal="left" vertical="top"/>
      <protection locked="0"/>
    </xf>
    <xf numFmtId="0" fontId="1" fillId="0" borderId="61" xfId="0" applyFont="1" applyBorder="1" applyAlignment="1" applyProtection="1">
      <alignment horizontal="left" vertical="top"/>
      <protection locked="0"/>
    </xf>
    <xf numFmtId="0" fontId="1" fillId="5" borderId="37" xfId="0" applyFont="1" applyFill="1" applyBorder="1" applyAlignment="1">
      <alignment horizontal="left" vertical="center" wrapText="1" indent="1"/>
    </xf>
    <xf numFmtId="0" fontId="1" fillId="5" borderId="57" xfId="0" applyFont="1" applyFill="1" applyBorder="1" applyAlignment="1">
      <alignment horizontal="left" vertical="center" wrapText="1" indent="1"/>
    </xf>
    <xf numFmtId="0" fontId="1" fillId="5" borderId="36" xfId="0" applyFont="1" applyFill="1" applyBorder="1" applyAlignment="1">
      <alignment horizontal="left" vertical="center" wrapText="1" indent="1"/>
    </xf>
    <xf numFmtId="0" fontId="3" fillId="3" borderId="37" xfId="0" applyFont="1" applyFill="1" applyBorder="1" applyAlignment="1">
      <alignment horizontal="right" vertical="top" wrapText="1" indent="1"/>
    </xf>
    <xf numFmtId="0" fontId="3" fillId="3" borderId="57" xfId="0" applyFont="1" applyFill="1" applyBorder="1" applyAlignment="1">
      <alignment horizontal="right" vertical="top" wrapText="1" indent="1"/>
    </xf>
    <xf numFmtId="0" fontId="23" fillId="5" borderId="37" xfId="0" applyFont="1" applyFill="1" applyBorder="1"/>
    <xf numFmtId="0" fontId="23" fillId="5" borderId="57" xfId="0" applyFont="1" applyFill="1" applyBorder="1"/>
    <xf numFmtId="0" fontId="24" fillId="5" borderId="57" xfId="0" applyFont="1" applyFill="1" applyBorder="1"/>
    <xf numFmtId="0" fontId="24" fillId="5" borderId="36" xfId="0" applyFont="1" applyFill="1" applyBorder="1"/>
    <xf numFmtId="0" fontId="6" fillId="0" borderId="59" xfId="0" applyFont="1" applyBorder="1" applyAlignment="1" applyProtection="1">
      <alignment vertical="top" wrapText="1"/>
      <protection locked="0"/>
    </xf>
    <xf numFmtId="0" fontId="6" fillId="0" borderId="29" xfId="0" applyFont="1" applyBorder="1" applyAlignment="1" applyProtection="1">
      <alignment vertical="top" wrapText="1"/>
      <protection locked="0"/>
    </xf>
    <xf numFmtId="0" fontId="1" fillId="0" borderId="16" xfId="0" applyFont="1" applyBorder="1" applyAlignment="1" applyProtection="1">
      <alignment vertical="top" wrapText="1"/>
      <protection locked="0"/>
    </xf>
    <xf numFmtId="0" fontId="1" fillId="0" borderId="0" xfId="0" applyFont="1" applyAlignment="1" applyProtection="1">
      <alignment vertical="top" wrapText="1"/>
      <protection locked="0"/>
    </xf>
    <xf numFmtId="0" fontId="1" fillId="0" borderId="17" xfId="0" applyFont="1" applyBorder="1" applyAlignment="1" applyProtection="1">
      <alignment vertical="top" wrapText="1"/>
      <protection locked="0"/>
    </xf>
    <xf numFmtId="166" fontId="4" fillId="6" borderId="65" xfId="4" applyNumberFormat="1" applyFont="1" applyFill="1" applyBorder="1" applyAlignment="1" applyProtection="1">
      <alignment horizontal="center" wrapText="1"/>
    </xf>
    <xf numFmtId="166" fontId="4" fillId="6" borderId="66" xfId="4" applyNumberFormat="1" applyFont="1" applyFill="1" applyBorder="1" applyAlignment="1" applyProtection="1">
      <alignment horizontal="center" wrapText="1"/>
    </xf>
    <xf numFmtId="166" fontId="4" fillId="6" borderId="67" xfId="4" applyNumberFormat="1" applyFont="1" applyFill="1" applyBorder="1" applyAlignment="1" applyProtection="1">
      <alignment horizontal="center" wrapText="1"/>
    </xf>
    <xf numFmtId="49" fontId="4" fillId="5" borderId="29" xfId="0" applyNumberFormat="1" applyFont="1" applyFill="1" applyBorder="1" applyAlignment="1">
      <alignment horizontal="center" wrapText="1"/>
    </xf>
    <xf numFmtId="49" fontId="4" fillId="5" borderId="31" xfId="0" applyNumberFormat="1" applyFont="1" applyFill="1" applyBorder="1" applyAlignment="1">
      <alignment horizontal="center" wrapText="1"/>
    </xf>
    <xf numFmtId="166" fontId="7" fillId="0" borderId="8" xfId="4" applyNumberFormat="1" applyFont="1" applyFill="1" applyBorder="1" applyAlignment="1" applyProtection="1">
      <alignment horizontal="center" wrapText="1"/>
      <protection locked="0"/>
    </xf>
    <xf numFmtId="0" fontId="1" fillId="0" borderId="32" xfId="0" applyFont="1" applyBorder="1" applyAlignment="1" applyProtection="1">
      <alignment horizontal="center" wrapText="1"/>
      <protection locked="0"/>
    </xf>
    <xf numFmtId="165" fontId="4" fillId="5" borderId="57" xfId="1" applyNumberFormat="1" applyFont="1" applyFill="1" applyBorder="1" applyAlignment="1" applyProtection="1">
      <alignment horizontal="center" wrapText="1"/>
    </xf>
    <xf numFmtId="0" fontId="0" fillId="5" borderId="36" xfId="0" applyFill="1" applyBorder="1" applyAlignment="1">
      <alignment horizontal="center" wrapText="1"/>
    </xf>
    <xf numFmtId="0" fontId="4" fillId="5" borderId="37" xfId="0" applyFont="1" applyFill="1" applyBorder="1" applyAlignment="1">
      <alignment horizontal="left" vertical="center" wrapText="1"/>
    </xf>
    <xf numFmtId="0" fontId="4" fillId="5" borderId="57" xfId="0" applyFont="1" applyFill="1" applyBorder="1" applyAlignment="1">
      <alignment horizontal="left" vertical="center" wrapText="1"/>
    </xf>
    <xf numFmtId="0" fontId="4" fillId="5" borderId="36" xfId="0" applyFont="1" applyFill="1" applyBorder="1" applyAlignment="1">
      <alignment horizontal="left" vertical="center" wrapText="1"/>
    </xf>
    <xf numFmtId="166" fontId="7" fillId="0" borderId="1" xfId="4" applyNumberFormat="1" applyFont="1" applyFill="1" applyBorder="1" applyAlignment="1" applyProtection="1">
      <alignment horizontal="center" wrapText="1"/>
      <protection locked="0"/>
    </xf>
    <xf numFmtId="0" fontId="1" fillId="0" borderId="23" xfId="0" applyFont="1" applyBorder="1" applyAlignment="1" applyProtection="1">
      <alignment horizontal="center" wrapText="1"/>
      <protection locked="0"/>
    </xf>
    <xf numFmtId="165" fontId="4" fillId="3" borderId="34" xfId="1" applyNumberFormat="1" applyFont="1" applyFill="1" applyBorder="1" applyAlignment="1" applyProtection="1">
      <alignment horizontal="center" wrapText="1"/>
    </xf>
    <xf numFmtId="0" fontId="0" fillId="3" borderId="40" xfId="0" applyFill="1" applyBorder="1" applyAlignment="1">
      <alignment horizontal="center" wrapText="1"/>
    </xf>
    <xf numFmtId="165" fontId="7" fillId="0" borderId="3" xfId="1" applyNumberFormat="1" applyFont="1" applyFill="1" applyBorder="1" applyAlignment="1" applyProtection="1">
      <alignment horizontal="center" wrapText="1"/>
      <protection locked="0"/>
    </xf>
    <xf numFmtId="165" fontId="7" fillId="0" borderId="19" xfId="1" applyNumberFormat="1" applyFont="1" applyFill="1" applyBorder="1" applyAlignment="1" applyProtection="1">
      <alignment horizontal="center" wrapText="1"/>
      <protection locked="0"/>
    </xf>
    <xf numFmtId="165" fontId="7" fillId="0" borderId="58" xfId="1" applyNumberFormat="1" applyFont="1" applyFill="1" applyBorder="1" applyAlignment="1" applyProtection="1">
      <alignment horizontal="center" wrapText="1"/>
      <protection locked="0"/>
    </xf>
    <xf numFmtId="0" fontId="1" fillId="0" borderId="22" xfId="0" applyFont="1" applyBorder="1" applyAlignment="1" applyProtection="1">
      <alignment horizontal="center" wrapText="1"/>
      <protection locked="0"/>
    </xf>
    <xf numFmtId="0" fontId="4" fillId="0" borderId="37" xfId="0" applyFont="1" applyBorder="1" applyAlignment="1">
      <alignment horizontal="right" wrapText="1"/>
    </xf>
    <xf numFmtId="0" fontId="4" fillId="0" borderId="57" xfId="0" applyFont="1" applyBorder="1" applyAlignment="1">
      <alignment horizontal="right" wrapText="1"/>
    </xf>
    <xf numFmtId="0" fontId="4" fillId="0" borderId="39" xfId="0" applyFont="1" applyBorder="1" applyAlignment="1">
      <alignment horizontal="right" wrapText="1"/>
    </xf>
    <xf numFmtId="49" fontId="2" fillId="0" borderId="0" xfId="0" applyNumberFormat="1" applyFont="1" applyAlignment="1">
      <alignment horizontal="right" vertical="top" wrapText="1"/>
    </xf>
    <xf numFmtId="0" fontId="2" fillId="0" borderId="0" xfId="0" applyFont="1" applyAlignment="1">
      <alignment vertical="top" wrapText="1"/>
    </xf>
    <xf numFmtId="166" fontId="7" fillId="4" borderId="6" xfId="4" applyNumberFormat="1" applyFont="1" applyFill="1" applyBorder="1" applyAlignment="1" applyProtection="1">
      <alignment horizontal="center" wrapText="1"/>
      <protection locked="0"/>
    </xf>
    <xf numFmtId="0" fontId="1" fillId="4" borderId="23" xfId="0" applyFont="1" applyFill="1" applyBorder="1" applyAlignment="1" applyProtection="1">
      <alignment horizontal="center" wrapText="1"/>
      <protection locked="0"/>
    </xf>
    <xf numFmtId="165" fontId="7" fillId="4" borderId="6" xfId="1" applyNumberFormat="1" applyFont="1" applyFill="1" applyBorder="1" applyAlignment="1" applyProtection="1">
      <alignment horizontal="center" wrapText="1"/>
      <protection locked="0"/>
    </xf>
    <xf numFmtId="165" fontId="7" fillId="4" borderId="35" xfId="1" applyNumberFormat="1" applyFont="1" applyFill="1" applyBorder="1" applyAlignment="1" applyProtection="1">
      <alignment horizontal="center" wrapText="1"/>
      <protection locked="0"/>
    </xf>
    <xf numFmtId="0" fontId="1" fillId="4" borderId="22" xfId="0" applyFont="1" applyFill="1" applyBorder="1" applyAlignment="1" applyProtection="1">
      <alignment horizontal="center" wrapText="1"/>
      <protection locked="0"/>
    </xf>
    <xf numFmtId="166" fontId="29" fillId="4" borderId="7" xfId="4" applyNumberFormat="1" applyFont="1" applyFill="1" applyBorder="1" applyAlignment="1" applyProtection="1">
      <alignment horizontal="center" wrapText="1"/>
      <protection locked="0"/>
    </xf>
    <xf numFmtId="0" fontId="1" fillId="4" borderId="32" xfId="0" applyFont="1" applyFill="1" applyBorder="1" applyAlignment="1" applyProtection="1">
      <alignment horizontal="center" wrapText="1"/>
      <protection locked="0"/>
    </xf>
    <xf numFmtId="0" fontId="4" fillId="5" borderId="59" xfId="0" applyFont="1" applyFill="1" applyBorder="1" applyAlignment="1">
      <alignment horizontal="center" wrapText="1"/>
    </xf>
    <xf numFmtId="0" fontId="4" fillId="5" borderId="29" xfId="0" applyFont="1" applyFill="1" applyBorder="1" applyAlignment="1">
      <alignment horizontal="center" wrapText="1"/>
    </xf>
    <xf numFmtId="0" fontId="4" fillId="5" borderId="55" xfId="0" applyFont="1" applyFill="1" applyBorder="1" applyAlignment="1">
      <alignment horizontal="center" wrapText="1"/>
    </xf>
    <xf numFmtId="0" fontId="4" fillId="5" borderId="60" xfId="0" applyFont="1" applyFill="1" applyBorder="1" applyAlignment="1">
      <alignment horizontal="center" wrapText="1"/>
    </xf>
    <xf numFmtId="0" fontId="4" fillId="5" borderId="31" xfId="0" applyFont="1" applyFill="1" applyBorder="1" applyAlignment="1">
      <alignment horizontal="center" wrapText="1"/>
    </xf>
    <xf numFmtId="0" fontId="4" fillId="5" borderId="76" xfId="0" applyFont="1" applyFill="1" applyBorder="1" applyAlignment="1">
      <alignment horizontal="center" wrapText="1"/>
    </xf>
    <xf numFmtId="0" fontId="7" fillId="0" borderId="20" xfId="0" applyFont="1" applyBorder="1" applyAlignment="1">
      <alignment horizontal="right" wrapText="1"/>
    </xf>
    <xf numFmtId="0" fontId="7" fillId="0" borderId="11" xfId="0" applyFont="1" applyBorder="1" applyAlignment="1">
      <alignment horizontal="right" wrapText="1"/>
    </xf>
    <xf numFmtId="0" fontId="7" fillId="0" borderId="7" xfId="0" applyFont="1" applyBorder="1" applyAlignment="1">
      <alignment horizontal="right" wrapText="1"/>
    </xf>
    <xf numFmtId="0" fontId="7" fillId="0" borderId="18" xfId="0" applyFont="1" applyBorder="1" applyAlignment="1">
      <alignment horizontal="right" wrapText="1"/>
    </xf>
    <xf numFmtId="0" fontId="7" fillId="0" borderId="10" xfId="0" applyFont="1" applyBorder="1" applyAlignment="1">
      <alignment horizontal="right" wrapText="1"/>
    </xf>
    <xf numFmtId="0" fontId="7" fillId="0" borderId="6" xfId="0" applyFont="1" applyBorder="1" applyAlignment="1">
      <alignment horizontal="right" wrapText="1"/>
    </xf>
    <xf numFmtId="49" fontId="10" fillId="0" borderId="31" xfId="0" applyNumberFormat="1" applyFont="1" applyBorder="1" applyAlignment="1">
      <alignment horizontal="center" vertical="center"/>
    </xf>
    <xf numFmtId="0" fontId="7" fillId="0" borderId="63" xfId="0" applyFont="1" applyBorder="1" applyAlignment="1">
      <alignment horizontal="right" wrapText="1"/>
    </xf>
    <xf numFmtId="0" fontId="7" fillId="0" borderId="13" xfId="0" applyFont="1" applyBorder="1" applyAlignment="1">
      <alignment horizontal="right" wrapText="1"/>
    </xf>
    <xf numFmtId="0" fontId="7" fillId="0" borderId="35" xfId="0" applyFont="1" applyBorder="1" applyAlignment="1">
      <alignment horizontal="right" wrapText="1"/>
    </xf>
    <xf numFmtId="49" fontId="4" fillId="5" borderId="30" xfId="0" applyNumberFormat="1" applyFont="1" applyFill="1" applyBorder="1" applyAlignment="1">
      <alignment horizontal="center" wrapText="1"/>
    </xf>
    <xf numFmtId="49" fontId="4" fillId="5" borderId="61" xfId="0" applyNumberFormat="1" applyFont="1" applyFill="1" applyBorder="1" applyAlignment="1">
      <alignment horizontal="center" wrapText="1"/>
    </xf>
    <xf numFmtId="0" fontId="4" fillId="5" borderId="37" xfId="0" applyFont="1" applyFill="1" applyBorder="1" applyAlignment="1">
      <alignment horizontal="right" wrapText="1"/>
    </xf>
    <xf numFmtId="0" fontId="4" fillId="5" borderId="57" xfId="0" applyFont="1" applyFill="1" applyBorder="1" applyAlignment="1">
      <alignment horizontal="right" wrapText="1"/>
    </xf>
    <xf numFmtId="164" fontId="16" fillId="3" borderId="0" xfId="0" applyNumberFormat="1" applyFont="1" applyFill="1" applyAlignment="1">
      <alignment horizontal="right" vertical="top" wrapText="1"/>
    </xf>
    <xf numFmtId="1" fontId="3" fillId="3" borderId="37" xfId="0" applyNumberFormat="1" applyFont="1" applyFill="1" applyBorder="1" applyAlignment="1">
      <alignment horizontal="right" vertical="top" wrapText="1"/>
    </xf>
    <xf numFmtId="1" fontId="3" fillId="3" borderId="57" xfId="0" applyNumberFormat="1" applyFont="1" applyFill="1" applyBorder="1" applyAlignment="1">
      <alignment horizontal="right" vertical="top" wrapText="1"/>
    </xf>
    <xf numFmtId="1" fontId="3" fillId="3" borderId="39" xfId="0" applyNumberFormat="1" applyFont="1" applyFill="1" applyBorder="1" applyAlignment="1">
      <alignment horizontal="right" vertical="top" wrapText="1"/>
    </xf>
    <xf numFmtId="0" fontId="16" fillId="0" borderId="59" xfId="0" applyFont="1" applyBorder="1" applyAlignment="1">
      <alignment horizontal="right" vertical="top" wrapText="1"/>
    </xf>
    <xf numFmtId="0" fontId="16" fillId="0" borderId="29" xfId="0" applyFont="1" applyBorder="1" applyAlignment="1">
      <alignment horizontal="right" vertical="top" wrapText="1"/>
    </xf>
    <xf numFmtId="0" fontId="16" fillId="0" borderId="60" xfId="0" applyFont="1" applyBorder="1" applyAlignment="1">
      <alignment horizontal="right" vertical="top" wrapText="1"/>
    </xf>
    <xf numFmtId="0" fontId="16" fillId="0" borderId="31" xfId="0" applyFont="1" applyBorder="1" applyAlignment="1">
      <alignment horizontal="right" vertical="top" wrapText="1"/>
    </xf>
    <xf numFmtId="165" fontId="16" fillId="0" borderId="29" xfId="0" applyNumberFormat="1" applyFont="1" applyBorder="1" applyAlignment="1">
      <alignment horizontal="left" vertical="top" wrapText="1" indent="3"/>
    </xf>
    <xf numFmtId="165" fontId="16" fillId="0" borderId="31" xfId="0" applyNumberFormat="1" applyFont="1" applyBorder="1" applyAlignment="1">
      <alignment horizontal="left" vertical="top" wrapText="1" indent="3"/>
    </xf>
    <xf numFmtId="164" fontId="16" fillId="0" borderId="29" xfId="0" applyNumberFormat="1" applyFont="1" applyBorder="1" applyAlignment="1">
      <alignment horizontal="right" vertical="top" wrapText="1"/>
    </xf>
    <xf numFmtId="164" fontId="16" fillId="0" borderId="31" xfId="0" applyNumberFormat="1" applyFont="1" applyBorder="1" applyAlignment="1">
      <alignment horizontal="right" vertical="top" wrapText="1"/>
    </xf>
    <xf numFmtId="166" fontId="16" fillId="0" borderId="30" xfId="0" applyNumberFormat="1" applyFont="1" applyBorder="1" applyAlignment="1">
      <alignment horizontal="center" vertical="top" wrapText="1"/>
    </xf>
    <xf numFmtId="166" fontId="16" fillId="0" borderId="61" xfId="0" applyNumberFormat="1" applyFont="1" applyBorder="1" applyAlignment="1">
      <alignment horizontal="center" vertical="top" wrapText="1"/>
    </xf>
    <xf numFmtId="0" fontId="22" fillId="0" borderId="16" xfId="0" applyFont="1" applyBorder="1" applyAlignment="1">
      <alignment horizontal="center" vertical="center"/>
    </xf>
    <xf numFmtId="0" fontId="22" fillId="0" borderId="0" xfId="0" applyFont="1" applyAlignment="1">
      <alignment horizontal="center" vertical="center"/>
    </xf>
    <xf numFmtId="0" fontId="19" fillId="0" borderId="0" xfId="0" applyFont="1" applyAlignment="1">
      <alignment horizontal="center" vertical="center"/>
    </xf>
    <xf numFmtId="0" fontId="1" fillId="0" borderId="0" xfId="0" applyFont="1" applyAlignment="1">
      <alignment horizontal="center"/>
    </xf>
    <xf numFmtId="0" fontId="22" fillId="0" borderId="0" xfId="0" applyFont="1" applyAlignment="1">
      <alignment horizontal="right" vertical="center"/>
    </xf>
    <xf numFmtId="0" fontId="22" fillId="0" borderId="17" xfId="0" applyFont="1" applyBorder="1" applyAlignment="1">
      <alignment horizontal="right" vertical="center"/>
    </xf>
    <xf numFmtId="0" fontId="19" fillId="0" borderId="60" xfId="0" applyFont="1" applyBorder="1" applyAlignment="1">
      <alignment horizontal="center" vertical="center"/>
    </xf>
    <xf numFmtId="0" fontId="19" fillId="0" borderId="31" xfId="0" applyFont="1" applyBorder="1" applyAlignment="1">
      <alignment horizontal="center" vertical="center"/>
    </xf>
    <xf numFmtId="0" fontId="19" fillId="0" borderId="61" xfId="0" applyFont="1" applyBorder="1" applyAlignment="1">
      <alignment horizontal="center" vertical="center"/>
    </xf>
    <xf numFmtId="0" fontId="7" fillId="0" borderId="29" xfId="0" applyFont="1" applyBorder="1" applyAlignment="1">
      <alignment horizontal="center" vertical="center" wrapText="1"/>
    </xf>
    <xf numFmtId="0" fontId="7" fillId="0" borderId="55" xfId="0" applyFont="1" applyBorder="1" applyAlignment="1">
      <alignment horizontal="center" vertical="center" wrapText="1"/>
    </xf>
    <xf numFmtId="0" fontId="7" fillId="0" borderId="3" xfId="0" applyFont="1" applyBorder="1" applyAlignment="1">
      <alignment horizontal="left" vertical="center"/>
    </xf>
    <xf numFmtId="0" fontId="7" fillId="0" borderId="6" xfId="0" applyFont="1" applyBorder="1" applyAlignment="1">
      <alignment horizontal="left" vertical="center"/>
    </xf>
    <xf numFmtId="0" fontId="7" fillId="0" borderId="3" xfId="0" applyFont="1" applyBorder="1" applyAlignment="1" applyProtection="1">
      <alignment horizontal="left" vertical="center"/>
      <protection locked="0"/>
    </xf>
    <xf numFmtId="0" fontId="7" fillId="0" borderId="6" xfId="0" applyFont="1" applyBorder="1" applyAlignment="1" applyProtection="1">
      <alignment horizontal="left" vertical="center"/>
      <protection locked="0"/>
    </xf>
    <xf numFmtId="0" fontId="22" fillId="0" borderId="3" xfId="0" applyFont="1" applyBorder="1" applyAlignment="1" applyProtection="1">
      <alignment horizontal="left" vertical="center"/>
      <protection locked="0"/>
    </xf>
    <xf numFmtId="0" fontId="22" fillId="0" borderId="6" xfId="0" applyFont="1" applyBorder="1" applyAlignment="1" applyProtection="1">
      <alignment horizontal="left" vertical="center"/>
      <protection locked="0"/>
    </xf>
    <xf numFmtId="0" fontId="4" fillId="0" borderId="68" xfId="0" applyFont="1" applyBorder="1" applyAlignment="1">
      <alignment horizontal="center" vertical="center"/>
    </xf>
    <xf numFmtId="0" fontId="4" fillId="0" borderId="62" xfId="0" applyFont="1" applyBorder="1" applyAlignment="1">
      <alignment horizontal="center" vertical="center"/>
    </xf>
    <xf numFmtId="0" fontId="7" fillId="0" borderId="54" xfId="0" applyFont="1" applyBorder="1" applyAlignment="1">
      <alignment horizontal="center" vertical="center"/>
    </xf>
    <xf numFmtId="0" fontId="7" fillId="0" borderId="32" xfId="0" applyFont="1" applyBorder="1" applyAlignment="1">
      <alignment horizontal="center" vertical="center"/>
    </xf>
    <xf numFmtId="0" fontId="7" fillId="0" borderId="10" xfId="0" applyFont="1" applyBorder="1" applyAlignment="1">
      <alignment vertical="center"/>
    </xf>
    <xf numFmtId="0" fontId="7" fillId="0" borderId="6" xfId="0" applyFont="1" applyBorder="1" applyAlignment="1">
      <alignment vertical="center"/>
    </xf>
    <xf numFmtId="0" fontId="7" fillId="0" borderId="0" xfId="0" applyFont="1" applyAlignment="1">
      <alignment vertical="center"/>
    </xf>
    <xf numFmtId="0" fontId="7" fillId="9" borderId="37" xfId="0" applyFont="1" applyFill="1" applyBorder="1" applyAlignment="1">
      <alignment vertical="center"/>
    </xf>
    <xf numFmtId="0" fontId="7" fillId="9" borderId="57" xfId="0" applyFont="1" applyFill="1" applyBorder="1" applyAlignment="1">
      <alignment vertical="center"/>
    </xf>
    <xf numFmtId="0" fontId="7" fillId="9" borderId="36" xfId="0" applyFont="1" applyFill="1" applyBorder="1" applyAlignment="1">
      <alignment vertical="center"/>
    </xf>
    <xf numFmtId="0" fontId="7" fillId="0" borderId="5" xfId="0" applyFont="1" applyBorder="1" applyAlignment="1">
      <alignment vertical="center"/>
    </xf>
    <xf numFmtId="0" fontId="7" fillId="0" borderId="53" xfId="0" applyFont="1" applyBorder="1" applyAlignment="1">
      <alignment horizontal="center" vertical="center" wrapText="1"/>
    </xf>
    <xf numFmtId="0" fontId="7" fillId="0" borderId="4" xfId="0" applyFont="1" applyBorder="1" applyAlignment="1">
      <alignment vertical="center"/>
    </xf>
    <xf numFmtId="0" fontId="7" fillId="0" borderId="68" xfId="0" applyFont="1" applyBorder="1" applyAlignment="1">
      <alignment horizontal="center" vertical="center"/>
    </xf>
    <xf numFmtId="0" fontId="7" fillId="0" borderId="62" xfId="0" applyFont="1" applyBorder="1" applyAlignment="1">
      <alignment horizontal="center" vertical="center"/>
    </xf>
    <xf numFmtId="0" fontId="7" fillId="0" borderId="29" xfId="0" applyFont="1" applyBorder="1" applyAlignment="1">
      <alignment horizontal="center" vertical="center"/>
    </xf>
    <xf numFmtId="0" fontId="7" fillId="0" borderId="74" xfId="0" applyFont="1" applyBorder="1" applyAlignment="1">
      <alignment horizontal="center" vertical="center"/>
    </xf>
    <xf numFmtId="0" fontId="7" fillId="0" borderId="16" xfId="0" applyFont="1" applyBorder="1" applyAlignment="1">
      <alignment horizontal="right" vertical="center"/>
    </xf>
    <xf numFmtId="0" fontId="7" fillId="0" borderId="11" xfId="0" applyFont="1" applyBorder="1" applyAlignment="1">
      <alignment horizontal="left" wrapText="1" indent="1"/>
    </xf>
    <xf numFmtId="0" fontId="7" fillId="0" borderId="25" xfId="0" applyFont="1" applyBorder="1" applyAlignment="1">
      <alignment horizontal="center" vertical="center"/>
    </xf>
    <xf numFmtId="0" fontId="7" fillId="0" borderId="50" xfId="0" applyFont="1" applyBorder="1" applyAlignment="1">
      <alignment horizontal="center" vertical="center"/>
    </xf>
    <xf numFmtId="0" fontId="4" fillId="9" borderId="37" xfId="0" applyFont="1" applyFill="1" applyBorder="1" applyAlignment="1">
      <alignment horizontal="center" vertical="center"/>
    </xf>
    <xf numFmtId="0" fontId="4" fillId="9" borderId="57" xfId="0" applyFont="1" applyFill="1" applyBorder="1" applyAlignment="1">
      <alignment horizontal="center" vertical="center"/>
    </xf>
    <xf numFmtId="0" fontId="4" fillId="9" borderId="36" xfId="0" applyFont="1" applyFill="1" applyBorder="1" applyAlignment="1">
      <alignment horizontal="center" vertical="center"/>
    </xf>
    <xf numFmtId="49" fontId="7" fillId="0" borderId="59" xfId="0" applyNumberFormat="1" applyFont="1" applyBorder="1" applyAlignment="1">
      <alignment horizontal="right" vertical="center"/>
    </xf>
    <xf numFmtId="49" fontId="7" fillId="0" borderId="20" xfId="0" applyNumberFormat="1" applyFont="1" applyBorder="1" applyAlignment="1">
      <alignment horizontal="right" vertical="center"/>
    </xf>
    <xf numFmtId="0" fontId="7" fillId="0" borderId="29" xfId="0" applyFont="1" applyBorder="1" applyAlignment="1">
      <alignment vertical="center"/>
    </xf>
    <xf numFmtId="0" fontId="7" fillId="0" borderId="55" xfId="0" applyFont="1" applyBorder="1" applyAlignment="1">
      <alignment vertical="center"/>
    </xf>
    <xf numFmtId="0" fontId="7" fillId="0" borderId="11" xfId="0" applyFont="1" applyBorder="1" applyAlignment="1">
      <alignment vertical="center"/>
    </xf>
    <xf numFmtId="0" fontId="7" fillId="0" borderId="7" xfId="0" applyFont="1" applyBorder="1" applyAlignment="1">
      <alignment vertical="center"/>
    </xf>
    <xf numFmtId="0" fontId="20" fillId="0" borderId="16" xfId="0" applyFont="1" applyBorder="1" applyAlignment="1">
      <alignment horizontal="center" vertical="center"/>
    </xf>
    <xf numFmtId="0" fontId="1" fillId="0" borderId="0" xfId="0" applyFont="1" applyAlignment="1">
      <alignment horizontal="center" vertical="center"/>
    </xf>
    <xf numFmtId="0" fontId="1" fillId="0" borderId="17" xfId="0" applyFont="1" applyBorder="1" applyAlignment="1">
      <alignment horizontal="center" vertical="center"/>
    </xf>
    <xf numFmtId="0" fontId="2" fillId="0" borderId="60" xfId="0" applyFont="1" applyBorder="1" applyAlignment="1">
      <alignment horizontal="right" vertical="center" wrapText="1"/>
    </xf>
    <xf numFmtId="0" fontId="1" fillId="0" borderId="31" xfId="0" applyFont="1" applyBorder="1" applyAlignment="1">
      <alignment horizontal="right" vertical="center"/>
    </xf>
    <xf numFmtId="0" fontId="1" fillId="0" borderId="61" xfId="0" applyFont="1" applyBorder="1" applyAlignment="1">
      <alignment horizontal="right" vertical="center"/>
    </xf>
    <xf numFmtId="0" fontId="7" fillId="0" borderId="59" xfId="0" applyFont="1" applyBorder="1" applyAlignment="1">
      <alignment vertical="center"/>
    </xf>
    <xf numFmtId="0" fontId="7" fillId="0" borderId="16" xfId="0" applyFont="1" applyBorder="1" applyAlignment="1">
      <alignment vertical="center"/>
    </xf>
    <xf numFmtId="0" fontId="7" fillId="0" borderId="31" xfId="0" applyFont="1" applyBorder="1" applyAlignment="1">
      <alignment vertical="center"/>
    </xf>
  </cellXfs>
  <cellStyles count="5">
    <cellStyle name="Currency" xfId="1" builtinId="4"/>
    <cellStyle name="Normal" xfId="0" builtinId="0"/>
    <cellStyle name="Normal 2" xfId="2" xr:uid="{00000000-0005-0000-0000-000002000000}"/>
    <cellStyle name="Normal 3" xfId="3" xr:uid="{00000000-0005-0000-0000-000003000000}"/>
    <cellStyle name="Percent" xfId="4" builtinId="5"/>
  </cellStyles>
  <dxfs count="422">
    <dxf>
      <font>
        <color theme="0" tint="-0.499984740745262"/>
      </font>
      <fill>
        <patternFill>
          <bgColor theme="0" tint="-0.499984740745262"/>
        </patternFill>
      </fill>
      <border>
        <left/>
        <right style="thin">
          <color auto="1"/>
        </right>
        <top/>
        <bottom style="thin">
          <color auto="1"/>
        </bottom>
        <vertical/>
        <horizontal/>
      </border>
    </dxf>
    <dxf>
      <font>
        <color theme="0" tint="-0.499984740745262"/>
      </font>
      <fill>
        <patternFill>
          <bgColor theme="0" tint="-0.499984740745262"/>
        </patternFill>
      </fill>
      <border>
        <left style="thin">
          <color auto="1"/>
        </left>
        <right style="thin">
          <color auto="1"/>
        </right>
        <top/>
        <bottom style="thin">
          <color auto="1"/>
        </bottom>
        <vertical/>
        <horizontal/>
      </border>
    </dxf>
    <dxf>
      <font>
        <color theme="0" tint="-0.499984740745262"/>
      </font>
      <fill>
        <patternFill>
          <bgColor theme="0" tint="-0.499984740745262"/>
        </patternFill>
      </fill>
      <border>
        <left/>
        <right style="thin">
          <color auto="1"/>
        </right>
        <top/>
        <bottom/>
        <vertical/>
        <horizontal/>
      </border>
    </dxf>
    <dxf>
      <font>
        <color theme="0" tint="-0.499984740745262"/>
      </font>
      <fill>
        <patternFill>
          <bgColor theme="0" tint="-0.499984740745262"/>
        </patternFill>
      </fill>
      <border>
        <left style="thin">
          <color auto="1"/>
        </left>
        <right style="thin">
          <color auto="1"/>
        </right>
        <top/>
        <bottom/>
        <vertical/>
        <horizontal/>
      </border>
    </dxf>
    <dxf>
      <font>
        <color theme="0" tint="-0.499984740745262"/>
      </font>
      <fill>
        <patternFill>
          <bgColor theme="0" tint="-0.499984740745262"/>
        </patternFill>
      </fill>
      <border>
        <left/>
        <right style="thin">
          <color auto="1"/>
        </right>
        <top style="thin">
          <color auto="1"/>
        </top>
        <bottom/>
        <vertical/>
        <horizontal/>
      </border>
    </dxf>
    <dxf>
      <font>
        <color theme="0" tint="-0.499984740745262"/>
      </font>
      <fill>
        <patternFill>
          <bgColor theme="0" tint="-0.499984740745262"/>
        </patternFill>
      </fill>
      <border>
        <left style="thin">
          <color auto="1"/>
        </left>
        <right style="thin">
          <color auto="1"/>
        </right>
        <top style="thin">
          <color auto="1"/>
        </top>
        <bottom/>
        <vertical/>
        <horizontal/>
      </border>
    </dxf>
    <dxf>
      <font>
        <color theme="1" tint="0.499984740745262"/>
      </font>
      <fill>
        <patternFill>
          <bgColor theme="1" tint="0.499984740745262"/>
        </patternFill>
      </fill>
      <border>
        <left/>
        <right/>
        <top/>
        <bottom/>
        <vertical/>
        <horizontal/>
      </border>
    </dxf>
    <dxf>
      <font>
        <color theme="0" tint="-0.499984740745262"/>
      </font>
      <fill>
        <patternFill>
          <bgColor theme="0" tint="-0.499984740745262"/>
        </patternFill>
      </fill>
      <border>
        <left/>
        <right/>
        <top/>
        <bottom style="thin">
          <color auto="1"/>
        </bottom>
        <vertical/>
        <horizontal/>
      </border>
    </dxf>
    <dxf>
      <font>
        <color theme="0" tint="-0.499984740745262"/>
      </font>
      <fill>
        <patternFill>
          <bgColor theme="0" tint="-0.499984740745262"/>
        </patternFill>
      </fill>
      <border>
        <left/>
        <right/>
        <top/>
        <bottom/>
        <vertical/>
        <horizontal/>
      </border>
    </dxf>
    <dxf>
      <font>
        <color theme="0" tint="-0.499984740745262"/>
      </font>
      <fill>
        <patternFill>
          <bgColor theme="0" tint="-0.499984740745262"/>
        </patternFill>
      </fill>
      <border>
        <left/>
        <right/>
        <top style="thin">
          <color auto="1"/>
        </top>
        <bottom/>
        <vertical/>
        <horizontal/>
      </border>
    </dxf>
    <dxf>
      <font>
        <color theme="1" tint="0.499984740745262"/>
      </font>
      <fill>
        <patternFill>
          <bgColor theme="1" tint="0.499984740745262"/>
        </patternFill>
      </fill>
      <border>
        <left/>
        <right/>
        <top/>
        <bottom/>
        <vertical/>
        <horizontal/>
      </border>
    </dxf>
    <dxf>
      <font>
        <color theme="1" tint="0.499984740745262"/>
      </font>
      <fill>
        <patternFill>
          <bgColor theme="1"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style="thin">
          <color auto="1"/>
        </right>
        <top/>
        <bottom style="thin">
          <color auto="1"/>
        </bottom>
        <vertical/>
        <horizontal/>
      </border>
    </dxf>
    <dxf>
      <font>
        <color theme="0" tint="-0.499984740745262"/>
      </font>
      <fill>
        <patternFill>
          <bgColor theme="0" tint="-0.499984740745262"/>
        </patternFill>
      </fill>
      <border>
        <left style="thin">
          <color auto="1"/>
        </left>
        <right style="thin">
          <color auto="1"/>
        </right>
        <top/>
        <bottom style="thin">
          <color auto="1"/>
        </bottom>
        <vertical/>
        <horizontal/>
      </border>
    </dxf>
    <dxf>
      <font>
        <color theme="0" tint="-0.499984740745262"/>
      </font>
      <fill>
        <patternFill>
          <bgColor theme="0" tint="-0.499984740745262"/>
        </patternFill>
      </fill>
      <border>
        <left/>
        <right style="thin">
          <color auto="1"/>
        </right>
        <top/>
        <bottom/>
        <vertical/>
        <horizontal/>
      </border>
    </dxf>
    <dxf>
      <font>
        <color theme="0" tint="-0.499984740745262"/>
      </font>
      <fill>
        <patternFill>
          <bgColor theme="0" tint="-0.499984740745262"/>
        </patternFill>
      </fill>
      <border>
        <left style="thin">
          <color auto="1"/>
        </left>
        <right style="thin">
          <color auto="1"/>
        </right>
        <top/>
        <bottom/>
        <vertical/>
        <horizontal/>
      </border>
    </dxf>
    <dxf>
      <font>
        <color theme="0" tint="-0.499984740745262"/>
      </font>
      <fill>
        <patternFill>
          <bgColor theme="0" tint="-0.499984740745262"/>
        </patternFill>
      </fill>
      <border>
        <left/>
        <right style="thin">
          <color auto="1"/>
        </right>
        <top style="thin">
          <color auto="1"/>
        </top>
        <bottom/>
        <vertical/>
        <horizontal/>
      </border>
    </dxf>
    <dxf>
      <font>
        <color theme="0" tint="-0.499984740745262"/>
      </font>
      <fill>
        <patternFill>
          <bgColor theme="0" tint="-0.499984740745262"/>
        </patternFill>
      </fill>
      <border>
        <left style="thin">
          <color auto="1"/>
        </left>
        <right style="thin">
          <color auto="1"/>
        </right>
        <top style="thin">
          <color auto="1"/>
        </top>
        <bottom/>
        <vertical/>
        <horizontal/>
      </border>
    </dxf>
    <dxf>
      <font>
        <color theme="1" tint="0.499984740745262"/>
      </font>
      <fill>
        <patternFill>
          <bgColor theme="1" tint="0.499984740745262"/>
        </patternFill>
      </fill>
      <border>
        <left/>
        <right/>
        <top/>
        <bottom/>
        <vertical/>
        <horizontal/>
      </border>
    </dxf>
    <dxf>
      <font>
        <color theme="0" tint="-0.499984740745262"/>
      </font>
      <fill>
        <patternFill>
          <bgColor theme="0" tint="-0.499984740745262"/>
        </patternFill>
      </fill>
      <border>
        <left/>
        <right/>
        <top/>
        <bottom style="thin">
          <color auto="1"/>
        </bottom>
        <vertical/>
        <horizontal/>
      </border>
    </dxf>
    <dxf>
      <font>
        <color theme="0" tint="-0.499984740745262"/>
      </font>
      <fill>
        <patternFill>
          <bgColor theme="0" tint="-0.499984740745262"/>
        </patternFill>
      </fill>
      <border>
        <left/>
        <right/>
        <top/>
        <bottom/>
        <vertical/>
        <horizontal/>
      </border>
    </dxf>
    <dxf>
      <font>
        <color theme="0" tint="-0.499984740745262"/>
      </font>
      <fill>
        <patternFill>
          <bgColor theme="0" tint="-0.499984740745262"/>
        </patternFill>
      </fill>
      <border>
        <left/>
        <right/>
        <top style="thin">
          <color auto="1"/>
        </top>
        <bottom/>
        <vertical/>
        <horizontal/>
      </border>
    </dxf>
    <dxf>
      <font>
        <color theme="1" tint="0.499984740745262"/>
      </font>
      <fill>
        <patternFill>
          <bgColor theme="1" tint="0.499984740745262"/>
        </patternFill>
      </fill>
      <border>
        <left/>
        <right/>
        <top/>
        <bottom/>
        <vertical/>
        <horizontal/>
      </border>
    </dxf>
    <dxf>
      <font>
        <color theme="1" tint="0.499984740745262"/>
      </font>
      <fill>
        <patternFill>
          <bgColor theme="1" tint="0.499984740745262"/>
        </patternFill>
      </fill>
      <border>
        <left/>
        <right/>
        <top/>
        <bottom/>
        <vertical/>
        <horizontal/>
      </border>
    </dxf>
    <dxf>
      <font>
        <color theme="0" tint="-0.499984740745262"/>
      </font>
      <fill>
        <patternFill>
          <bgColor theme="0" tint="-0.499984740745262"/>
        </patternFill>
      </fill>
      <border>
        <left/>
        <right style="thin">
          <color auto="1"/>
        </right>
        <top/>
        <bottom style="thin">
          <color auto="1"/>
        </bottom>
        <vertical/>
        <horizontal/>
      </border>
    </dxf>
    <dxf>
      <font>
        <color theme="0" tint="-0.499984740745262"/>
      </font>
      <fill>
        <patternFill>
          <bgColor theme="0" tint="-0.499984740745262"/>
        </patternFill>
      </fill>
      <border>
        <left/>
        <right style="thin">
          <color auto="1"/>
        </right>
        <top/>
        <bottom style="thin">
          <color auto="1"/>
        </bottom>
        <vertical/>
        <horizontal/>
      </border>
    </dxf>
    <dxf>
      <font>
        <color theme="0" tint="-0.499984740745262"/>
      </font>
      <fill>
        <patternFill>
          <bgColor theme="0" tint="-0.499984740745262"/>
        </patternFill>
      </fill>
      <border>
        <left/>
        <right style="thin">
          <color auto="1"/>
        </right>
        <top/>
        <bottom/>
        <vertical/>
        <horizontal/>
      </border>
    </dxf>
    <dxf>
      <fill>
        <patternFill>
          <bgColor rgb="FFFFFF00"/>
        </patternFill>
      </fill>
    </dxf>
    <dxf>
      <font>
        <color theme="0" tint="-0.499984740745262"/>
      </font>
      <fill>
        <patternFill>
          <bgColor theme="0" tint="-0.499984740745262"/>
        </patternFill>
      </fill>
      <border>
        <left/>
        <right style="thin">
          <color auto="1"/>
        </right>
        <top/>
        <bottom/>
        <vertical/>
        <horizontal/>
      </border>
    </dxf>
    <dxf>
      <font>
        <color theme="0" tint="-0.499984740745262"/>
      </font>
      <fill>
        <patternFill>
          <bgColor theme="0" tint="-0.499984740745262"/>
        </patternFill>
      </fill>
      <border>
        <left/>
        <right style="thin">
          <color auto="1"/>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style="thin">
          <color auto="1"/>
        </bottom>
        <vertical/>
        <horizontal/>
      </border>
    </dxf>
    <dxf>
      <font>
        <color theme="0" tint="-0.499984740745262"/>
      </font>
      <fill>
        <patternFill>
          <bgColor theme="0" tint="-0.499984740745262"/>
        </patternFill>
      </fill>
      <border>
        <left/>
        <right/>
        <top/>
        <bottom style="thin">
          <color auto="1"/>
        </bottom>
        <vertical/>
        <horizontal/>
      </border>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style="thin">
          <color auto="1"/>
        </right>
        <top style="thin">
          <color auto="1"/>
        </top>
        <bottom/>
        <vertical/>
        <horizontal/>
      </border>
    </dxf>
    <dxf>
      <font>
        <color theme="0" tint="-0.499984740745262"/>
      </font>
      <fill>
        <patternFill>
          <bgColor theme="0" tint="-0.499984740745262"/>
        </patternFill>
      </fill>
      <border>
        <left/>
        <right style="thin">
          <color auto="1"/>
        </right>
        <top/>
        <bottom/>
        <vertical/>
        <horizontal/>
      </border>
    </dxf>
    <dxf>
      <font>
        <color theme="0" tint="-0.499984740745262"/>
      </font>
      <fill>
        <patternFill>
          <bgColor theme="0" tint="-0.499984740745262"/>
        </patternFill>
      </fill>
      <border>
        <left/>
        <right style="thin">
          <color auto="1"/>
        </right>
        <top/>
        <bottom/>
        <vertical/>
        <horizontal/>
      </border>
    </dxf>
    <dxf>
      <font>
        <color theme="0" tint="-0.499984740745262"/>
      </font>
      <fill>
        <patternFill>
          <bgColor theme="0" tint="-0.499984740745262"/>
        </patternFill>
      </fill>
      <border>
        <left/>
        <right/>
        <top/>
        <bottom/>
        <vertical/>
        <horizontal/>
      </border>
    </dxf>
    <dxf>
      <font>
        <color theme="0" tint="-0.499984740745262"/>
      </font>
      <fill>
        <patternFill>
          <bgColor theme="0" tint="-0.499984740745262"/>
        </patternFill>
      </fill>
      <border>
        <left/>
        <right/>
        <top/>
        <bottom/>
        <vertical/>
        <horizontal/>
      </border>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1" tint="0.499984740745262"/>
      </font>
      <fill>
        <patternFill>
          <bgColor theme="1" tint="0.499984740745262"/>
        </patternFill>
      </fill>
      <border>
        <left/>
        <right/>
        <top/>
        <bottom/>
        <vertical/>
        <horizontal/>
      </border>
    </dxf>
    <dxf>
      <font>
        <color theme="1" tint="0.499984740745262"/>
      </font>
      <fill>
        <patternFill>
          <bgColor theme="1" tint="0.499984740745262"/>
        </patternFill>
      </fill>
      <border>
        <left/>
        <right/>
        <top/>
        <bottom/>
        <vertical/>
        <horizontal/>
      </border>
    </dxf>
    <dxf>
      <font>
        <color theme="1" tint="0.499984740745262"/>
      </font>
      <fill>
        <patternFill>
          <bgColor theme="1" tint="0.499984740745262"/>
        </patternFill>
      </fill>
      <border>
        <left/>
        <right/>
        <top/>
        <bottom/>
        <vertical/>
        <horizontal/>
      </border>
    </dxf>
    <dxf>
      <font>
        <color theme="0" tint="-0.499984740745262"/>
      </font>
      <fill>
        <patternFill>
          <bgColor theme="0" tint="-0.499984740745262"/>
        </patternFill>
      </fill>
      <border>
        <left style="thin">
          <color auto="1"/>
        </left>
        <right/>
        <top/>
        <bottom style="thin">
          <color auto="1"/>
        </bottom>
        <vertical/>
        <horizontal/>
      </border>
    </dxf>
    <dxf>
      <font>
        <color theme="0" tint="-0.499984740745262"/>
      </font>
      <fill>
        <patternFill>
          <bgColor theme="0" tint="-0.499984740745262"/>
        </patternFill>
      </fill>
      <border>
        <left style="thin">
          <color auto="1"/>
        </left>
        <right/>
        <top/>
        <bottom style="thin">
          <color auto="1"/>
        </bottom>
        <vertical/>
        <horizontal/>
      </border>
    </dxf>
    <dxf>
      <font>
        <b val="0"/>
        <i val="0"/>
        <color theme="0" tint="-0.499984740745262"/>
      </font>
      <fill>
        <patternFill>
          <bgColor theme="0" tint="-0.499984740745262"/>
        </patternFill>
      </fill>
      <border>
        <left style="thin">
          <color auto="1"/>
        </left>
        <right/>
        <top/>
        <bottom/>
        <vertical/>
        <horizontal/>
      </border>
    </dxf>
    <dxf>
      <fill>
        <patternFill>
          <bgColor rgb="FFFFFF00"/>
        </patternFill>
      </fill>
    </dxf>
    <dxf>
      <font>
        <color theme="0" tint="-0.499984740745262"/>
      </font>
      <fill>
        <patternFill>
          <bgColor theme="0" tint="-0.499984740745262"/>
        </patternFill>
      </fill>
      <border>
        <left style="thin">
          <color auto="1"/>
        </left>
        <right/>
        <top/>
        <bottom/>
        <vertical/>
        <horizontal/>
      </border>
    </dxf>
    <dxf>
      <font>
        <color theme="0" tint="-0.499984740745262"/>
      </font>
      <fill>
        <patternFill>
          <bgColor theme="0" tint="-0.499984740745262"/>
        </patternFill>
      </fill>
      <border>
        <left style="thin">
          <color auto="1"/>
        </left>
        <right/>
        <top/>
        <bottom/>
        <vertical/>
        <horizontal/>
      </border>
    </dxf>
    <dxf>
      <font>
        <color theme="0" tint="-0.499984740745262"/>
      </font>
      <fill>
        <patternFill>
          <bgColor theme="0" tint="-0.499984740745262"/>
        </patternFill>
      </fill>
      <border>
        <left style="thin">
          <color auto="1"/>
        </left>
        <right/>
        <top style="thin">
          <color auto="1"/>
        </top>
        <bottom/>
        <vertical/>
        <horizontal/>
      </border>
    </dxf>
    <dxf>
      <fill>
        <patternFill>
          <bgColor rgb="FFFFFF00"/>
        </patternFill>
      </fill>
    </dxf>
    <dxf>
      <font>
        <color theme="0" tint="-0.499984740745262"/>
      </font>
      <fill>
        <patternFill>
          <bgColor theme="0" tint="-0.499984740745262"/>
        </patternFill>
      </fill>
      <border>
        <left style="thin">
          <color auto="1"/>
        </left>
        <right/>
        <top/>
        <bottom/>
        <vertical/>
        <horizontal/>
      </border>
    </dxf>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style="thin">
          <color auto="1"/>
        </right>
        <top/>
        <bottom style="thin">
          <color auto="1"/>
        </bottom>
        <vertical/>
        <horizontal/>
      </border>
    </dxf>
    <dxf>
      <font>
        <color theme="0" tint="-0.499984740745262"/>
      </font>
      <fill>
        <patternFill>
          <bgColor theme="0" tint="-0.499984740745262"/>
        </patternFill>
      </fill>
      <border>
        <left/>
        <right style="thin">
          <color auto="1"/>
        </right>
        <top/>
        <bottom style="thin">
          <color auto="1"/>
        </bottom>
        <vertical/>
        <horizontal/>
      </border>
    </dxf>
    <dxf>
      <font>
        <color theme="0" tint="-0.499984740745262"/>
      </font>
      <fill>
        <patternFill>
          <bgColor theme="0" tint="-0.499984740745262"/>
        </patternFill>
      </fill>
      <border>
        <left/>
        <right style="thin">
          <color auto="1"/>
        </right>
        <top/>
        <bottom/>
        <vertical/>
        <horizontal/>
      </border>
    </dxf>
    <dxf>
      <font>
        <color theme="0" tint="-0.499984740745262"/>
      </font>
      <fill>
        <patternFill>
          <bgColor theme="0" tint="-0.499984740745262"/>
        </patternFill>
      </fill>
      <border>
        <left/>
        <right style="thin">
          <color auto="1"/>
        </right>
        <top/>
        <bottom/>
        <vertical/>
        <horizontal/>
      </border>
    </dxf>
    <dxf>
      <fill>
        <patternFill>
          <bgColor rgb="FFFFFF00"/>
        </patternFill>
      </fill>
    </dxf>
    <dxf>
      <font>
        <color theme="0" tint="-0.499984740745262"/>
      </font>
      <fill>
        <patternFill>
          <bgColor theme="0" tint="-0.499984740745262"/>
        </patternFill>
      </fill>
      <border>
        <left/>
        <right style="thin">
          <color auto="1"/>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style="thin">
          <color auto="1"/>
        </bottom>
        <vertical/>
        <horizontal/>
      </border>
    </dxf>
    <dxf>
      <font>
        <color theme="0" tint="-0.499984740745262"/>
      </font>
      <fill>
        <patternFill>
          <bgColor theme="0" tint="-0.499984740745262"/>
        </patternFill>
      </fill>
      <border>
        <left/>
        <right/>
        <top/>
        <bottom/>
        <vertical/>
        <horizontal/>
      </border>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ont>
        <color theme="0" tint="-0.499984740745262"/>
      </font>
      <fill>
        <patternFill>
          <bgColor theme="0" tint="-0.499984740745262"/>
        </patternFill>
      </fill>
      <border>
        <left/>
        <right/>
        <top/>
        <bottom/>
        <vertical/>
        <horizontal/>
      </border>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style="thin">
          <color auto="1"/>
        </left>
        <right style="thin">
          <color auto="1"/>
        </right>
        <top/>
        <bottom/>
        <vertical/>
        <horizontal/>
      </border>
    </dxf>
    <dxf>
      <font>
        <color theme="0" tint="-0.499984740745262"/>
      </font>
      <fill>
        <patternFill>
          <bgColor theme="0" tint="-0.499984740745262"/>
        </patternFill>
      </fill>
      <border>
        <left style="thin">
          <color auto="1"/>
        </left>
        <right style="thin">
          <color auto="1"/>
        </right>
        <top style="thin">
          <color auto="1"/>
        </top>
        <bottom/>
        <vertical/>
        <horizontal/>
      </border>
    </dxf>
    <dxf>
      <font>
        <color theme="1" tint="0.499984740745262"/>
      </font>
      <fill>
        <patternFill>
          <bgColor theme="1" tint="0.499984740745262"/>
        </patternFill>
      </fill>
      <border>
        <left/>
        <right/>
        <top/>
        <bottom/>
        <vertical/>
        <horizontal/>
      </border>
    </dxf>
    <dxf>
      <font>
        <color theme="0" tint="-0.499984740745262"/>
      </font>
      <fill>
        <patternFill>
          <bgColor theme="0" tint="-0.499984740745262"/>
        </patternFill>
      </fill>
      <border>
        <left style="thin">
          <color auto="1"/>
        </left>
        <right style="thin">
          <color auto="1"/>
        </right>
        <top/>
        <bottom/>
        <vertical/>
        <horizontal/>
      </border>
    </dxf>
    <dxf>
      <font>
        <color theme="1" tint="0.499984740745262"/>
      </font>
      <fill>
        <patternFill>
          <bgColor theme="1" tint="0.499984740745262"/>
        </patternFill>
      </fill>
      <border>
        <left/>
        <right/>
        <top/>
        <bottom/>
        <vertical/>
        <horizontal/>
      </border>
    </dxf>
    <dxf>
      <font>
        <color theme="1" tint="0.499984740745262"/>
      </font>
      <fill>
        <patternFill>
          <bgColor theme="1" tint="0.499984740745262"/>
        </patternFill>
      </fill>
      <border>
        <left/>
        <right/>
        <top/>
        <bottom/>
        <vertical/>
        <horizontal/>
      </border>
    </dxf>
    <dxf>
      <font>
        <color theme="0" tint="-0.499984740745262"/>
      </font>
      <fill>
        <patternFill>
          <bgColor theme="0" tint="-0.499984740745262"/>
        </patternFill>
      </fill>
      <border>
        <left style="thin">
          <color auto="1"/>
        </left>
        <right/>
        <top/>
        <bottom style="thin">
          <color auto="1"/>
        </bottom>
        <vertical/>
        <horizontal/>
      </border>
    </dxf>
    <dxf>
      <font>
        <color theme="0" tint="-0.499984740745262"/>
      </font>
      <fill>
        <patternFill>
          <bgColor theme="0" tint="-0.499984740745262"/>
        </patternFill>
      </fill>
      <border>
        <left style="thin">
          <color auto="1"/>
        </left>
        <right/>
        <top/>
        <bottom style="thin">
          <color auto="1"/>
        </bottom>
        <vertical/>
        <horizontal/>
      </border>
    </dxf>
    <dxf>
      <font>
        <color theme="0" tint="-0.499984740745262"/>
      </font>
      <fill>
        <patternFill>
          <bgColor theme="0" tint="-0.499984740745262"/>
        </patternFill>
      </fill>
      <border>
        <left style="thin">
          <color auto="1"/>
        </left>
        <right/>
        <top/>
        <bottom/>
        <vertical/>
        <horizontal/>
      </border>
    </dxf>
    <dxf>
      <font>
        <color theme="0" tint="-0.499984740745262"/>
      </font>
      <fill>
        <patternFill>
          <bgColor theme="0" tint="-0.499984740745262"/>
        </patternFill>
      </fill>
      <border>
        <left style="thin">
          <color auto="1"/>
        </left>
        <right/>
        <top/>
        <bottom/>
        <vertical/>
        <horizontal/>
      </border>
    </dxf>
    <dxf>
      <fill>
        <patternFill>
          <bgColor rgb="FFFFFF00"/>
        </patternFill>
      </fill>
    </dxf>
    <dxf>
      <font>
        <color theme="0" tint="-0.499984740745262"/>
      </font>
      <fill>
        <patternFill>
          <bgColor theme="0" tint="-0.499984740745262"/>
        </patternFill>
      </fill>
      <border>
        <left style="thin">
          <color auto="1"/>
        </left>
        <right/>
        <top/>
        <bottom/>
        <vertical/>
        <horizontal/>
      </border>
    </dxf>
    <dxf>
      <font>
        <color theme="0" tint="-0.499984740745262"/>
      </font>
      <fill>
        <patternFill>
          <bgColor theme="0" tint="-0.499984740745262"/>
        </patternFill>
      </fill>
      <border>
        <left style="thin">
          <color auto="1"/>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style="thin">
          <color auto="1"/>
        </left>
        <right style="thin">
          <color auto="1"/>
        </right>
        <top style="thin">
          <color auto="1"/>
        </top>
        <bottom style="thin">
          <color auto="1"/>
        </bottom>
        <vertical/>
        <horizontal/>
      </border>
    </dxf>
    <dxf>
      <font>
        <color theme="0" tint="-0.499984740745262"/>
      </font>
      <fill>
        <patternFill>
          <bgColor theme="0" tint="-0.499984740745262"/>
        </patternFill>
      </fill>
      <border>
        <left/>
        <right style="thin">
          <color auto="1"/>
        </right>
        <top style="thin">
          <color auto="1"/>
        </top>
        <bottom style="thin">
          <color auto="1"/>
        </bottom>
        <vertical/>
        <horizontal/>
      </border>
    </dxf>
    <dxf>
      <font>
        <color theme="0" tint="-0.499984740745262"/>
      </font>
      <fill>
        <patternFill>
          <bgColor theme="0" tint="-0.499984740745262"/>
        </patternFill>
      </fill>
      <border>
        <left style="thin">
          <color auto="1"/>
        </left>
        <right style="thin">
          <color auto="1"/>
        </right>
        <top/>
        <bottom style="thin">
          <color auto="1"/>
        </bottom>
        <vertical/>
        <horizontal/>
      </border>
    </dxf>
    <dxf>
      <font>
        <color theme="0" tint="-0.499984740745262"/>
      </font>
      <fill>
        <patternFill>
          <bgColor theme="0" tint="-0.499984740745262"/>
        </patternFill>
      </fill>
      <border>
        <left/>
        <right style="thin">
          <color auto="1"/>
        </right>
        <top/>
        <bottom style="thin">
          <color auto="1"/>
        </bottom>
        <vertical/>
        <horizontal/>
      </border>
    </dxf>
    <dxf>
      <font>
        <color theme="0" tint="-0.499984740745262"/>
      </font>
      <fill>
        <patternFill>
          <bgColor theme="0" tint="-0.499984740745262"/>
        </patternFill>
      </fill>
      <border>
        <left style="thin">
          <color auto="1"/>
        </left>
        <right style="thin">
          <color auto="1"/>
        </right>
        <top/>
        <bottom/>
        <vertical/>
        <horizontal/>
      </border>
    </dxf>
    <dxf>
      <font>
        <color theme="0" tint="-0.499984740745262"/>
      </font>
      <fill>
        <patternFill>
          <bgColor theme="0" tint="-0.499984740745262"/>
        </patternFill>
      </fill>
      <border>
        <left/>
        <right style="thin">
          <color auto="1"/>
        </right>
        <top/>
        <bottom/>
        <vertical/>
        <horizontal/>
      </border>
    </dxf>
    <dxf>
      <font>
        <color theme="0" tint="-0.499984740745262"/>
      </font>
      <fill>
        <patternFill>
          <bgColor theme="0" tint="-0.499984740745262"/>
        </patternFill>
      </fill>
      <border>
        <left style="thin">
          <color auto="1"/>
        </left>
        <right style="thin">
          <color auto="1"/>
        </right>
        <top style="thin">
          <color auto="1"/>
        </top>
        <bottom/>
        <vertical/>
        <horizontal/>
      </border>
    </dxf>
    <dxf>
      <font>
        <color theme="0" tint="-0.499984740745262"/>
      </font>
      <fill>
        <patternFill>
          <bgColor theme="0" tint="-0.499984740745262"/>
        </patternFill>
      </fill>
      <border>
        <left/>
        <right style="thin">
          <color auto="1"/>
        </right>
        <top style="thin">
          <color auto="1"/>
        </top>
        <bottom/>
        <vertical/>
        <horizontal/>
      </border>
    </dxf>
    <dxf>
      <font>
        <color theme="0" tint="-0.499984740745262"/>
      </font>
      <fill>
        <patternFill>
          <bgColor theme="0" tint="-0.499984740745262"/>
        </patternFill>
      </fill>
      <border>
        <left style="thin">
          <color auto="1"/>
        </left>
        <right style="thin">
          <color auto="1"/>
        </right>
        <top/>
        <bottom style="thin">
          <color auto="1"/>
        </bottom>
        <vertical/>
        <horizontal/>
      </border>
    </dxf>
    <dxf>
      <font>
        <color theme="0" tint="-0.499984740745262"/>
      </font>
      <fill>
        <patternFill>
          <bgColor theme="0" tint="-0.499984740745262"/>
        </patternFill>
      </fill>
      <border>
        <left/>
        <right style="thin">
          <color auto="1"/>
        </right>
        <top/>
        <bottom style="thin">
          <color auto="1"/>
        </bottom>
        <vertical/>
        <horizontal/>
      </border>
    </dxf>
    <dxf>
      <font>
        <color theme="0" tint="-0.499984740745262"/>
      </font>
      <fill>
        <patternFill>
          <bgColor theme="0" tint="-0.499984740745262"/>
        </patternFill>
      </fill>
      <border>
        <left style="thin">
          <color auto="1"/>
        </left>
        <right style="thin">
          <color auto="1"/>
        </right>
        <top/>
        <bottom/>
        <vertical/>
        <horizontal/>
      </border>
    </dxf>
    <dxf>
      <font>
        <color theme="0" tint="-0.499984740745262"/>
      </font>
      <fill>
        <patternFill>
          <bgColor theme="0" tint="-0.499984740745262"/>
        </patternFill>
      </fill>
      <border>
        <left/>
        <right style="thin">
          <color auto="1"/>
        </right>
        <top/>
        <bottom/>
        <vertical/>
        <horizontal/>
      </border>
    </dxf>
    <dxf>
      <font>
        <color theme="0" tint="-0.499984740745262"/>
      </font>
      <fill>
        <patternFill>
          <bgColor theme="0" tint="-0.499984740745262"/>
        </patternFill>
      </fill>
      <border>
        <left style="thin">
          <color auto="1"/>
        </left>
        <right style="thin">
          <color auto="1"/>
        </right>
        <top style="thin">
          <color auto="1"/>
        </top>
        <bottom/>
        <vertical/>
        <horizontal/>
      </border>
    </dxf>
    <dxf>
      <font>
        <color theme="0" tint="-0.499984740745262"/>
      </font>
      <fill>
        <patternFill>
          <bgColor theme="0" tint="-0.499984740745262"/>
        </patternFill>
      </fill>
      <border>
        <left/>
        <right style="thin">
          <color auto="1"/>
        </right>
        <top style="thin">
          <color auto="1"/>
        </top>
        <bottom/>
        <vertical/>
        <horizontal/>
      </border>
    </dxf>
    <dxf>
      <font>
        <color theme="0" tint="-0.499984740745262"/>
      </font>
      <fill>
        <patternFill>
          <bgColor theme="0" tint="-0.499984740745262"/>
        </patternFill>
      </fill>
      <border>
        <left/>
        <right style="thin">
          <color auto="1"/>
        </right>
        <top/>
        <bottom style="thin">
          <color auto="1"/>
        </bottom>
        <vertical/>
        <horizontal/>
      </border>
    </dxf>
    <dxf>
      <font>
        <color theme="0" tint="-0.499984740745262"/>
      </font>
      <fill>
        <patternFill>
          <bgColor theme="0" tint="-0.499984740745262"/>
        </patternFill>
      </fill>
      <border>
        <left style="thin">
          <color auto="1"/>
        </left>
        <right style="thin">
          <color auto="1"/>
        </right>
        <top/>
        <bottom style="thin">
          <color auto="1"/>
        </bottom>
        <vertical/>
        <horizontal/>
      </border>
    </dxf>
    <dxf>
      <font>
        <color theme="0" tint="-0.499984740745262"/>
      </font>
      <fill>
        <patternFill>
          <bgColor theme="0" tint="-0.499984740745262"/>
        </patternFill>
      </fill>
      <border>
        <left/>
        <right style="thin">
          <color auto="1"/>
        </right>
        <top/>
        <bottom/>
        <vertical/>
        <horizontal/>
      </border>
    </dxf>
    <dxf>
      <font>
        <color theme="0" tint="-0.499984740745262"/>
      </font>
      <fill>
        <patternFill>
          <bgColor theme="0" tint="-0.499984740745262"/>
        </patternFill>
      </fill>
      <border>
        <left style="thin">
          <color auto="1"/>
        </left>
        <right style="thin">
          <color auto="1"/>
        </right>
        <top/>
        <bottom/>
        <vertical/>
        <horizontal/>
      </border>
    </dxf>
    <dxf>
      <font>
        <color theme="0" tint="-0.499984740745262"/>
      </font>
      <fill>
        <patternFill>
          <bgColor theme="0" tint="-0.499984740745262"/>
        </patternFill>
      </fill>
      <border>
        <left/>
        <right style="thin">
          <color auto="1"/>
        </right>
        <top style="thin">
          <color auto="1"/>
        </top>
        <bottom/>
        <vertical/>
        <horizontal/>
      </border>
    </dxf>
    <dxf>
      <font>
        <color theme="0" tint="-0.499984740745262"/>
      </font>
      <fill>
        <patternFill>
          <bgColor theme="0" tint="-0.499984740745262"/>
        </patternFill>
      </fill>
      <border>
        <left style="thin">
          <color auto="1"/>
        </left>
        <right style="thin">
          <color auto="1"/>
        </right>
        <top style="thin">
          <color auto="1"/>
        </top>
        <bottom/>
        <vertical/>
        <horizontal/>
      </border>
    </dxf>
    <dxf>
      <font>
        <color theme="1" tint="0.499984740745262"/>
      </font>
      <fill>
        <patternFill>
          <bgColor theme="1" tint="0.499984740745262"/>
        </patternFill>
      </fill>
      <border>
        <left/>
        <right/>
        <top/>
        <bottom/>
        <vertical/>
        <horizontal/>
      </border>
    </dxf>
    <dxf>
      <font>
        <color theme="0" tint="-0.499984740745262"/>
      </font>
      <fill>
        <patternFill>
          <bgColor theme="0" tint="-0.499984740745262"/>
        </patternFill>
      </fill>
      <border>
        <left/>
        <right/>
        <top style="thin">
          <color auto="1"/>
        </top>
        <bottom style="thin">
          <color auto="1"/>
        </bottom>
        <vertical/>
        <horizontal/>
      </border>
    </dxf>
    <dxf>
      <font>
        <color theme="0" tint="-0.499984740745262"/>
      </font>
      <fill>
        <patternFill>
          <bgColor theme="0" tint="-0.499984740745262"/>
        </patternFill>
      </fill>
      <border>
        <left/>
        <right/>
        <top/>
        <bottom style="thin">
          <color auto="1"/>
        </bottom>
        <vertical/>
        <horizontal/>
      </border>
    </dxf>
    <dxf>
      <font>
        <color theme="0" tint="-0.499984740745262"/>
      </font>
      <fill>
        <patternFill>
          <bgColor theme="0" tint="-0.499984740745262"/>
        </patternFill>
      </fill>
      <border>
        <left/>
        <right/>
        <top/>
        <bottom/>
        <vertical/>
        <horizontal/>
      </border>
    </dxf>
    <dxf>
      <font>
        <color theme="0" tint="-0.499984740745262"/>
      </font>
      <fill>
        <patternFill>
          <bgColor theme="0" tint="-0.499984740745262"/>
        </patternFill>
      </fill>
      <border>
        <left/>
        <right/>
        <top style="thin">
          <color auto="1"/>
        </top>
        <bottom/>
        <vertical/>
        <horizontal/>
      </border>
    </dxf>
    <dxf>
      <font>
        <color theme="0" tint="-0.499984740745262"/>
      </font>
      <fill>
        <patternFill>
          <bgColor theme="0" tint="-0.499984740745262"/>
        </patternFill>
      </fill>
      <border>
        <left/>
        <right/>
        <top/>
        <bottom style="thin">
          <color auto="1"/>
        </bottom>
        <vertical/>
        <horizontal/>
      </border>
    </dxf>
    <dxf>
      <font>
        <color theme="0" tint="-0.499984740745262"/>
      </font>
      <fill>
        <patternFill>
          <bgColor theme="0" tint="-0.499984740745262"/>
        </patternFill>
      </fill>
      <border>
        <left/>
        <right/>
        <top/>
        <bottom/>
        <vertical/>
        <horizontal/>
      </border>
    </dxf>
    <dxf>
      <font>
        <color theme="0" tint="-0.499984740745262"/>
      </font>
      <fill>
        <patternFill>
          <bgColor theme="0" tint="-0.499984740745262"/>
        </patternFill>
      </fill>
      <border>
        <left/>
        <right/>
        <top style="thin">
          <color auto="1"/>
        </top>
        <bottom/>
        <vertical/>
        <horizontal/>
      </border>
    </dxf>
    <dxf>
      <font>
        <color theme="0" tint="-0.499984740745262"/>
      </font>
      <fill>
        <patternFill>
          <bgColor theme="0" tint="-0.499984740745262"/>
        </patternFill>
      </fill>
      <border>
        <left/>
        <right/>
        <top/>
        <bottom style="thin">
          <color auto="1"/>
        </bottom>
        <vertical/>
        <horizontal/>
      </border>
    </dxf>
    <dxf>
      <font>
        <color theme="0" tint="-0.499984740745262"/>
      </font>
      <fill>
        <patternFill>
          <bgColor theme="0" tint="-0.499984740745262"/>
        </patternFill>
      </fill>
      <border>
        <left/>
        <right/>
        <top/>
        <bottom/>
        <vertical/>
        <horizontal/>
      </border>
    </dxf>
    <dxf>
      <font>
        <color theme="0" tint="-0.499984740745262"/>
      </font>
      <fill>
        <patternFill>
          <bgColor theme="0" tint="-0.499984740745262"/>
        </patternFill>
      </fill>
      <border>
        <left/>
        <right/>
        <top style="thin">
          <color auto="1"/>
        </top>
        <bottom/>
        <vertical/>
        <horizontal/>
      </border>
    </dxf>
    <dxf>
      <font>
        <color theme="0" tint="-0.499984740745262"/>
      </font>
      <fill>
        <patternFill>
          <bgColor theme="1" tint="0.499984740745262"/>
        </patternFill>
      </fill>
      <border>
        <left/>
        <right/>
        <top/>
        <bottom/>
        <vertical/>
        <horizontal/>
      </border>
    </dxf>
    <dxf>
      <font>
        <color theme="1" tint="0.499984740745262"/>
      </font>
      <fill>
        <patternFill>
          <bgColor theme="1"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style="thin">
          <color auto="1"/>
        </right>
        <top/>
        <bottom style="thin">
          <color auto="1"/>
        </bottom>
        <vertical/>
        <horizontal/>
      </border>
    </dxf>
    <dxf>
      <font>
        <color theme="0" tint="-0.499984740745262"/>
      </font>
      <fill>
        <patternFill>
          <bgColor theme="0" tint="-0.499984740745262"/>
        </patternFill>
      </fill>
      <border>
        <left/>
        <right style="thin">
          <color auto="1"/>
        </right>
        <top/>
        <bottom style="thin">
          <color auto="1"/>
        </bottom>
        <vertical/>
        <horizontal/>
      </border>
    </dxf>
    <dxf>
      <font>
        <color theme="0" tint="-0.499984740745262"/>
      </font>
      <fill>
        <patternFill>
          <bgColor theme="0" tint="-0.499984740745262"/>
        </patternFill>
      </fill>
      <border>
        <left/>
        <right style="thin">
          <color auto="1"/>
        </right>
        <top/>
        <bottom/>
        <vertical/>
        <horizontal/>
      </border>
    </dxf>
    <dxf>
      <font>
        <color theme="0" tint="-0.499984740745262"/>
      </font>
      <fill>
        <patternFill>
          <bgColor theme="0" tint="-0.499984740745262"/>
        </patternFill>
      </fill>
      <border>
        <left/>
        <right style="thin">
          <color auto="1"/>
        </right>
        <top/>
        <bottom/>
        <vertical/>
        <horizontal/>
      </border>
    </dxf>
    <dxf>
      <fill>
        <patternFill>
          <bgColor rgb="FFFFFF00"/>
        </patternFill>
      </fill>
    </dxf>
    <dxf>
      <font>
        <color theme="0" tint="-0.499984740745262"/>
      </font>
      <fill>
        <patternFill>
          <bgColor theme="0" tint="-0.499984740745262"/>
        </patternFill>
      </fill>
      <border>
        <left/>
        <right style="thin">
          <color auto="1"/>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style="thin">
          <color auto="1"/>
        </bottom>
        <vertical/>
        <horizontal/>
      </border>
    </dxf>
    <dxf>
      <font>
        <color theme="0" tint="-0.499984740745262"/>
      </font>
      <fill>
        <patternFill>
          <bgColor theme="0" tint="-0.499984740745262"/>
        </patternFill>
      </fill>
      <border>
        <left/>
        <right/>
        <top/>
        <bottom style="thin">
          <color auto="1"/>
        </bottom>
        <vertical/>
        <horizontal/>
      </border>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ont>
        <color theme="0" tint="-0.499984740745262"/>
      </font>
      <fill>
        <patternFill>
          <bgColor theme="0" tint="-0.499984740745262"/>
        </patternFill>
      </fill>
      <border>
        <left/>
        <right/>
        <top/>
        <bottom/>
        <vertical/>
        <horizontal/>
      </border>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style="thin">
          <color auto="1"/>
        </left>
        <right style="thin">
          <color auto="1"/>
        </right>
        <top/>
        <bottom/>
        <vertical/>
        <horizontal/>
      </border>
    </dxf>
    <dxf>
      <font>
        <color theme="0" tint="-0.499984740745262"/>
      </font>
      <fill>
        <patternFill>
          <bgColor theme="0" tint="-0.499984740745262"/>
        </patternFill>
      </fill>
      <border>
        <left style="thin">
          <color auto="1"/>
        </left>
        <right style="thin">
          <color auto="1"/>
        </right>
        <top style="thin">
          <color auto="1"/>
        </top>
        <bottom/>
        <vertical/>
        <horizontal/>
      </border>
    </dxf>
    <dxf>
      <font>
        <color theme="1" tint="0.499984740745262"/>
      </font>
      <fill>
        <patternFill>
          <bgColor theme="1" tint="0.499984740745262"/>
        </patternFill>
      </fill>
      <border>
        <left/>
        <right/>
        <top/>
        <bottom/>
        <vertical/>
        <horizontal/>
      </border>
    </dxf>
    <dxf>
      <font>
        <color theme="0" tint="-0.499984740745262"/>
      </font>
      <fill>
        <patternFill>
          <bgColor theme="0" tint="-0.499984740745262"/>
        </patternFill>
      </fill>
      <border>
        <left style="thin">
          <color auto="1"/>
        </left>
        <right style="thin">
          <color auto="1"/>
        </right>
        <top/>
        <bottom/>
        <vertical/>
        <horizontal/>
      </border>
    </dxf>
    <dxf>
      <font>
        <color theme="1" tint="0.499984740745262"/>
      </font>
      <fill>
        <patternFill>
          <bgColor theme="1" tint="0.499984740745262"/>
        </patternFill>
      </fill>
      <border>
        <left/>
        <right/>
        <top/>
        <bottom/>
        <vertical/>
        <horizontal/>
      </border>
    </dxf>
    <dxf>
      <font>
        <color theme="1" tint="0.499984740745262"/>
      </font>
      <fill>
        <patternFill>
          <bgColor theme="1" tint="0.499984740745262"/>
        </patternFill>
      </fill>
      <border>
        <left/>
        <right/>
        <top/>
        <bottom/>
        <vertical/>
        <horizontal/>
      </border>
    </dxf>
    <dxf>
      <font>
        <color theme="0" tint="-0.499984740745262"/>
      </font>
      <fill>
        <patternFill>
          <bgColor theme="0" tint="-0.499984740745262"/>
        </patternFill>
      </fill>
      <border>
        <left style="thin">
          <color auto="1"/>
        </left>
        <right/>
        <top/>
        <bottom style="thin">
          <color auto="1"/>
        </bottom>
        <vertical/>
        <horizontal/>
      </border>
    </dxf>
    <dxf>
      <font>
        <color theme="0" tint="-0.499984740745262"/>
      </font>
      <fill>
        <patternFill>
          <bgColor theme="0" tint="-0.499984740745262"/>
        </patternFill>
      </fill>
      <border>
        <left style="thin">
          <color auto="1"/>
        </left>
        <right/>
        <top/>
        <bottom style="thin">
          <color auto="1"/>
        </bottom>
        <vertical/>
        <horizontal/>
      </border>
    </dxf>
    <dxf>
      <font>
        <color theme="0" tint="-0.499984740745262"/>
      </font>
      <fill>
        <patternFill>
          <bgColor theme="0" tint="-0.499984740745262"/>
        </patternFill>
      </fill>
      <border>
        <left style="thin">
          <color auto="1"/>
        </left>
        <right/>
        <top/>
        <bottom/>
        <vertical/>
        <horizontal/>
      </border>
    </dxf>
    <dxf>
      <font>
        <color theme="0" tint="-0.499984740745262"/>
      </font>
      <fill>
        <patternFill>
          <bgColor theme="0" tint="-0.499984740745262"/>
        </patternFill>
      </fill>
      <border>
        <left style="thin">
          <color auto="1"/>
        </left>
        <right/>
        <top/>
        <bottom/>
        <vertical/>
        <horizontal/>
      </border>
    </dxf>
    <dxf>
      <font>
        <color theme="0" tint="-0.499984740745262"/>
      </font>
      <fill>
        <patternFill>
          <bgColor theme="0" tint="-0.499984740745262"/>
        </patternFill>
      </fill>
      <border>
        <left style="thin">
          <color auto="1"/>
        </left>
        <right/>
        <top/>
        <bottom/>
        <vertical/>
        <horizontal/>
      </border>
    </dxf>
    <dxf>
      <fill>
        <patternFill>
          <bgColor rgb="FFFFFF00"/>
        </patternFill>
      </fill>
    </dxf>
    <dxf>
      <font>
        <color theme="0" tint="-0.499984740745262"/>
      </font>
      <fill>
        <patternFill>
          <bgColor theme="0" tint="-0.499984740745262"/>
        </patternFill>
      </fill>
      <border>
        <left style="thin">
          <color auto="1"/>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style="thin">
          <color auto="1"/>
        </right>
        <top/>
        <bottom style="thin">
          <color auto="1"/>
        </bottom>
        <vertical/>
        <horizontal/>
      </border>
    </dxf>
    <dxf>
      <font>
        <color theme="0" tint="-0.499984740745262"/>
      </font>
      <fill>
        <patternFill>
          <bgColor theme="0" tint="-0.499984740745262"/>
        </patternFill>
      </fill>
      <border>
        <left/>
        <right style="thin">
          <color auto="1"/>
        </right>
        <top/>
        <bottom style="thin">
          <color auto="1"/>
        </bottom>
        <vertical/>
        <horizontal/>
      </border>
    </dxf>
    <dxf>
      <font>
        <color theme="0" tint="-0.499984740745262"/>
      </font>
      <fill>
        <patternFill>
          <bgColor theme="0" tint="-0.499984740745262"/>
        </patternFill>
      </fill>
      <border>
        <left/>
        <right style="thin">
          <color auto="1"/>
        </right>
        <top/>
        <bottom/>
        <vertical/>
        <horizontal/>
      </border>
    </dxf>
    <dxf>
      <font>
        <color theme="0" tint="-0.499984740745262"/>
      </font>
      <fill>
        <patternFill>
          <bgColor theme="0" tint="-0.499984740745262"/>
        </patternFill>
      </fill>
      <border>
        <left/>
        <right style="thin">
          <color auto="1"/>
        </right>
        <top/>
        <bottom/>
        <vertical/>
        <horizontal/>
      </border>
    </dxf>
    <dxf>
      <fill>
        <patternFill>
          <bgColor rgb="FFFFFF00"/>
        </patternFill>
      </fill>
    </dxf>
    <dxf>
      <font>
        <color theme="0" tint="-0.499984740745262"/>
      </font>
      <fill>
        <patternFill>
          <bgColor theme="0" tint="-0.499984740745262"/>
        </patternFill>
      </fill>
      <border>
        <left/>
        <right style="thin">
          <color auto="1"/>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style="thin">
          <color auto="1"/>
        </bottom>
        <vertical/>
        <horizontal/>
      </border>
    </dxf>
    <dxf>
      <font>
        <color theme="0" tint="-0.499984740745262"/>
      </font>
      <fill>
        <patternFill>
          <bgColor theme="0" tint="-0.499984740745262"/>
        </patternFill>
      </fill>
      <border>
        <left/>
        <right/>
        <top/>
        <bottom style="thin">
          <color auto="1"/>
        </bottom>
        <vertical/>
        <horizontal/>
      </border>
    </dxf>
    <dxf>
      <font>
        <color theme="0" tint="-0.499984740745262"/>
      </font>
      <fill>
        <patternFill>
          <bgColor theme="0" tint="-0.499984740745262"/>
        </patternFill>
      </fill>
      <border>
        <left/>
        <right/>
        <top/>
        <bottom/>
        <vertical/>
        <horizontal/>
      </border>
    </dxf>
    <dxf>
      <font>
        <color theme="0" tint="-0.499984740745262"/>
      </font>
      <fill>
        <patternFill>
          <bgColor theme="0" tint="-0.499984740745262"/>
        </patternFill>
      </fill>
      <border>
        <left/>
        <right/>
        <top style="thin">
          <color auto="1"/>
        </top>
        <bottom/>
        <vertical/>
        <horizontal/>
      </border>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ont>
        <color theme="0" tint="-0.499984740745262"/>
      </font>
      <fill>
        <patternFill>
          <bgColor theme="0" tint="-0.499984740745262"/>
        </patternFill>
      </fill>
      <border>
        <left/>
        <right/>
        <top/>
        <bottom/>
        <vertical/>
        <horizontal/>
      </border>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style="thin">
          <color auto="1"/>
        </left>
        <right style="thin">
          <color auto="1"/>
        </right>
        <top/>
        <bottom/>
        <vertical/>
        <horizontal/>
      </border>
    </dxf>
    <dxf>
      <font>
        <color theme="0" tint="-0.499984740745262"/>
      </font>
      <fill>
        <patternFill>
          <bgColor theme="0" tint="-0.499984740745262"/>
        </patternFill>
      </fill>
      <border>
        <left style="thin">
          <color auto="1"/>
        </left>
        <right style="thin">
          <color auto="1"/>
        </right>
        <top style="thin">
          <color auto="1"/>
        </top>
        <bottom/>
        <vertical/>
        <horizontal/>
      </border>
    </dxf>
    <dxf>
      <font>
        <color theme="1" tint="0.499984740745262"/>
      </font>
      <fill>
        <patternFill>
          <bgColor theme="0" tint="-0.499984740745262"/>
        </patternFill>
      </fill>
      <border>
        <left/>
        <right/>
        <top/>
        <bottom/>
        <vertical/>
        <horizontal/>
      </border>
    </dxf>
    <dxf>
      <font>
        <color theme="0" tint="-0.499984740745262"/>
      </font>
      <fill>
        <patternFill>
          <bgColor theme="0" tint="-0.499984740745262"/>
        </patternFill>
      </fill>
      <border>
        <left style="thin">
          <color auto="1"/>
        </left>
        <right style="thin">
          <color auto="1"/>
        </right>
        <top/>
        <bottom/>
        <vertical/>
        <horizontal/>
      </border>
    </dxf>
    <dxf>
      <font>
        <color theme="0" tint="-0.499984740745262"/>
      </font>
      <fill>
        <patternFill>
          <bgColor theme="1" tint="0.499984740745262"/>
        </patternFill>
      </fill>
      <border>
        <left/>
        <right/>
        <top/>
        <bottom/>
        <vertical/>
        <horizontal/>
      </border>
    </dxf>
    <dxf>
      <font>
        <color theme="1" tint="0.499984740745262"/>
      </font>
      <fill>
        <patternFill>
          <bgColor theme="1" tint="0.499984740745262"/>
        </patternFill>
      </fill>
      <border>
        <left/>
        <right/>
        <top/>
        <bottom/>
        <vertical/>
        <horizontal/>
      </border>
    </dxf>
    <dxf>
      <font>
        <color theme="0" tint="-0.499984740745262"/>
      </font>
      <fill>
        <patternFill>
          <bgColor theme="0" tint="-0.499984740745262"/>
        </patternFill>
      </fill>
      <border>
        <left style="thin">
          <color auto="1"/>
        </left>
        <right/>
        <top/>
        <bottom style="thin">
          <color auto="1"/>
        </bottom>
        <vertical/>
        <horizontal/>
      </border>
    </dxf>
    <dxf>
      <font>
        <color theme="0" tint="-0.499984740745262"/>
      </font>
      <fill>
        <patternFill>
          <bgColor theme="0" tint="-0.499984740745262"/>
        </patternFill>
      </fill>
      <border>
        <left style="thin">
          <color auto="1"/>
        </left>
        <right/>
        <top/>
        <bottom style="thin">
          <color auto="1"/>
        </bottom>
        <vertical/>
        <horizontal/>
      </border>
    </dxf>
    <dxf>
      <font>
        <color theme="0" tint="-0.499984740745262"/>
      </font>
      <fill>
        <patternFill>
          <bgColor theme="0" tint="-0.499984740745262"/>
        </patternFill>
      </fill>
      <border>
        <left style="thin">
          <color auto="1"/>
        </left>
        <right/>
        <top style="thin">
          <color auto="1"/>
        </top>
        <bottom/>
        <vertical/>
        <horizontal/>
      </border>
    </dxf>
    <dxf>
      <font>
        <color theme="0" tint="-0.499984740745262"/>
      </font>
      <fill>
        <patternFill>
          <bgColor theme="0" tint="-0.499984740745262"/>
        </patternFill>
      </fill>
      <border>
        <left style="thin">
          <color auto="1"/>
        </left>
        <right/>
        <top/>
        <bottom/>
        <vertical/>
        <horizontal/>
      </border>
    </dxf>
    <dxf>
      <font>
        <color theme="0" tint="-0.499984740745262"/>
      </font>
      <fill>
        <patternFill>
          <bgColor theme="0" tint="-0.499984740745262"/>
        </patternFill>
      </fill>
      <border>
        <left style="thin">
          <color auto="1"/>
        </left>
        <right/>
        <top/>
        <bottom/>
        <vertical/>
        <horizontal/>
      </border>
    </dxf>
    <dxf>
      <font>
        <color theme="0" tint="-0.499984740745262"/>
      </font>
      <fill>
        <patternFill>
          <bgColor theme="0" tint="-0.499984740745262"/>
        </patternFill>
      </fill>
      <border>
        <left style="thin">
          <color auto="1"/>
        </left>
        <right/>
        <top/>
        <bottom/>
        <vertical/>
        <horizontal/>
      </border>
    </dxf>
    <dxf>
      <fill>
        <patternFill>
          <bgColor rgb="FFFFFF00"/>
        </patternFill>
      </fill>
    </dxf>
    <dxf>
      <font>
        <color theme="0" tint="-0.499984740745262"/>
      </font>
      <fill>
        <patternFill>
          <bgColor theme="0" tint="-0.499984740745262"/>
        </patternFill>
      </fill>
      <border>
        <left style="thin">
          <color auto="1"/>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style="thin">
          <color auto="1"/>
        </right>
        <top/>
        <bottom/>
        <vertical/>
        <horizontal/>
      </border>
    </dxf>
    <dxf>
      <font>
        <color theme="0" tint="-0.499984740745262"/>
      </font>
      <fill>
        <patternFill>
          <bgColor theme="0" tint="-0.499984740745262"/>
        </patternFill>
      </fill>
      <border>
        <left/>
        <right style="thin">
          <color auto="1"/>
        </right>
        <top/>
        <bottom/>
        <vertical/>
        <horizontal/>
      </border>
    </dxf>
    <dxf>
      <font>
        <color theme="0" tint="-0.499984740745262"/>
      </font>
      <fill>
        <patternFill>
          <bgColor theme="0" tint="-0.499984740745262"/>
        </patternFill>
      </fill>
      <border>
        <left/>
        <right style="thin">
          <color auto="1"/>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style="thin">
          <color auto="1"/>
        </right>
        <top/>
        <bottom/>
        <vertical/>
        <horizontal/>
      </border>
    </dxf>
    <dxf>
      <font>
        <color theme="0" tint="-0.499984740745262"/>
      </font>
      <fill>
        <patternFill>
          <bgColor theme="0" tint="-0.499984740745262"/>
        </patternFill>
      </fill>
      <border>
        <left/>
        <right style="thin">
          <color auto="1"/>
        </right>
        <top style="thin">
          <color auto="1"/>
        </top>
        <bottom/>
        <vertical/>
        <horizontal/>
      </border>
    </dxf>
    <dxf>
      <font>
        <color theme="0" tint="-0.499984740745262"/>
      </font>
      <fill>
        <patternFill>
          <bgColor theme="0" tint="-0.499984740745262"/>
        </patternFill>
      </fill>
      <border>
        <left/>
        <right style="thin">
          <color auto="1"/>
        </right>
        <top/>
        <bottom/>
        <vertical/>
        <horizontal/>
      </border>
    </dxf>
    <dxf>
      <font>
        <color theme="0" tint="-0.499984740745262"/>
      </font>
      <fill>
        <patternFill>
          <bgColor theme="0" tint="-0.499984740745262"/>
        </patternFill>
      </fill>
      <border>
        <left/>
        <right/>
        <top/>
        <bottom style="thin">
          <color auto="1"/>
        </bottom>
        <vertical/>
        <horizontal/>
      </border>
    </dxf>
    <dxf>
      <font>
        <color theme="0" tint="-0.499984740745262"/>
      </font>
      <fill>
        <patternFill>
          <bgColor theme="0" tint="-0.499984740745262"/>
        </patternFill>
      </fill>
      <border>
        <left/>
        <right/>
        <top/>
        <bottom style="thin">
          <color auto="1"/>
        </bottom>
        <vertical/>
        <horizontal/>
      </border>
    </dxf>
    <dxf>
      <fill>
        <patternFill>
          <bgColor rgb="FFFFFF00"/>
        </patternFill>
      </fill>
    </dxf>
    <dxf>
      <font>
        <color theme="0" tint="-0.499984740745262"/>
      </font>
      <fill>
        <patternFill>
          <bgColor theme="0" tint="-0.499984740745262"/>
        </patternFill>
      </fill>
      <border>
        <left/>
        <right/>
        <top/>
        <bottom/>
        <vertical/>
        <horizontal/>
      </border>
    </dxf>
    <dxf>
      <font>
        <color theme="0" tint="-0.499984740745262"/>
      </font>
      <fill>
        <patternFill>
          <bgColor theme="0" tint="-0.499984740745262"/>
        </patternFill>
      </fill>
      <border>
        <left/>
        <right/>
        <top/>
        <bottom/>
        <vertical/>
        <horizontal/>
      </border>
    </dxf>
    <dxf>
      <font>
        <color theme="0" tint="-0.499984740745262"/>
      </font>
      <fill>
        <patternFill>
          <bgColor theme="0" tint="-0.499984740745262"/>
        </patternFill>
      </fill>
      <border>
        <left/>
        <right/>
        <top/>
        <bottom/>
      </border>
    </dxf>
    <dxf>
      <font>
        <color theme="0" tint="-0.499984740745262"/>
      </font>
      <fill>
        <patternFill>
          <bgColor theme="0" tint="-0.499984740745262"/>
        </patternFill>
      </fill>
      <border>
        <left/>
        <right/>
        <top style="thin">
          <color auto="1"/>
        </top>
        <bottom/>
        <vertical/>
        <horizontal/>
      </border>
    </dxf>
    <dxf>
      <font>
        <color theme="0" tint="-0.499984740745262"/>
      </font>
      <fill>
        <patternFill>
          <bgColor theme="0" tint="-0.499984740745262"/>
        </patternFill>
      </fill>
      <border>
        <left/>
        <right/>
        <top/>
        <bottom/>
        <vertical/>
        <horizontal/>
      </border>
    </dxf>
    <dxf>
      <fill>
        <patternFill>
          <bgColor rgb="FFFFFF00"/>
        </patternFill>
      </fill>
    </dxf>
    <dxf>
      <font>
        <color theme="0" tint="-0.499984740745262"/>
      </font>
      <fill>
        <patternFill>
          <bgColor theme="0" tint="-0.499984740745262"/>
        </patternFill>
      </fill>
      <border>
        <left/>
        <right/>
        <top/>
        <bottom/>
        <vertical/>
        <horizontal/>
      </border>
    </dxf>
    <dxf>
      <font>
        <color theme="0" tint="-0.499984740745262"/>
      </font>
      <fill>
        <patternFill>
          <bgColor theme="1" tint="0.499984740745262"/>
        </patternFill>
      </fill>
      <border>
        <left/>
        <right/>
        <top/>
        <bottom/>
        <vertical/>
        <horizontal/>
      </border>
    </dxf>
    <dxf>
      <font>
        <color theme="1" tint="0.499984740745262"/>
      </font>
      <fill>
        <patternFill>
          <bgColor theme="0" tint="-0.499984740745262"/>
        </patternFill>
      </fill>
      <border>
        <left/>
        <right/>
        <top/>
        <bottom/>
        <vertical/>
        <horizontal/>
      </border>
    </dxf>
    <dxf>
      <font>
        <color theme="1" tint="0.499984740745262"/>
      </font>
      <fill>
        <patternFill>
          <bgColor theme="1" tint="0.499984740745262"/>
        </patternFill>
      </fill>
      <border>
        <left/>
        <right/>
        <top/>
        <bottom/>
        <vertical/>
        <horizontal/>
      </border>
    </dxf>
    <dxf>
      <font>
        <color theme="0" tint="-0.499984740745262"/>
      </font>
      <fill>
        <patternFill>
          <bgColor theme="0" tint="-0.499984740745262"/>
        </patternFill>
      </fill>
      <border>
        <left style="thin">
          <color auto="1"/>
        </left>
        <right/>
        <top/>
        <bottom style="thin">
          <color auto="1"/>
        </bottom>
        <vertical/>
        <horizontal/>
      </border>
    </dxf>
    <dxf>
      <font>
        <color theme="0" tint="-0.499984740745262"/>
      </font>
      <fill>
        <patternFill>
          <bgColor theme="0" tint="-0.499984740745262"/>
        </patternFill>
      </fill>
      <border>
        <left style="thin">
          <color auto="1"/>
        </left>
        <right/>
        <top/>
        <bottom style="thin">
          <color auto="1"/>
        </bottom>
        <vertical/>
        <horizontal/>
      </border>
    </dxf>
    <dxf>
      <font>
        <color theme="0" tint="-0.499984740745262"/>
      </font>
      <fill>
        <patternFill>
          <bgColor theme="0" tint="-0.499984740745262"/>
        </patternFill>
      </fill>
      <border>
        <left style="thin">
          <color auto="1"/>
        </left>
        <right/>
        <top/>
        <bottom/>
        <vertical/>
        <horizontal/>
      </border>
    </dxf>
    <dxf>
      <font>
        <color theme="0" tint="-0.499984740745262"/>
      </font>
      <fill>
        <patternFill>
          <bgColor theme="0" tint="-0.499984740745262"/>
        </patternFill>
      </fill>
      <border>
        <left style="thin">
          <color auto="1"/>
        </left>
        <right/>
        <top/>
        <bottom/>
        <vertical/>
        <horizontal/>
      </border>
    </dxf>
    <dxf>
      <font>
        <color theme="0" tint="-0.499984740745262"/>
      </font>
      <fill>
        <patternFill>
          <bgColor theme="0" tint="-0.499984740745262"/>
        </patternFill>
      </fill>
      <border>
        <left style="thin">
          <color auto="1"/>
        </left>
        <right/>
        <top/>
        <bottom/>
        <vertical/>
        <horizontal/>
      </border>
    </dxf>
    <dxf>
      <font>
        <color theme="0" tint="-0.499984740745262"/>
      </font>
      <fill>
        <patternFill>
          <bgColor theme="0" tint="-0.499984740745262"/>
        </patternFill>
      </fill>
      <border>
        <left style="thin">
          <color auto="1"/>
        </left>
        <top style="thin">
          <color auto="1"/>
        </top>
        <vertical/>
        <horizontal/>
      </border>
    </dxf>
    <dxf>
      <fill>
        <patternFill>
          <bgColor rgb="FFFFFF00"/>
        </patternFill>
      </fill>
    </dxf>
    <dxf>
      <font>
        <color theme="0" tint="-0.499984740745262"/>
      </font>
      <fill>
        <patternFill>
          <bgColor theme="0" tint="-0.499984740745262"/>
        </patternFill>
      </fill>
      <border>
        <left style="thin">
          <color auto="1"/>
        </left>
        <right/>
        <top/>
        <bottom/>
        <vertical/>
        <horizontal/>
      </border>
    </dxf>
    <dxf>
      <font>
        <color theme="0" tint="-0.499984740745262"/>
      </font>
      <fill>
        <patternFill>
          <bgColor theme="0" tint="-0.499984740745262"/>
        </patternFill>
      </fill>
      <border>
        <left/>
        <right style="thin">
          <color auto="1"/>
        </right>
        <top/>
        <bottom style="thin">
          <color auto="1"/>
        </bottom>
        <vertical/>
        <horizontal/>
      </border>
    </dxf>
    <dxf>
      <font>
        <color theme="0" tint="-0.499984740745262"/>
      </font>
      <fill>
        <patternFill>
          <bgColor theme="0" tint="-0.499984740745262"/>
        </patternFill>
      </fill>
      <border>
        <left/>
        <right style="thin">
          <color auto="1"/>
        </right>
        <top/>
        <bottom style="thin">
          <color auto="1"/>
        </bottom>
        <vertical/>
        <horizontal/>
      </border>
    </dxf>
    <dxf>
      <font>
        <color theme="0" tint="-0.499984740745262"/>
      </font>
      <fill>
        <patternFill>
          <bgColor theme="0" tint="-0.499984740745262"/>
        </patternFill>
      </fill>
      <border>
        <left/>
        <right style="thin">
          <color auto="1"/>
        </right>
        <top/>
        <bottom/>
        <vertical/>
        <horizontal/>
      </border>
    </dxf>
    <dxf>
      <font>
        <color theme="0" tint="-0.499984740745262"/>
      </font>
      <fill>
        <patternFill>
          <bgColor theme="0" tint="-0.499984740745262"/>
        </patternFill>
      </fill>
      <border>
        <left/>
        <right style="thin">
          <color auto="1"/>
        </right>
        <top/>
        <bottom/>
        <vertical/>
        <horizontal/>
      </border>
    </dxf>
    <dxf>
      <font>
        <color theme="0" tint="-0.499984740745262"/>
      </font>
      <fill>
        <patternFill>
          <bgColor theme="0" tint="-0.499984740745262"/>
        </patternFill>
      </fill>
      <border>
        <left/>
        <right/>
        <top/>
        <bottom style="thin">
          <color auto="1"/>
        </bottom>
        <vertical/>
        <horizontal/>
      </border>
    </dxf>
    <dxf>
      <fill>
        <patternFill>
          <bgColor rgb="FFFFFF00"/>
        </patternFill>
      </fill>
    </dxf>
    <dxf>
      <font>
        <color theme="0" tint="-0.499984740745262"/>
      </font>
      <fill>
        <patternFill>
          <bgColor theme="0" tint="-0.499984740745262"/>
        </patternFill>
      </fill>
      <border>
        <left/>
        <right/>
        <top/>
        <bottom/>
        <vertical/>
        <horizontal/>
      </border>
    </dxf>
    <dxf>
      <font>
        <color theme="0" tint="-0.499984740745262"/>
      </font>
      <fill>
        <patternFill>
          <bgColor theme="0" tint="-0.499984740745262"/>
        </patternFill>
      </fill>
      <border>
        <left style="thin">
          <color auto="1"/>
        </left>
        <right style="thin">
          <color auto="1"/>
        </right>
        <top style="thin">
          <color auto="1"/>
        </top>
        <bottom/>
        <vertical/>
        <horizontal/>
      </border>
    </dxf>
    <dxf>
      <font>
        <color theme="0" tint="-0.499984740745262"/>
      </font>
      <fill>
        <patternFill>
          <bgColor theme="0" tint="-0.499984740745262"/>
        </patternFill>
      </fill>
      <border>
        <left/>
        <right style="thin">
          <color auto="1"/>
        </right>
        <top style="thin">
          <color auto="1"/>
        </top>
        <bottom/>
        <vertical/>
        <horizontal/>
      </border>
    </dxf>
    <dxf>
      <font>
        <color theme="0" tint="-0.499984740745262"/>
      </font>
      <fill>
        <patternFill>
          <bgColor theme="0" tint="-0.499984740745262"/>
        </patternFill>
      </fill>
      <border>
        <left style="thin">
          <color auto="1"/>
        </left>
        <right/>
        <top/>
        <bottom style="thin">
          <color auto="1"/>
        </bottom>
        <vertical/>
        <horizontal/>
      </border>
    </dxf>
    <dxf>
      <fill>
        <patternFill>
          <bgColor rgb="FFFFFF00"/>
        </patternFill>
      </fill>
    </dxf>
    <dxf>
      <font>
        <color theme="0" tint="-0.499984740745262"/>
      </font>
      <fill>
        <patternFill>
          <bgColor theme="0" tint="-0.499984740745262"/>
        </patternFill>
      </fill>
      <border>
        <left style="thin">
          <color auto="1"/>
        </left>
        <right/>
        <top/>
        <bottom/>
        <vertical/>
        <horizontal/>
      </border>
    </dxf>
    <dxf>
      <fill>
        <patternFill>
          <bgColor rgb="FFFFFF00"/>
        </patternFill>
      </fill>
    </dxf>
    <dxf>
      <font>
        <color theme="1" tint="0.499984740745262"/>
      </font>
      <fill>
        <patternFill>
          <bgColor theme="1" tint="0.499984740745262"/>
        </patternFill>
      </fill>
      <border>
        <left/>
        <right/>
        <top/>
        <bottom/>
        <vertical/>
        <horizontal/>
      </border>
    </dxf>
    <dxf>
      <font>
        <color theme="0" tint="-0.499984740745262"/>
      </font>
      <fill>
        <patternFill>
          <bgColor theme="0" tint="-0.499984740745262"/>
        </patternFill>
      </fill>
      <border>
        <left/>
        <right/>
        <top/>
        <bottom style="thin">
          <color auto="1"/>
        </bottom>
        <vertical/>
        <horizontal/>
      </border>
    </dxf>
    <dxf>
      <font>
        <color theme="0" tint="-0.499984740745262"/>
      </font>
      <fill>
        <patternFill>
          <bgColor theme="0" tint="-0.499984740745262"/>
        </patternFill>
      </fill>
      <border>
        <left/>
        <right/>
        <top/>
        <bottom/>
        <vertical/>
        <horizontal/>
      </border>
    </dxf>
    <dxf>
      <font>
        <color theme="0" tint="-0.499984740745262"/>
      </font>
      <fill>
        <patternFill>
          <bgColor theme="0" tint="-0.499984740745262"/>
        </patternFill>
      </fill>
      <border>
        <left/>
        <right/>
        <top style="thin">
          <color auto="1"/>
        </top>
        <bottom/>
        <vertical/>
        <horizontal/>
      </border>
    </dxf>
    <dxf>
      <fill>
        <patternFill>
          <bgColor rgb="FFFFFF00"/>
        </patternFill>
      </fill>
    </dxf>
    <dxf>
      <fill>
        <patternFill>
          <bgColor rgb="FFFFFF00"/>
        </patternFill>
      </fill>
    </dxf>
    <dxf>
      <fill>
        <patternFill>
          <bgColor rgb="FFFFFF00"/>
        </patternFill>
      </fill>
    </dxf>
    <dxf>
      <font>
        <color theme="0" tint="-0.499984740745262"/>
      </font>
      <fill>
        <patternFill>
          <bgColor theme="1"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
      <font>
        <color theme="1" tint="0.499984740745262"/>
      </font>
      <fill>
        <patternFill>
          <bgColor theme="1"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style="thin">
          <color auto="1"/>
        </right>
        <top/>
        <bottom style="thin">
          <color auto="1"/>
        </bottom>
        <vertical/>
        <horizontal/>
      </border>
    </dxf>
    <dxf>
      <font>
        <color theme="0" tint="-0.499984740745262"/>
      </font>
      <fill>
        <patternFill>
          <bgColor theme="0" tint="-0.499984740745262"/>
        </patternFill>
      </fill>
      <border>
        <left/>
        <right style="thin">
          <color auto="1"/>
        </right>
        <top/>
        <bottom style="thin">
          <color auto="1"/>
        </bottom>
        <vertical/>
        <horizontal/>
      </border>
    </dxf>
    <dxf>
      <font>
        <color theme="0" tint="-0.499984740745262"/>
      </font>
      <fill>
        <patternFill>
          <bgColor theme="0" tint="-0.499984740745262"/>
        </patternFill>
      </fill>
      <border>
        <left/>
        <right style="thin">
          <color auto="1"/>
        </right>
        <top/>
        <bottom/>
        <vertical/>
        <horizontal/>
      </border>
    </dxf>
    <dxf>
      <font>
        <color theme="0" tint="-0.499984740745262"/>
      </font>
      <fill>
        <patternFill>
          <bgColor theme="0" tint="-0.499984740745262"/>
        </patternFill>
      </fill>
      <border>
        <left/>
        <right style="thin">
          <color auto="1"/>
        </right>
        <top/>
        <bottom/>
        <vertical/>
        <horizontal/>
      </border>
    </dxf>
    <dxf>
      <font>
        <color theme="0" tint="-0.499984740745262"/>
      </font>
      <fill>
        <patternFill>
          <bgColor theme="0" tint="-0.499984740745262"/>
        </patternFill>
      </fill>
      <border>
        <left/>
        <right/>
        <top/>
        <bottom style="thin">
          <color auto="1"/>
        </bottom>
        <vertical/>
        <horizontal/>
      </border>
    </dxf>
    <dxf>
      <fill>
        <patternFill>
          <bgColor rgb="FFFFFF00"/>
        </patternFill>
      </fill>
    </dxf>
    <dxf>
      <font>
        <color theme="0" tint="-0.499984740745262"/>
      </font>
      <fill>
        <patternFill>
          <bgColor theme="0" tint="-0.499984740745262"/>
        </patternFill>
      </fill>
      <border>
        <left/>
        <right/>
        <top/>
        <bottom/>
        <vertical/>
        <horizontal/>
      </border>
    </dxf>
    <dxf>
      <font>
        <color theme="0" tint="-0.499984740745262"/>
      </font>
      <fill>
        <patternFill>
          <bgColor theme="0" tint="-0.499984740745262"/>
        </patternFill>
      </fill>
      <border>
        <left/>
        <right style="thin">
          <color auto="1"/>
        </right>
        <top style="thin">
          <color auto="1"/>
        </top>
        <bottom/>
        <vertical/>
        <horizontal/>
      </border>
    </dxf>
    <dxf>
      <font>
        <color theme="0" tint="-0.499984740745262"/>
      </font>
      <fill>
        <patternFill>
          <bgColor theme="0" tint="-0.499984740745262"/>
        </patternFill>
      </fill>
      <border>
        <left style="thin">
          <color auto="1"/>
        </left>
        <right style="thin">
          <color auto="1"/>
        </right>
        <top style="thin">
          <color auto="1"/>
        </top>
        <bottom/>
        <vertical/>
        <horizontal/>
      </border>
    </dxf>
    <dxf>
      <font>
        <color theme="0" tint="-0.499984740745262"/>
      </font>
      <fill>
        <patternFill>
          <bgColor theme="0" tint="-0.499984740745262"/>
        </patternFill>
      </fill>
      <border>
        <left style="thin">
          <color auto="1"/>
        </left>
        <right/>
        <top/>
        <bottom style="thin">
          <color auto="1"/>
        </bottom>
        <vertical/>
        <horizontal/>
      </border>
    </dxf>
    <dxf>
      <fill>
        <patternFill>
          <bgColor rgb="FFFFFF00"/>
        </patternFill>
      </fill>
    </dxf>
    <dxf>
      <font>
        <color theme="0" tint="-0.499984740745262"/>
      </font>
      <fill>
        <patternFill>
          <bgColor theme="0" tint="-0.499984740745262"/>
        </patternFill>
      </fill>
      <border>
        <left style="thin">
          <color auto="1"/>
        </left>
        <right/>
        <top/>
        <bottom/>
        <vertical/>
        <horizontal/>
      </border>
    </dxf>
    <dxf>
      <fill>
        <patternFill>
          <bgColor rgb="FFFFFF00"/>
        </patternFill>
      </fill>
    </dxf>
    <dxf>
      <font>
        <color theme="0" tint="-0.499984740745262"/>
      </font>
      <fill>
        <patternFill>
          <bgColor theme="1" tint="0.499984740745262"/>
        </patternFill>
      </fill>
      <border>
        <left/>
        <right/>
        <top/>
        <bottom/>
        <vertical/>
        <horizontal/>
      </border>
    </dxf>
    <dxf>
      <font>
        <color theme="0" tint="-0.499984740745262"/>
      </font>
      <fill>
        <patternFill>
          <bgColor theme="0" tint="-0.499984740745262"/>
        </patternFill>
      </fill>
      <border>
        <left/>
        <right/>
        <top/>
        <bottom style="thin">
          <color auto="1"/>
        </bottom>
        <vertical/>
        <horizontal/>
      </border>
    </dxf>
    <dxf>
      <font>
        <color theme="0" tint="-0.499984740745262"/>
      </font>
      <fill>
        <patternFill>
          <bgColor theme="0" tint="-0.499984740745262"/>
        </patternFill>
      </fill>
      <border>
        <left/>
        <right/>
        <top/>
        <bottom/>
        <vertical/>
        <horizontal/>
      </border>
    </dxf>
    <dxf>
      <font>
        <color theme="0" tint="-0.499984740745262"/>
      </font>
      <fill>
        <patternFill>
          <bgColor theme="0" tint="-0.499984740745262"/>
        </patternFill>
      </fill>
      <border>
        <left/>
        <right/>
        <top style="thin">
          <color auto="1"/>
        </top>
        <bottom/>
        <vertical/>
        <horizontal/>
      </border>
    </dxf>
    <dxf>
      <fill>
        <patternFill>
          <bgColor rgb="FFFFFF00"/>
        </patternFill>
      </fill>
    </dxf>
    <dxf>
      <fill>
        <patternFill>
          <bgColor rgb="FFFFFF00"/>
        </patternFill>
      </fill>
    </dxf>
    <dxf>
      <font>
        <color theme="1" tint="0.499984740745262"/>
      </font>
      <fill>
        <patternFill>
          <bgColor theme="1" tint="0.499984740745262"/>
        </patternFill>
      </fill>
      <border>
        <left/>
        <right/>
        <top/>
        <bottom/>
        <vertical/>
        <horizontal/>
      </border>
    </dxf>
    <dxf>
      <fill>
        <patternFill>
          <bgColor rgb="FFFFFF00"/>
        </patternFill>
      </fill>
    </dxf>
    <dxf>
      <fill>
        <patternFill>
          <bgColor rgb="FFFFFF00"/>
        </patternFill>
      </fill>
    </dxf>
    <dxf>
      <font>
        <color theme="1" tint="0.499984740745262"/>
      </font>
      <fill>
        <patternFill>
          <bgColor theme="1"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style="thin">
          <color auto="1"/>
        </right>
        <top style="thin">
          <color auto="1"/>
        </top>
        <bottom style="thin">
          <color auto="1"/>
        </bottom>
        <vertical/>
        <horizontal/>
      </border>
    </dxf>
    <dxf>
      <font>
        <color theme="0" tint="-0.499984740745262"/>
      </font>
      <fill>
        <patternFill>
          <bgColor theme="0" tint="-0.499984740745262"/>
        </patternFill>
      </fill>
      <border>
        <left/>
        <right style="thin">
          <color auto="1"/>
        </right>
        <top/>
        <bottom style="thin">
          <color auto="1"/>
        </bottom>
        <vertical/>
        <horizontal/>
      </border>
    </dxf>
    <dxf>
      <font>
        <color theme="0" tint="-0.499984740745262"/>
      </font>
      <fill>
        <patternFill>
          <bgColor theme="0" tint="-0.499984740745262"/>
        </patternFill>
      </fill>
      <border>
        <left/>
        <right style="thin">
          <color auto="1"/>
        </right>
        <top style="thin">
          <color auto="1"/>
        </top>
        <bottom/>
        <vertical/>
        <horizontal/>
      </border>
    </dxf>
    <dxf>
      <font>
        <color theme="0" tint="-0.499984740745262"/>
      </font>
      <fill>
        <patternFill>
          <bgColor theme="0" tint="-0.499984740745262"/>
        </patternFill>
      </fill>
      <border>
        <left/>
        <right style="thin">
          <color auto="1"/>
        </right>
        <top/>
        <bottom style="thin">
          <color auto="1"/>
        </bottom>
        <vertical/>
        <horizontal/>
      </border>
    </dxf>
    <dxf>
      <font>
        <color theme="0" tint="-0.499984740745262"/>
      </font>
      <fill>
        <patternFill>
          <bgColor theme="0" tint="-0.499984740745262"/>
        </patternFill>
      </fill>
      <border>
        <left style="thin">
          <color auto="1"/>
        </left>
        <right style="thin">
          <color auto="1"/>
        </right>
        <top/>
        <bottom style="thin">
          <color auto="1"/>
        </bottom>
        <vertical/>
        <horizontal/>
      </border>
    </dxf>
    <dxf>
      <font>
        <color theme="0" tint="-0.499984740745262"/>
      </font>
      <fill>
        <patternFill>
          <bgColor theme="0" tint="-0.499984740745262"/>
        </patternFill>
      </fill>
      <border>
        <left/>
        <right style="thin">
          <color auto="1"/>
        </right>
        <top/>
        <bottom/>
        <vertical/>
        <horizontal/>
      </border>
    </dxf>
    <dxf>
      <font>
        <color theme="0" tint="-0.499984740745262"/>
      </font>
      <fill>
        <patternFill>
          <bgColor theme="0" tint="-0.499984740745262"/>
        </patternFill>
      </fill>
      <border>
        <left style="thin">
          <color auto="1"/>
        </left>
        <right style="thin">
          <color auto="1"/>
        </right>
        <top/>
        <bottom/>
        <vertical/>
        <horizontal/>
      </border>
    </dxf>
    <dxf>
      <font>
        <color theme="0" tint="-0.499984740745262"/>
      </font>
      <fill>
        <patternFill>
          <bgColor theme="0" tint="-0.499984740745262"/>
        </patternFill>
      </fill>
      <border>
        <left/>
        <right style="thin">
          <color auto="1"/>
        </right>
        <top/>
        <bottom/>
        <vertical/>
        <horizontal/>
      </border>
    </dxf>
    <dxf>
      <font>
        <color theme="0" tint="-0.499984740745262"/>
      </font>
      <fill>
        <patternFill>
          <bgColor theme="0" tint="-0.499984740745262"/>
        </patternFill>
      </fill>
      <border>
        <left style="thin">
          <color auto="1"/>
        </left>
        <right style="thin">
          <color auto="1"/>
        </right>
        <top/>
        <bottom/>
        <vertical/>
        <horizontal/>
      </border>
    </dxf>
    <dxf>
      <font>
        <color theme="1" tint="0.499984740745262"/>
      </font>
      <fill>
        <patternFill>
          <bgColor theme="0" tint="-0.499984740745262"/>
        </patternFill>
      </fill>
      <border>
        <left/>
        <right/>
        <top/>
        <bottom/>
        <vertical/>
        <horizontal/>
      </border>
    </dxf>
    <dxf>
      <font>
        <color theme="0" tint="-0.499984740745262"/>
      </font>
      <fill>
        <patternFill>
          <bgColor theme="0" tint="-0.499984740745262"/>
        </patternFill>
      </fill>
      <border>
        <left/>
        <right style="thin">
          <color auto="1"/>
        </right>
        <top style="thin">
          <color auto="1"/>
        </top>
        <bottom/>
        <vertical/>
        <horizontal/>
      </border>
    </dxf>
    <dxf>
      <font>
        <color theme="0" tint="-0.499984740745262"/>
      </font>
      <fill>
        <patternFill>
          <bgColor theme="0" tint="-0.499984740745262"/>
        </patternFill>
      </fill>
      <border>
        <left style="thin">
          <color auto="1"/>
        </left>
        <right style="thin">
          <color auto="1"/>
        </right>
        <top style="thin">
          <color auto="1"/>
        </top>
        <bottom/>
        <vertical/>
        <horizontal/>
      </border>
    </dxf>
    <dxf>
      <font>
        <color theme="0" tint="-0.499984740745262"/>
      </font>
      <fill>
        <patternFill>
          <bgColor theme="0" tint="-0.499984740745262"/>
        </patternFill>
      </fill>
      <border>
        <left style="thin">
          <color auto="1"/>
        </left>
        <right/>
        <top/>
        <bottom style="thin">
          <color auto="1"/>
        </bottom>
        <vertical/>
        <horizontal/>
      </border>
    </dxf>
    <dxf>
      <font>
        <color theme="0" tint="-0.499984740745262"/>
      </font>
      <fill>
        <patternFill>
          <bgColor theme="0" tint="-0.499984740745262"/>
        </patternFill>
      </fill>
      <border>
        <left style="thin">
          <color auto="1"/>
        </left>
        <right/>
        <top/>
        <bottom/>
        <vertical/>
        <horizontal/>
      </border>
    </dxf>
    <dxf>
      <font>
        <color theme="0" tint="-0.499984740745262"/>
      </font>
      <fill>
        <patternFill>
          <bgColor theme="0" tint="-0.499984740745262"/>
        </patternFill>
      </fill>
      <border>
        <left style="thin">
          <color auto="1"/>
        </left>
        <right/>
        <top/>
        <bottom/>
        <vertical/>
        <horizontal/>
      </border>
    </dxf>
    <dxf>
      <font>
        <color theme="0" tint="-0.499984740745262"/>
      </font>
      <fill>
        <patternFill>
          <bgColor theme="0" tint="-0.499984740745262"/>
        </patternFill>
      </fill>
      <border>
        <left style="thin">
          <color auto="1"/>
        </left>
        <right/>
        <top style="thin">
          <color auto="1"/>
        </top>
        <bottom/>
        <vertical/>
        <horizontal/>
      </border>
    </dxf>
    <dxf>
      <font>
        <color theme="1" tint="0.499984740745262"/>
      </font>
      <fill>
        <patternFill>
          <bgColor theme="1" tint="0.499984740745262"/>
        </patternFill>
      </fill>
      <border>
        <left/>
        <right/>
        <top/>
        <bottom/>
        <vertical/>
        <horizontal/>
      </border>
    </dxf>
    <dxf>
      <font>
        <color theme="0" tint="-0.499984740745262"/>
      </font>
      <fill>
        <patternFill>
          <bgColor theme="0" tint="-0.499984740745262"/>
        </patternFill>
      </fill>
      <border>
        <left/>
        <right/>
        <top/>
        <bottom style="thin">
          <color auto="1"/>
        </bottom>
        <vertical/>
        <horizontal/>
      </border>
    </dxf>
    <dxf>
      <font>
        <color theme="0" tint="-0.499984740745262"/>
      </font>
      <fill>
        <patternFill>
          <bgColor theme="0" tint="-0.499984740745262"/>
        </patternFill>
      </fill>
      <border>
        <left/>
        <right/>
        <top style="thin">
          <color auto="1"/>
        </top>
        <bottom style="thin">
          <color auto="1"/>
        </bottom>
        <vertical/>
        <horizontal/>
      </border>
    </dxf>
    <dxf>
      <font>
        <color theme="0" tint="-0.499984740745262"/>
      </font>
      <fill>
        <patternFill>
          <bgColor theme="0" tint="-0.499984740745262"/>
        </patternFill>
      </fill>
      <border>
        <left/>
        <right/>
        <top style="thin">
          <color auto="1"/>
        </top>
        <bottom/>
        <vertical/>
        <horizontal/>
      </border>
    </dxf>
    <dxf>
      <font>
        <color theme="1" tint="0.499984740745262"/>
      </font>
      <fill>
        <patternFill>
          <bgColor theme="1" tint="0.499984740745262"/>
        </patternFill>
      </fill>
      <border>
        <left style="thin">
          <color auto="1"/>
        </left>
        <right/>
        <top/>
        <bottom/>
        <vertical/>
        <horizontal/>
      </border>
    </dxf>
    <dxf>
      <font>
        <color theme="1" tint="0.499984740745262"/>
      </font>
      <fill>
        <patternFill>
          <bgColor theme="1" tint="0.499984740745262"/>
        </patternFill>
      </fill>
      <border>
        <left/>
        <right/>
        <top/>
        <bottom/>
        <vertical/>
        <horizontal/>
      </border>
    </dxf>
    <dxf>
      <font>
        <color theme="1" tint="0.499984740745262"/>
      </font>
      <fill>
        <patternFill>
          <bgColor theme="1" tint="0.499984740745262"/>
        </patternFill>
      </fill>
      <border>
        <left/>
        <right/>
        <top/>
        <bottom/>
        <vertical/>
        <horizontal/>
      </border>
    </dxf>
    <dxf>
      <fill>
        <patternFill>
          <bgColor rgb="FFFFFF00"/>
        </patternFill>
      </fill>
    </dxf>
    <dxf>
      <fill>
        <patternFill>
          <bgColor rgb="FFFFFF00"/>
        </patternFill>
      </fill>
    </dxf>
    <dxf>
      <font>
        <color theme="0" tint="-0.499984740745262"/>
      </font>
      <fill>
        <patternFill>
          <bgColor theme="0" tint="-0.499984740745262"/>
        </patternFill>
      </fill>
      <border>
        <left style="thin">
          <color auto="1"/>
        </left>
        <right/>
        <top/>
        <bottom style="thin">
          <color auto="1"/>
        </bottom>
        <vertical/>
        <horizontal/>
      </border>
    </dxf>
    <dxf>
      <font>
        <color theme="0" tint="-0.499984740745262"/>
      </font>
      <fill>
        <patternFill>
          <bgColor theme="0" tint="-0.499984740745262"/>
        </patternFill>
      </fill>
      <border>
        <left style="thin">
          <color auto="1"/>
        </left>
        <right/>
        <top style="thin">
          <color auto="1"/>
        </top>
        <bottom style="thin">
          <color auto="1"/>
        </bottom>
        <vertical/>
        <horizontal/>
      </border>
    </dxf>
    <dxf>
      <font>
        <color theme="0" tint="-0.499984740745262"/>
      </font>
      <fill>
        <patternFill>
          <bgColor theme="0" tint="-0.499984740745262"/>
        </patternFill>
      </fill>
      <border>
        <left style="thin">
          <color auto="1"/>
        </left>
        <right/>
        <top style="thin">
          <color auto="1"/>
        </top>
        <bottom/>
        <vertical/>
        <horizontal/>
      </border>
    </dxf>
    <dxf>
      <fill>
        <patternFill>
          <bgColor rgb="FFFFFF00"/>
        </patternFill>
      </fill>
    </dxf>
  </dxfs>
  <tableStyles count="1" defaultTableStyle="TableStyleMedium9" defaultPivotStyle="PivotStyleLight16">
    <tableStyle name="Invisible" pivot="0" table="0" count="0" xr9:uid="{3C560A56-92A3-477F-9E9A-537E5D7F03FD}"/>
  </tableStyles>
  <colors>
    <indexedColors>
      <rgbColor rgb="00000000"/>
      <rgbColor rgb="00FFFFFF"/>
      <rgbColor rgb="00FF0000"/>
      <rgbColor rgb="0000FF00"/>
      <rgbColor rgb="000000FF"/>
      <rgbColor rgb="00FFFF00"/>
      <rgbColor rgb="00FF00FF"/>
      <rgbColor rgb="0000FFFF"/>
      <rgbColor rgb="00000000"/>
      <rgbColor rgb="00FFFFFF"/>
      <rgbColor rgb="00FF0000"/>
      <rgbColor rgb="0089FF89"/>
      <rgbColor rgb="000000FF"/>
      <rgbColor rgb="00FFFF79"/>
      <rgbColor rgb="00FF81FF"/>
      <rgbColor rgb="0089FFFF"/>
      <rgbColor rgb="00800000"/>
      <rgbColor rgb="00008000"/>
      <rgbColor rgb="00000080"/>
      <rgbColor rgb="00808000"/>
      <rgbColor rgb="00800080"/>
      <rgbColor rgb="00008080"/>
      <rgbColor rgb="00E0E0E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9BD7FF"/>
      <rgbColor rgb="00E1FFFF"/>
      <rgbColor rgb="00EFFFD9"/>
      <rgbColor rgb="00FFFFC5"/>
      <rgbColor rgb="00D1E8FF"/>
      <rgbColor rgb="00FFE1E1"/>
      <rgbColor rgb="00FBEFFF"/>
      <rgbColor rgb="00FFE4C9"/>
      <rgbColor rgb="003366FF"/>
      <rgbColor rgb="0033CCCC"/>
      <rgbColor rgb="0099CC00"/>
      <rgbColor rgb="00FED97E"/>
      <rgbColor rgb="00FF9900"/>
      <rgbColor rgb="00FF6600"/>
      <rgbColor rgb="00666699"/>
      <rgbColor rgb="00C0C0C0"/>
      <rgbColor rgb="00003366"/>
      <rgbColor rgb="00339966"/>
      <rgbColor rgb="00003300"/>
      <rgbColor rgb="00333300"/>
      <rgbColor rgb="00993300"/>
      <rgbColor rgb="00CA7EE2"/>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Saunders, Joseph S." id="{E5EF5545-B5B4-4849-8BBD-C0E0F6C8E119}" userId="S::Joseph.Saunders@netl.doe.gov::a3865bf2-3eb2-4d4d-a1e4-314186b9857a"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 dT="2025-11-10T15:35:30.81" personId="{E5EF5545-B5B4-4849-8BBD-C0E0F6C8E119}" id="{ED4DC37C-53CD-4C39-B2CD-DCA334D1D01B}">
    <text>Not sure how % of time calculates in formulas.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60.bin"/><Relationship Id="rId7" Type="http://schemas.openxmlformats.org/officeDocument/2006/relationships/printerSettings" Target="../printerSettings/printerSettings64.bin"/><Relationship Id="rId2" Type="http://schemas.openxmlformats.org/officeDocument/2006/relationships/printerSettings" Target="../printerSettings/printerSettings59.bin"/><Relationship Id="rId1" Type="http://schemas.openxmlformats.org/officeDocument/2006/relationships/printerSettings" Target="../printerSettings/printerSettings58.bin"/><Relationship Id="rId6" Type="http://schemas.openxmlformats.org/officeDocument/2006/relationships/printerSettings" Target="../printerSettings/printerSettings63.bin"/><Relationship Id="rId5" Type="http://schemas.openxmlformats.org/officeDocument/2006/relationships/printerSettings" Target="../printerSettings/printerSettings62.bin"/><Relationship Id="rId4" Type="http://schemas.openxmlformats.org/officeDocument/2006/relationships/printerSettings" Target="../printerSettings/printerSettings61.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67.bin"/><Relationship Id="rId7" Type="http://schemas.openxmlformats.org/officeDocument/2006/relationships/printerSettings" Target="../printerSettings/printerSettings71.bin"/><Relationship Id="rId2" Type="http://schemas.openxmlformats.org/officeDocument/2006/relationships/printerSettings" Target="../printerSettings/printerSettings66.bin"/><Relationship Id="rId1" Type="http://schemas.openxmlformats.org/officeDocument/2006/relationships/printerSettings" Target="../printerSettings/printerSettings65.bin"/><Relationship Id="rId6" Type="http://schemas.openxmlformats.org/officeDocument/2006/relationships/printerSettings" Target="../printerSettings/printerSettings70.bin"/><Relationship Id="rId5" Type="http://schemas.openxmlformats.org/officeDocument/2006/relationships/printerSettings" Target="../printerSettings/printerSettings69.bin"/><Relationship Id="rId4" Type="http://schemas.openxmlformats.org/officeDocument/2006/relationships/printerSettings" Target="../printerSettings/printerSettings68.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74.bin"/><Relationship Id="rId7" Type="http://schemas.openxmlformats.org/officeDocument/2006/relationships/printerSettings" Target="../printerSettings/printerSettings78.bin"/><Relationship Id="rId2" Type="http://schemas.openxmlformats.org/officeDocument/2006/relationships/printerSettings" Target="../printerSettings/printerSettings73.bin"/><Relationship Id="rId1" Type="http://schemas.openxmlformats.org/officeDocument/2006/relationships/printerSettings" Target="../printerSettings/printerSettings72.bin"/><Relationship Id="rId6" Type="http://schemas.openxmlformats.org/officeDocument/2006/relationships/printerSettings" Target="../printerSettings/printerSettings77.bin"/><Relationship Id="rId5" Type="http://schemas.openxmlformats.org/officeDocument/2006/relationships/printerSettings" Target="../printerSettings/printerSettings76.bin"/><Relationship Id="rId4" Type="http://schemas.openxmlformats.org/officeDocument/2006/relationships/printerSettings" Target="../printerSettings/printerSettings7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7" Type="http://schemas.openxmlformats.org/officeDocument/2006/relationships/printerSettings" Target="../printerSettings/printerSettings8.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printerSettings" Target="../printerSettings/printerSettings7.bin"/><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printerSettings" Target="../printerSettings/printerSettings11.bin"/><Relationship Id="rId7" Type="http://schemas.openxmlformats.org/officeDocument/2006/relationships/printerSettings" Target="../printerSettings/printerSettings15.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6" Type="http://schemas.openxmlformats.org/officeDocument/2006/relationships/printerSettings" Target="../printerSettings/printerSettings14.bin"/><Relationship Id="rId5" Type="http://schemas.openxmlformats.org/officeDocument/2006/relationships/printerSettings" Target="../printerSettings/printerSettings13.bin"/><Relationship Id="rId10" Type="http://schemas.microsoft.com/office/2017/10/relationships/threadedComment" Target="../threadedComments/threadedComment1.xml"/><Relationship Id="rId4" Type="http://schemas.openxmlformats.org/officeDocument/2006/relationships/printerSettings" Target="../printerSettings/printerSettings12.bin"/><Relationship Id="rId9"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8.bin"/><Relationship Id="rId7" Type="http://schemas.openxmlformats.org/officeDocument/2006/relationships/printerSettings" Target="../printerSettings/printerSettings22.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6" Type="http://schemas.openxmlformats.org/officeDocument/2006/relationships/printerSettings" Target="../printerSettings/printerSettings21.bin"/><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5.bin"/><Relationship Id="rId7" Type="http://schemas.openxmlformats.org/officeDocument/2006/relationships/printerSettings" Target="../printerSettings/printerSettings29.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6" Type="http://schemas.openxmlformats.org/officeDocument/2006/relationships/printerSettings" Target="../printerSettings/printerSettings28.bin"/><Relationship Id="rId5" Type="http://schemas.openxmlformats.org/officeDocument/2006/relationships/printerSettings" Target="../printerSettings/printerSettings27.bin"/><Relationship Id="rId4" Type="http://schemas.openxmlformats.org/officeDocument/2006/relationships/printerSettings" Target="../printerSettings/printerSettings26.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2.bin"/><Relationship Id="rId7" Type="http://schemas.openxmlformats.org/officeDocument/2006/relationships/printerSettings" Target="../printerSettings/printerSettings36.bin"/><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 Id="rId6" Type="http://schemas.openxmlformats.org/officeDocument/2006/relationships/printerSettings" Target="../printerSettings/printerSettings35.bin"/><Relationship Id="rId5" Type="http://schemas.openxmlformats.org/officeDocument/2006/relationships/printerSettings" Target="../printerSettings/printerSettings34.bin"/><Relationship Id="rId4" Type="http://schemas.openxmlformats.org/officeDocument/2006/relationships/printerSettings" Target="../printerSettings/printerSettings33.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9.bin"/><Relationship Id="rId7" Type="http://schemas.openxmlformats.org/officeDocument/2006/relationships/printerSettings" Target="../printerSettings/printerSettings43.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6" Type="http://schemas.openxmlformats.org/officeDocument/2006/relationships/printerSettings" Target="../printerSettings/printerSettings42.bin"/><Relationship Id="rId5" Type="http://schemas.openxmlformats.org/officeDocument/2006/relationships/printerSettings" Target="../printerSettings/printerSettings41.bin"/><Relationship Id="rId4" Type="http://schemas.openxmlformats.org/officeDocument/2006/relationships/printerSettings" Target="../printerSettings/printerSettings40.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46.bin"/><Relationship Id="rId7" Type="http://schemas.openxmlformats.org/officeDocument/2006/relationships/printerSettings" Target="../printerSettings/printerSettings50.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6" Type="http://schemas.openxmlformats.org/officeDocument/2006/relationships/printerSettings" Target="../printerSettings/printerSettings49.bin"/><Relationship Id="rId5" Type="http://schemas.openxmlformats.org/officeDocument/2006/relationships/printerSettings" Target="../printerSettings/printerSettings48.bin"/><Relationship Id="rId4" Type="http://schemas.openxmlformats.org/officeDocument/2006/relationships/printerSettings" Target="../printerSettings/printerSettings47.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53.bin"/><Relationship Id="rId7" Type="http://schemas.openxmlformats.org/officeDocument/2006/relationships/printerSettings" Target="../printerSettings/printerSettings57.bin"/><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 Id="rId6" Type="http://schemas.openxmlformats.org/officeDocument/2006/relationships/printerSettings" Target="../printerSettings/printerSettings56.bin"/><Relationship Id="rId5" Type="http://schemas.openxmlformats.org/officeDocument/2006/relationships/printerSettings" Target="../printerSettings/printerSettings55.bin"/><Relationship Id="rId4" Type="http://schemas.openxmlformats.org/officeDocument/2006/relationships/printerSettings" Target="../printerSettings/printerSettings5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737FF-5125-40D2-B2C1-4479C3D0D3DB}">
  <sheetPr>
    <pageSetUpPr fitToPage="1"/>
  </sheetPr>
  <dimension ref="A1:P53"/>
  <sheetViews>
    <sheetView showGridLines="0" tabSelected="1" topLeftCell="A2" zoomScaleNormal="100" workbookViewId="0">
      <selection activeCell="A2" sqref="A2"/>
    </sheetView>
  </sheetViews>
  <sheetFormatPr defaultColWidth="0" defaultRowHeight="0" customHeight="1" zeroHeight="1" x14ac:dyDescent="0.25"/>
  <cols>
    <col min="1" max="1" width="0.1796875" customWidth="1"/>
    <col min="2" max="2" width="0.1796875" hidden="1" customWidth="1"/>
    <col min="3" max="3" width="4" customWidth="1"/>
    <col min="4" max="4" width="11.1796875" customWidth="1"/>
    <col min="5" max="5" width="25" customWidth="1"/>
    <col min="6" max="6" width="2.54296875" customWidth="1"/>
    <col min="7" max="7" width="4.54296875" customWidth="1"/>
    <col min="8" max="8" width="28.453125" customWidth="1"/>
    <col min="9" max="9" width="2.54296875" customWidth="1"/>
    <col min="10" max="10" width="11.1796875" customWidth="1"/>
    <col min="11" max="11" width="11" customWidth="1"/>
    <col min="12" max="12" width="4.54296875" customWidth="1"/>
    <col min="13" max="13" width="2.54296875" customWidth="1"/>
    <col min="14" max="14" width="26.26953125" customWidth="1"/>
    <col min="15" max="15" width="11.1796875" customWidth="1"/>
    <col min="16" max="16" width="4.26953125" customWidth="1"/>
    <col min="17" max="16384" width="8.7265625" hidden="1"/>
  </cols>
  <sheetData>
    <row r="1" spans="3:16" ht="19" hidden="1" customHeight="1" x14ac:dyDescent="0.25"/>
    <row r="2" spans="3:16" ht="12.65" customHeight="1" x14ac:dyDescent="0.25">
      <c r="C2" s="627" t="s">
        <v>205</v>
      </c>
      <c r="D2" s="627"/>
      <c r="E2" s="627"/>
      <c r="F2" s="627"/>
      <c r="G2" s="627"/>
      <c r="H2" s="627"/>
      <c r="I2" s="627"/>
      <c r="J2" s="627"/>
      <c r="K2" s="627"/>
      <c r="L2" s="627"/>
      <c r="M2" s="627"/>
      <c r="N2" s="627"/>
      <c r="O2" s="627"/>
      <c r="P2" s="627"/>
    </row>
    <row r="3" spans="3:16" ht="12.65" customHeight="1" x14ac:dyDescent="0.25">
      <c r="C3" s="627"/>
      <c r="D3" s="627"/>
      <c r="E3" s="627"/>
      <c r="F3" s="627"/>
      <c r="G3" s="627"/>
      <c r="H3" s="627"/>
      <c r="I3" s="627"/>
      <c r="J3" s="627"/>
      <c r="K3" s="627"/>
      <c r="L3" s="627"/>
      <c r="M3" s="627"/>
      <c r="N3" s="627"/>
      <c r="O3" s="627"/>
      <c r="P3" s="627"/>
    </row>
    <row r="4" spans="3:16" ht="12.65" customHeight="1" x14ac:dyDescent="0.25">
      <c r="C4" s="627"/>
      <c r="D4" s="627"/>
      <c r="E4" s="627"/>
      <c r="F4" s="627"/>
      <c r="G4" s="627"/>
      <c r="H4" s="627"/>
      <c r="I4" s="627"/>
      <c r="J4" s="627"/>
      <c r="K4" s="627"/>
      <c r="L4" s="627"/>
      <c r="M4" s="627"/>
      <c r="N4" s="627"/>
      <c r="O4" s="627"/>
      <c r="P4" s="627"/>
    </row>
    <row r="5" spans="3:16" ht="12.65" customHeight="1" x14ac:dyDescent="0.25">
      <c r="C5" s="627"/>
      <c r="D5" s="627"/>
      <c r="E5" s="627"/>
      <c r="F5" s="627"/>
      <c r="G5" s="627"/>
      <c r="H5" s="627"/>
      <c r="I5" s="627"/>
      <c r="J5" s="627"/>
      <c r="K5" s="627"/>
      <c r="L5" s="627"/>
      <c r="M5" s="627"/>
      <c r="N5" s="627"/>
      <c r="O5" s="627"/>
      <c r="P5" s="627"/>
    </row>
    <row r="6" spans="3:16" ht="12.65" customHeight="1" x14ac:dyDescent="0.25">
      <c r="C6" s="627"/>
      <c r="D6" s="627"/>
      <c r="E6" s="627"/>
      <c r="F6" s="627"/>
      <c r="G6" s="627"/>
      <c r="H6" s="627"/>
      <c r="I6" s="627"/>
      <c r="J6" s="627"/>
      <c r="K6" s="627"/>
      <c r="L6" s="627"/>
      <c r="M6" s="627"/>
      <c r="N6" s="627"/>
      <c r="O6" s="627"/>
      <c r="P6" s="627"/>
    </row>
    <row r="7" spans="3:16" ht="12.65" customHeight="1" x14ac:dyDescent="0.25">
      <c r="C7" s="627"/>
      <c r="D7" s="627"/>
      <c r="E7" s="627"/>
      <c r="F7" s="627"/>
      <c r="G7" s="627"/>
      <c r="H7" s="627"/>
      <c r="I7" s="627"/>
      <c r="J7" s="627"/>
      <c r="K7" s="627"/>
      <c r="L7" s="627"/>
      <c r="M7" s="627"/>
      <c r="N7" s="627"/>
      <c r="O7" s="627"/>
      <c r="P7" s="627"/>
    </row>
    <row r="8" spans="3:16" ht="21.65" customHeight="1" x14ac:dyDescent="0.25">
      <c r="C8" s="66"/>
      <c r="D8" s="66"/>
      <c r="E8" s="66"/>
      <c r="F8" s="66"/>
      <c r="G8" s="66"/>
      <c r="H8" s="66"/>
      <c r="I8" s="66"/>
      <c r="J8" s="66"/>
      <c r="K8" s="66"/>
      <c r="L8" s="66"/>
      <c r="M8" s="66"/>
      <c r="N8" s="66"/>
      <c r="O8" s="66"/>
      <c r="P8" s="66"/>
    </row>
    <row r="9" spans="3:16" ht="12.65" customHeight="1" x14ac:dyDescent="0.25">
      <c r="C9" s="66"/>
      <c r="D9" s="625">
        <v>1</v>
      </c>
      <c r="E9" s="620" t="s">
        <v>180</v>
      </c>
      <c r="F9" s="620"/>
      <c r="G9" s="620"/>
      <c r="H9" s="620"/>
      <c r="I9" s="66"/>
      <c r="J9" s="625">
        <v>2</v>
      </c>
      <c r="K9" s="620" t="s">
        <v>177</v>
      </c>
      <c r="L9" s="620"/>
      <c r="M9" s="620"/>
      <c r="N9" s="620"/>
      <c r="O9" s="620"/>
      <c r="P9" s="66"/>
    </row>
    <row r="10" spans="3:16" ht="12.65" customHeight="1" x14ac:dyDescent="0.25">
      <c r="C10" s="66"/>
      <c r="D10" s="625"/>
      <c r="E10" s="620"/>
      <c r="F10" s="620"/>
      <c r="G10" s="620"/>
      <c r="H10" s="620"/>
      <c r="I10" s="66"/>
      <c r="J10" s="625"/>
      <c r="K10" s="620"/>
      <c r="L10" s="620"/>
      <c r="M10" s="620"/>
      <c r="N10" s="620"/>
      <c r="O10" s="620"/>
      <c r="P10" s="66"/>
    </row>
    <row r="11" spans="3:16" ht="12.65" customHeight="1" x14ac:dyDescent="0.25">
      <c r="C11" s="66"/>
      <c r="D11" s="625"/>
      <c r="E11" s="620"/>
      <c r="F11" s="620"/>
      <c r="G11" s="620"/>
      <c r="H11" s="620"/>
      <c r="I11" s="66"/>
      <c r="J11" s="625"/>
      <c r="K11" s="620"/>
      <c r="L11" s="620"/>
      <c r="M11" s="620"/>
      <c r="N11" s="620"/>
      <c r="O11" s="620"/>
      <c r="P11" s="66"/>
    </row>
    <row r="12" spans="3:16" ht="12.65" customHeight="1" x14ac:dyDescent="0.25">
      <c r="C12" s="66"/>
      <c r="D12" s="625"/>
      <c r="E12" s="620"/>
      <c r="F12" s="620"/>
      <c r="G12" s="620"/>
      <c r="H12" s="620"/>
      <c r="I12" s="66"/>
      <c r="J12" s="625"/>
      <c r="K12" s="620"/>
      <c r="L12" s="620"/>
      <c r="M12" s="620"/>
      <c r="N12" s="620"/>
      <c r="O12" s="620"/>
      <c r="P12" s="66"/>
    </row>
    <row r="13" spans="3:16" ht="37.5" customHeight="1" x14ac:dyDescent="0.25">
      <c r="C13" s="66"/>
      <c r="D13" s="626" t="s">
        <v>248</v>
      </c>
      <c r="E13" s="626"/>
      <c r="F13" s="626"/>
      <c r="G13" s="626"/>
      <c r="H13" s="626"/>
      <c r="I13" s="66"/>
      <c r="J13" s="626" t="s">
        <v>204</v>
      </c>
      <c r="K13" s="626"/>
      <c r="L13" s="626"/>
      <c r="M13" s="626"/>
      <c r="N13" s="626"/>
      <c r="O13" s="626"/>
      <c r="P13" s="66"/>
    </row>
    <row r="14" spans="3:16" ht="12.5" x14ac:dyDescent="0.25">
      <c r="C14" s="66"/>
      <c r="D14" s="626"/>
      <c r="E14" s="626"/>
      <c r="F14" s="626"/>
      <c r="G14" s="626"/>
      <c r="H14" s="626"/>
      <c r="I14" s="66"/>
      <c r="J14" s="626"/>
      <c r="K14" s="626"/>
      <c r="L14" s="626"/>
      <c r="M14" s="626"/>
      <c r="N14" s="626"/>
      <c r="O14" s="626"/>
      <c r="P14" s="66"/>
    </row>
    <row r="15" spans="3:16" ht="12.5" x14ac:dyDescent="0.25">
      <c r="C15" s="66"/>
      <c r="D15" s="626"/>
      <c r="E15" s="626"/>
      <c r="F15" s="626"/>
      <c r="G15" s="626"/>
      <c r="H15" s="626"/>
      <c r="I15" s="66"/>
      <c r="J15" s="626"/>
      <c r="K15" s="626"/>
      <c r="L15" s="626"/>
      <c r="M15" s="626"/>
      <c r="N15" s="626"/>
      <c r="O15" s="626"/>
      <c r="P15" s="66"/>
    </row>
    <row r="16" spans="3:16" ht="12.5" x14ac:dyDescent="0.25">
      <c r="C16" s="66"/>
      <c r="D16" s="626"/>
      <c r="E16" s="626"/>
      <c r="F16" s="626"/>
      <c r="G16" s="626"/>
      <c r="H16" s="626"/>
      <c r="I16" s="66"/>
      <c r="J16" s="626"/>
      <c r="K16" s="626"/>
      <c r="L16" s="626"/>
      <c r="M16" s="626"/>
      <c r="N16" s="626"/>
      <c r="O16" s="626"/>
      <c r="P16" s="66"/>
    </row>
    <row r="17" spans="3:16" ht="12.65" customHeight="1" x14ac:dyDescent="0.25">
      <c r="C17" s="66"/>
      <c r="D17" s="626" t="s">
        <v>206</v>
      </c>
      <c r="E17" s="626"/>
      <c r="F17" s="66"/>
      <c r="G17" s="66"/>
      <c r="H17" s="66"/>
      <c r="I17" s="66"/>
      <c r="J17" s="66"/>
      <c r="K17" s="66"/>
      <c r="L17" s="66"/>
      <c r="M17" s="66"/>
      <c r="N17" s="621" t="s">
        <v>246</v>
      </c>
      <c r="O17" s="621"/>
      <c r="P17" s="66"/>
    </row>
    <row r="18" spans="3:16" ht="12.65" customHeight="1" x14ac:dyDescent="0.25">
      <c r="C18" s="66"/>
      <c r="D18" s="626"/>
      <c r="E18" s="626"/>
      <c r="F18" s="66"/>
      <c r="G18" s="620" t="s">
        <v>222</v>
      </c>
      <c r="H18" s="620"/>
      <c r="I18" s="620"/>
      <c r="J18" s="620"/>
      <c r="K18" s="620"/>
      <c r="L18" s="620"/>
      <c r="M18" s="66"/>
      <c r="N18" s="621"/>
      <c r="O18" s="621"/>
      <c r="P18" s="66"/>
    </row>
    <row r="19" spans="3:16" ht="12.65" customHeight="1" x14ac:dyDescent="0.25">
      <c r="C19" s="66"/>
      <c r="D19" s="626"/>
      <c r="E19" s="626"/>
      <c r="F19" s="66"/>
      <c r="G19" s="620"/>
      <c r="H19" s="620"/>
      <c r="I19" s="620"/>
      <c r="J19" s="620"/>
      <c r="K19" s="620"/>
      <c r="L19" s="620"/>
      <c r="M19" s="66"/>
      <c r="N19" s="621"/>
      <c r="O19" s="621"/>
      <c r="P19" s="66"/>
    </row>
    <row r="20" spans="3:16" ht="12.65" customHeight="1" x14ac:dyDescent="0.25">
      <c r="C20" s="66"/>
      <c r="D20" s="626"/>
      <c r="E20" s="626"/>
      <c r="F20" s="66"/>
      <c r="G20" s="620"/>
      <c r="H20" s="620"/>
      <c r="I20" s="620"/>
      <c r="J20" s="620"/>
      <c r="K20" s="620"/>
      <c r="L20" s="620"/>
      <c r="M20" s="66"/>
      <c r="N20" s="621"/>
      <c r="O20" s="621"/>
      <c r="P20" s="66"/>
    </row>
    <row r="21" spans="3:16" ht="12.65" customHeight="1" x14ac:dyDescent="0.25">
      <c r="C21" s="66"/>
      <c r="D21" s="626"/>
      <c r="E21" s="626"/>
      <c r="F21" s="66"/>
      <c r="G21" s="620"/>
      <c r="H21" s="620"/>
      <c r="I21" s="620"/>
      <c r="J21" s="620"/>
      <c r="K21" s="620"/>
      <c r="L21" s="620"/>
      <c r="M21" s="66"/>
      <c r="N21" s="621"/>
      <c r="O21" s="621"/>
      <c r="P21" s="66"/>
    </row>
    <row r="22" spans="3:16" ht="50.5" customHeight="1" x14ac:dyDescent="0.25">
      <c r="C22" s="66"/>
      <c r="D22" s="626"/>
      <c r="E22" s="626"/>
      <c r="F22" s="66"/>
      <c r="G22" s="626" t="s">
        <v>242</v>
      </c>
      <c r="H22" s="626"/>
      <c r="I22" s="626"/>
      <c r="J22" s="626"/>
      <c r="K22" s="626"/>
      <c r="L22" s="626"/>
      <c r="M22" s="66"/>
      <c r="N22" s="621"/>
      <c r="O22" s="621"/>
      <c r="P22" s="66"/>
    </row>
    <row r="23" spans="3:16" ht="12.65" customHeight="1" x14ac:dyDescent="0.25">
      <c r="C23" s="66"/>
      <c r="D23" s="626"/>
      <c r="E23" s="626"/>
      <c r="F23" s="66"/>
      <c r="G23" s="626"/>
      <c r="H23" s="626"/>
      <c r="I23" s="626"/>
      <c r="J23" s="626"/>
      <c r="K23" s="626"/>
      <c r="L23" s="626"/>
      <c r="M23" s="66"/>
      <c r="N23" s="621"/>
      <c r="O23" s="621"/>
      <c r="P23" s="66"/>
    </row>
    <row r="24" spans="3:16" ht="20.149999999999999" customHeight="1" x14ac:dyDescent="0.25">
      <c r="C24" s="66"/>
      <c r="D24" s="626"/>
      <c r="E24" s="626"/>
      <c r="F24" s="66"/>
      <c r="G24" s="626"/>
      <c r="H24" s="626"/>
      <c r="I24" s="626"/>
      <c r="J24" s="626"/>
      <c r="K24" s="626"/>
      <c r="L24" s="626"/>
      <c r="M24" s="66"/>
      <c r="N24" s="621"/>
      <c r="O24" s="621"/>
      <c r="P24" s="66"/>
    </row>
    <row r="25" spans="3:16" ht="12.65" customHeight="1" x14ac:dyDescent="0.25">
      <c r="C25" s="66"/>
      <c r="D25" s="66"/>
      <c r="E25" s="66"/>
      <c r="F25" s="66"/>
      <c r="G25" s="626"/>
      <c r="H25" s="626"/>
      <c r="I25" s="626"/>
      <c r="J25" s="626"/>
      <c r="K25" s="626"/>
      <c r="L25" s="626"/>
      <c r="M25" s="66"/>
      <c r="N25" s="66"/>
      <c r="O25" s="67"/>
      <c r="P25" s="66"/>
    </row>
    <row r="26" spans="3:16" ht="16" customHeight="1" x14ac:dyDescent="0.25">
      <c r="C26" s="66"/>
      <c r="D26" s="621" t="s">
        <v>213</v>
      </c>
      <c r="E26" s="621"/>
      <c r="F26" s="66"/>
      <c r="G26" s="626"/>
      <c r="H26" s="626"/>
      <c r="I26" s="626"/>
      <c r="J26" s="626"/>
      <c r="K26" s="626"/>
      <c r="L26" s="626"/>
      <c r="M26" s="66"/>
      <c r="N26" s="621" t="s">
        <v>207</v>
      </c>
      <c r="O26" s="621"/>
      <c r="P26" s="66"/>
    </row>
    <row r="27" spans="3:16" ht="12.65" customHeight="1" x14ac:dyDescent="0.25">
      <c r="C27" s="66"/>
      <c r="D27" s="621"/>
      <c r="E27" s="621"/>
      <c r="F27" s="66"/>
      <c r="G27" s="626"/>
      <c r="H27" s="626"/>
      <c r="I27" s="626"/>
      <c r="J27" s="626"/>
      <c r="K27" s="626"/>
      <c r="L27" s="626"/>
      <c r="M27" s="66"/>
      <c r="N27" s="621"/>
      <c r="O27" s="621"/>
      <c r="P27" s="66"/>
    </row>
    <row r="28" spans="3:16" ht="29.5" customHeight="1" x14ac:dyDescent="0.25">
      <c r="C28" s="66"/>
      <c r="D28" s="621"/>
      <c r="E28" s="621"/>
      <c r="F28" s="66"/>
      <c r="G28" s="626"/>
      <c r="H28" s="626"/>
      <c r="I28" s="626"/>
      <c r="J28" s="626"/>
      <c r="K28" s="626"/>
      <c r="L28" s="626"/>
      <c r="M28" s="66"/>
      <c r="N28" s="621"/>
      <c r="O28" s="621"/>
      <c r="P28" s="66"/>
    </row>
    <row r="29" spans="3:16" ht="50.5" customHeight="1" x14ac:dyDescent="0.25">
      <c r="C29" s="66"/>
      <c r="D29" s="621"/>
      <c r="E29" s="621"/>
      <c r="F29" s="66"/>
      <c r="G29" s="626"/>
      <c r="H29" s="626"/>
      <c r="I29" s="626"/>
      <c r="J29" s="626"/>
      <c r="K29" s="626"/>
      <c r="L29" s="626"/>
      <c r="M29" s="66"/>
      <c r="N29" s="621"/>
      <c r="O29" s="621"/>
      <c r="P29" s="66"/>
    </row>
    <row r="30" spans="3:16" ht="44.15" customHeight="1" thickBot="1" x14ac:dyDescent="0.3">
      <c r="C30" s="66"/>
      <c r="D30" s="621"/>
      <c r="E30" s="621"/>
      <c r="F30" s="66"/>
      <c r="G30" s="626"/>
      <c r="H30" s="626"/>
      <c r="I30" s="626"/>
      <c r="J30" s="626"/>
      <c r="K30" s="626"/>
      <c r="L30" s="626"/>
      <c r="M30" s="66"/>
      <c r="N30" s="621"/>
      <c r="O30" s="621"/>
      <c r="P30" s="66"/>
    </row>
    <row r="31" spans="3:16" ht="24" customHeight="1" thickBot="1" x14ac:dyDescent="0.3">
      <c r="C31" s="66"/>
      <c r="D31" s="621"/>
      <c r="E31" s="621"/>
      <c r="F31" s="66"/>
      <c r="G31" s="68"/>
      <c r="H31" s="622" t="s">
        <v>254</v>
      </c>
      <c r="I31" s="623"/>
      <c r="J31" s="623"/>
      <c r="K31" s="624"/>
      <c r="L31" s="68"/>
      <c r="M31" s="66"/>
      <c r="N31" s="621"/>
      <c r="O31" s="621"/>
      <c r="P31" s="66"/>
    </row>
    <row r="32" spans="3:16" ht="12.65" customHeight="1" x14ac:dyDescent="0.25">
      <c r="C32" s="66"/>
      <c r="D32" s="621"/>
      <c r="E32" s="621"/>
      <c r="F32" s="66"/>
      <c r="G32" s="69"/>
      <c r="H32" s="69"/>
      <c r="I32" s="69"/>
      <c r="J32" s="69"/>
      <c r="K32" s="69"/>
      <c r="L32" s="69"/>
      <c r="M32" s="66"/>
      <c r="N32" s="621"/>
      <c r="O32" s="621"/>
      <c r="P32" s="66"/>
    </row>
    <row r="33" spans="3:16" ht="21" customHeight="1" x14ac:dyDescent="0.25">
      <c r="C33" s="66"/>
      <c r="D33" s="621"/>
      <c r="E33" s="621"/>
      <c r="F33" s="66"/>
      <c r="G33" s="66"/>
      <c r="H33" s="66"/>
      <c r="I33" s="66"/>
      <c r="J33" s="66"/>
      <c r="K33" s="66"/>
      <c r="L33" s="66"/>
      <c r="M33" s="66"/>
      <c r="N33" s="621"/>
      <c r="O33" s="621"/>
      <c r="P33" s="66"/>
    </row>
    <row r="34" spans="3:16" ht="12.65" customHeight="1" x14ac:dyDescent="0.25">
      <c r="C34" s="66"/>
      <c r="D34" s="621" t="s">
        <v>212</v>
      </c>
      <c r="E34" s="621"/>
      <c r="F34" s="621"/>
      <c r="G34" s="621"/>
      <c r="H34" s="621"/>
      <c r="I34" s="66"/>
      <c r="J34" s="626" t="s">
        <v>179</v>
      </c>
      <c r="K34" s="626"/>
      <c r="L34" s="626"/>
      <c r="M34" s="626"/>
      <c r="N34" s="626"/>
      <c r="O34" s="626"/>
      <c r="P34" s="66"/>
    </row>
    <row r="35" spans="3:16" ht="12.65" customHeight="1" x14ac:dyDescent="0.25">
      <c r="C35" s="66"/>
      <c r="D35" s="621"/>
      <c r="E35" s="621"/>
      <c r="F35" s="621"/>
      <c r="G35" s="621"/>
      <c r="H35" s="621"/>
      <c r="I35" s="66"/>
      <c r="J35" s="626"/>
      <c r="K35" s="626"/>
      <c r="L35" s="626"/>
      <c r="M35" s="626"/>
      <c r="N35" s="626"/>
      <c r="O35" s="626"/>
      <c r="P35" s="66"/>
    </row>
    <row r="36" spans="3:16" ht="56.5" customHeight="1" x14ac:dyDescent="0.25">
      <c r="C36" s="66"/>
      <c r="D36" s="621"/>
      <c r="E36" s="621"/>
      <c r="F36" s="621"/>
      <c r="G36" s="621"/>
      <c r="H36" s="621"/>
      <c r="I36" s="66"/>
      <c r="J36" s="626"/>
      <c r="K36" s="626"/>
      <c r="L36" s="626"/>
      <c r="M36" s="626"/>
      <c r="N36" s="626"/>
      <c r="O36" s="626"/>
      <c r="P36" s="66"/>
    </row>
    <row r="37" spans="3:16" ht="12.65" customHeight="1" x14ac:dyDescent="0.25">
      <c r="C37" s="66"/>
      <c r="D37" s="625">
        <v>3</v>
      </c>
      <c r="E37" s="620" t="s">
        <v>178</v>
      </c>
      <c r="F37" s="620"/>
      <c r="G37" s="620"/>
      <c r="H37" s="620"/>
      <c r="I37" s="66"/>
      <c r="J37" s="625">
        <v>4</v>
      </c>
      <c r="K37" s="620" t="s">
        <v>181</v>
      </c>
      <c r="L37" s="620"/>
      <c r="M37" s="620"/>
      <c r="N37" s="620"/>
      <c r="O37" s="620"/>
      <c r="P37" s="66"/>
    </row>
    <row r="38" spans="3:16" ht="12.65" customHeight="1" x14ac:dyDescent="0.25">
      <c r="C38" s="66"/>
      <c r="D38" s="625"/>
      <c r="E38" s="620"/>
      <c r="F38" s="620"/>
      <c r="G38" s="620"/>
      <c r="H38" s="620"/>
      <c r="I38" s="66"/>
      <c r="J38" s="625"/>
      <c r="K38" s="620"/>
      <c r="L38" s="620"/>
      <c r="M38" s="620"/>
      <c r="N38" s="620"/>
      <c r="O38" s="620"/>
      <c r="P38" s="66"/>
    </row>
    <row r="39" spans="3:16" ht="12.65" customHeight="1" x14ac:dyDescent="0.25">
      <c r="C39" s="66"/>
      <c r="D39" s="625"/>
      <c r="E39" s="620"/>
      <c r="F39" s="620"/>
      <c r="G39" s="620"/>
      <c r="H39" s="620"/>
      <c r="I39" s="66"/>
      <c r="J39" s="625"/>
      <c r="K39" s="620"/>
      <c r="L39" s="620"/>
      <c r="M39" s="620"/>
      <c r="N39" s="620"/>
      <c r="O39" s="620"/>
      <c r="P39" s="66"/>
    </row>
    <row r="40" spans="3:16" ht="12.65" customHeight="1" x14ac:dyDescent="0.25">
      <c r="C40" s="66"/>
      <c r="D40" s="625"/>
      <c r="E40" s="620"/>
      <c r="F40" s="620"/>
      <c r="G40" s="620"/>
      <c r="H40" s="620"/>
      <c r="I40" s="66"/>
      <c r="J40" s="625"/>
      <c r="K40" s="620"/>
      <c r="L40" s="620"/>
      <c r="M40" s="620"/>
      <c r="N40" s="620"/>
      <c r="O40" s="620"/>
      <c r="P40" s="66"/>
    </row>
    <row r="41" spans="3:16" ht="19.5" customHeight="1" x14ac:dyDescent="0.25">
      <c r="C41" s="66"/>
      <c r="D41" s="66"/>
      <c r="E41" s="66"/>
      <c r="F41" s="66"/>
      <c r="G41" s="66"/>
      <c r="H41" s="66"/>
      <c r="I41" s="66"/>
      <c r="J41" s="66"/>
      <c r="K41" s="66"/>
      <c r="L41" s="66"/>
      <c r="M41" s="66"/>
      <c r="N41" s="66"/>
      <c r="O41" s="66"/>
      <c r="P41" s="66"/>
    </row>
    <row r="49" ht="12.5" hidden="1" x14ac:dyDescent="0.25"/>
    <row r="50" ht="12.5" hidden="1" x14ac:dyDescent="0.25"/>
    <row r="51" ht="12.5" hidden="1" x14ac:dyDescent="0.25"/>
    <row r="52" ht="12.5" hidden="1" x14ac:dyDescent="0.25"/>
    <row r="53" ht="12.5" hidden="1" x14ac:dyDescent="0.25"/>
  </sheetData>
  <sheetProtection algorithmName="SHA-512" hashValue="n2qczXRwn2N+/0L75ZwfCF4VPYb9K+TXTzHYrSr7S2cd8s2UWzcQmBWfLZhMnM76r5UjUjtoeBDjOkZh2y7JBA==" saltValue="qVAeRys50LoIOjaWPf4Aqw==" spinCount="100000" sheet="1" objects="1" scenarios="1"/>
  <mergeCells count="20">
    <mergeCell ref="C2:P7"/>
    <mergeCell ref="D13:H16"/>
    <mergeCell ref="J13:O16"/>
    <mergeCell ref="E9:H12"/>
    <mergeCell ref="D9:D12"/>
    <mergeCell ref="J9:J12"/>
    <mergeCell ref="K9:O12"/>
    <mergeCell ref="G18:L21"/>
    <mergeCell ref="D26:E33"/>
    <mergeCell ref="H31:K31"/>
    <mergeCell ref="D34:H36"/>
    <mergeCell ref="D37:D40"/>
    <mergeCell ref="E37:H40"/>
    <mergeCell ref="J37:J40"/>
    <mergeCell ref="K37:O40"/>
    <mergeCell ref="J34:O36"/>
    <mergeCell ref="G22:L30"/>
    <mergeCell ref="N26:O33"/>
    <mergeCell ref="D17:E24"/>
    <mergeCell ref="N17:O24"/>
  </mergeCells>
  <conditionalFormatting sqref="H31">
    <cfRule type="expression" dxfId="421" priority="1">
      <formula>$H$31="Make Selection"</formula>
    </cfRule>
  </conditionalFormatting>
  <dataValidations disablePrompts="1" count="1">
    <dataValidation type="list" allowBlank="1" showInputMessage="1" showErrorMessage="1" sqref="H31" xr:uid="{2C96D51C-1534-491D-89A8-53348A739FC0}">
      <formula1>"Make Selection, 1 Budget Period, 2 Budget Periods, 3 Budget Periods, 4 Budget Periods, 5 Budget Periods"</formula1>
    </dataValidation>
  </dataValidations>
  <printOptions horizontalCentered="1"/>
  <pageMargins left="0.7" right="0.7" top="0.75" bottom="0.75" header="0.3" footer="0.3"/>
  <pageSetup scale="61"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4" tint="-0.249977111117893"/>
    <pageSetUpPr fitToPage="1"/>
  </sheetPr>
  <dimension ref="A1:AA143"/>
  <sheetViews>
    <sheetView showGridLines="0" zoomScaleNormal="100" workbookViewId="0">
      <selection activeCell="A2" sqref="A2"/>
    </sheetView>
  </sheetViews>
  <sheetFormatPr defaultColWidth="0" defaultRowHeight="12.5" zeroHeight="1" x14ac:dyDescent="0.25"/>
  <cols>
    <col min="1" max="1" width="3.1796875" style="228" customWidth="1"/>
    <col min="2" max="2" width="7.7265625" style="228" customWidth="1"/>
    <col min="3" max="3" width="42.26953125" style="228" customWidth="1"/>
    <col min="4" max="4" width="14.1796875" style="232" customWidth="1"/>
    <col min="5" max="5" width="36.1796875" style="382" customWidth="1"/>
    <col min="6" max="6" width="61.7265625" style="233" customWidth="1"/>
    <col min="7" max="7" width="3.1796875" style="228" customWidth="1"/>
    <col min="8" max="27" width="0" style="228" hidden="1" customWidth="1"/>
    <col min="28" max="16384" width="9.1796875" style="228" hidden="1"/>
  </cols>
  <sheetData>
    <row r="1" spans="2:9" x14ac:dyDescent="0.25"/>
    <row r="2" spans="2:9" s="1" customFormat="1" ht="12.75" customHeight="1" x14ac:dyDescent="0.25">
      <c r="B2" s="752" t="s">
        <v>37</v>
      </c>
      <c r="C2" s="752"/>
      <c r="D2" s="234"/>
      <c r="E2" s="24"/>
      <c r="F2" s="25"/>
    </row>
    <row r="3" spans="2:9" s="288" customFormat="1" ht="18.5" thickBot="1" x14ac:dyDescent="0.3">
      <c r="B3" s="751" t="s">
        <v>33</v>
      </c>
      <c r="C3" s="751"/>
      <c r="D3" s="751"/>
      <c r="E3" s="751"/>
      <c r="F3" s="751"/>
      <c r="G3" s="181"/>
      <c r="H3" s="181"/>
      <c r="I3" s="181"/>
    </row>
    <row r="4" spans="2:9" ht="104.25" customHeight="1" thickBot="1" x14ac:dyDescent="0.3">
      <c r="B4" s="797" t="s">
        <v>241</v>
      </c>
      <c r="C4" s="798"/>
      <c r="D4" s="798"/>
      <c r="E4" s="798"/>
      <c r="F4" s="799"/>
      <c r="G4" s="240"/>
      <c r="H4" s="240"/>
      <c r="I4" s="240"/>
    </row>
    <row r="5" spans="2:9" ht="6.75" customHeight="1" thickBot="1" x14ac:dyDescent="0.3">
      <c r="B5" s="241"/>
      <c r="C5" s="242"/>
      <c r="D5" s="246"/>
      <c r="E5" s="383"/>
      <c r="F5" s="247"/>
      <c r="G5" s="240"/>
      <c r="H5" s="240"/>
      <c r="I5" s="240"/>
    </row>
    <row r="6" spans="2:9" s="239" customFormat="1" ht="26.5" thickBot="1" x14ac:dyDescent="0.3">
      <c r="B6" s="310" t="s">
        <v>38</v>
      </c>
      <c r="C6" s="311" t="s">
        <v>104</v>
      </c>
      <c r="D6" s="313" t="s">
        <v>105</v>
      </c>
      <c r="E6" s="314" t="s">
        <v>80</v>
      </c>
      <c r="F6" s="84" t="s">
        <v>81</v>
      </c>
    </row>
    <row r="7" spans="2:9" s="239" customFormat="1" ht="15" customHeight="1" thickBot="1" x14ac:dyDescent="0.3">
      <c r="B7" s="772" t="s">
        <v>12</v>
      </c>
      <c r="C7" s="773"/>
      <c r="D7" s="773"/>
      <c r="E7" s="773"/>
      <c r="F7" s="774"/>
    </row>
    <row r="8" spans="2:9" ht="13.5" customHeight="1" thickBot="1" x14ac:dyDescent="0.3">
      <c r="B8" s="253">
        <v>1</v>
      </c>
      <c r="C8" s="315" t="s">
        <v>106</v>
      </c>
      <c r="D8" s="294">
        <v>16000</v>
      </c>
      <c r="E8" s="384" t="s">
        <v>107</v>
      </c>
      <c r="F8" s="255" t="s">
        <v>108</v>
      </c>
      <c r="G8" s="240"/>
      <c r="H8" s="240"/>
      <c r="I8" s="240"/>
    </row>
    <row r="9" spans="2:9" ht="13.5" customHeight="1" x14ac:dyDescent="0.25">
      <c r="B9" s="32"/>
      <c r="C9" s="47"/>
      <c r="D9" s="41"/>
      <c r="E9" s="51"/>
      <c r="F9" s="38"/>
      <c r="G9" s="240"/>
      <c r="H9" s="240"/>
      <c r="I9" s="240"/>
    </row>
    <row r="10" spans="2:9" x14ac:dyDescent="0.25">
      <c r="B10" s="32"/>
      <c r="C10" s="47"/>
      <c r="D10" s="41"/>
      <c r="E10" s="51"/>
      <c r="F10" s="38"/>
      <c r="G10" s="240"/>
      <c r="H10" s="240"/>
      <c r="I10" s="240"/>
    </row>
    <row r="11" spans="2:9" x14ac:dyDescent="0.25">
      <c r="B11" s="32"/>
      <c r="C11" s="47"/>
      <c r="D11" s="41"/>
      <c r="E11" s="51"/>
      <c r="F11" s="38"/>
      <c r="G11" s="240"/>
      <c r="H11" s="240"/>
      <c r="I11" s="240"/>
    </row>
    <row r="12" spans="2:9" x14ac:dyDescent="0.25">
      <c r="B12" s="32"/>
      <c r="C12" s="47"/>
      <c r="D12" s="41"/>
      <c r="E12" s="51"/>
      <c r="F12" s="38"/>
      <c r="G12" s="240"/>
      <c r="H12" s="240"/>
      <c r="I12" s="240"/>
    </row>
    <row r="13" spans="2:9" x14ac:dyDescent="0.25">
      <c r="B13" s="32"/>
      <c r="C13" s="47"/>
      <c r="D13" s="41"/>
      <c r="E13" s="51"/>
      <c r="F13" s="38"/>
      <c r="G13" s="240"/>
      <c r="H13" s="240"/>
      <c r="I13" s="240"/>
    </row>
    <row r="14" spans="2:9" x14ac:dyDescent="0.25">
      <c r="B14" s="32"/>
      <c r="C14" s="47"/>
      <c r="D14" s="41"/>
      <c r="E14" s="51"/>
      <c r="F14" s="38"/>
      <c r="G14" s="240"/>
      <c r="H14" s="240"/>
      <c r="I14" s="240"/>
    </row>
    <row r="15" spans="2:9" x14ac:dyDescent="0.25">
      <c r="B15" s="32"/>
      <c r="C15" s="47"/>
      <c r="D15" s="41"/>
      <c r="E15" s="51"/>
      <c r="F15" s="38"/>
      <c r="G15" s="240"/>
      <c r="H15" s="240"/>
      <c r="I15" s="240"/>
    </row>
    <row r="16" spans="2:9" x14ac:dyDescent="0.25">
      <c r="B16" s="32"/>
      <c r="C16" s="47"/>
      <c r="D16" s="41"/>
      <c r="E16" s="51"/>
      <c r="F16" s="38"/>
      <c r="G16" s="240"/>
      <c r="H16" s="240"/>
      <c r="I16" s="240"/>
    </row>
    <row r="17" spans="2:9" x14ac:dyDescent="0.25">
      <c r="B17" s="32"/>
      <c r="C17" s="47"/>
      <c r="D17" s="41"/>
      <c r="E17" s="51"/>
      <c r="F17" s="38"/>
      <c r="G17" s="240"/>
      <c r="H17" s="240"/>
      <c r="I17" s="240"/>
    </row>
    <row r="18" spans="2:9" ht="13" thickBot="1" x14ac:dyDescent="0.3">
      <c r="B18" s="32"/>
      <c r="C18" s="47"/>
      <c r="D18" s="41"/>
      <c r="E18" s="51"/>
      <c r="F18" s="38"/>
      <c r="G18" s="240"/>
      <c r="H18" s="240"/>
      <c r="I18" s="240"/>
    </row>
    <row r="19" spans="2:9" hidden="1" x14ac:dyDescent="0.25">
      <c r="B19" s="32"/>
      <c r="C19" s="47"/>
      <c r="D19" s="41"/>
      <c r="E19" s="51"/>
      <c r="F19" s="38"/>
      <c r="G19" s="240"/>
      <c r="H19" s="240"/>
      <c r="I19" s="240"/>
    </row>
    <row r="20" spans="2:9" hidden="1" x14ac:dyDescent="0.25">
      <c r="B20" s="32"/>
      <c r="C20" s="47"/>
      <c r="D20" s="41"/>
      <c r="E20" s="51"/>
      <c r="F20" s="38"/>
      <c r="G20" s="240"/>
      <c r="H20" s="240"/>
      <c r="I20" s="240"/>
    </row>
    <row r="21" spans="2:9" hidden="1" x14ac:dyDescent="0.25">
      <c r="B21" s="32"/>
      <c r="C21" s="47"/>
      <c r="D21" s="41"/>
      <c r="E21" s="51"/>
      <c r="F21" s="38"/>
      <c r="G21" s="240"/>
      <c r="H21" s="240"/>
      <c r="I21" s="240"/>
    </row>
    <row r="22" spans="2:9" hidden="1" x14ac:dyDescent="0.25">
      <c r="B22" s="32"/>
      <c r="C22" s="47"/>
      <c r="D22" s="41"/>
      <c r="E22" s="51"/>
      <c r="F22" s="38"/>
      <c r="G22" s="240"/>
      <c r="H22" s="240"/>
      <c r="I22" s="240"/>
    </row>
    <row r="23" spans="2:9" hidden="1" x14ac:dyDescent="0.25">
      <c r="B23" s="32"/>
      <c r="C23" s="47"/>
      <c r="D23" s="41"/>
      <c r="E23" s="51"/>
      <c r="F23" s="38"/>
      <c r="G23" s="240"/>
      <c r="H23" s="240"/>
      <c r="I23" s="240"/>
    </row>
    <row r="24" spans="2:9" hidden="1" x14ac:dyDescent="0.25">
      <c r="B24" s="32"/>
      <c r="C24" s="47"/>
      <c r="D24" s="41"/>
      <c r="E24" s="51"/>
      <c r="F24" s="38"/>
      <c r="G24" s="240"/>
      <c r="H24" s="240"/>
      <c r="I24" s="240"/>
    </row>
    <row r="25" spans="2:9" hidden="1" x14ac:dyDescent="0.25">
      <c r="B25" s="32"/>
      <c r="C25" s="47"/>
      <c r="D25" s="41"/>
      <c r="E25" s="51"/>
      <c r="F25" s="38"/>
      <c r="G25" s="240"/>
      <c r="H25" s="240"/>
      <c r="I25" s="240"/>
    </row>
    <row r="26" spans="2:9" hidden="1" x14ac:dyDescent="0.25">
      <c r="B26" s="32"/>
      <c r="C26" s="47"/>
      <c r="D26" s="41"/>
      <c r="E26" s="51"/>
      <c r="F26" s="38"/>
      <c r="G26" s="240"/>
      <c r="H26" s="240"/>
      <c r="I26" s="240"/>
    </row>
    <row r="27" spans="2:9" hidden="1" x14ac:dyDescent="0.25">
      <c r="B27" s="32"/>
      <c r="C27" s="47"/>
      <c r="D27" s="41"/>
      <c r="E27" s="51"/>
      <c r="F27" s="38"/>
      <c r="G27" s="240"/>
      <c r="H27" s="240"/>
      <c r="I27" s="240"/>
    </row>
    <row r="28" spans="2:9" ht="13" hidden="1" thickBot="1" x14ac:dyDescent="0.3">
      <c r="B28" s="222"/>
      <c r="C28" s="366"/>
      <c r="D28" s="367"/>
      <c r="E28" s="368"/>
      <c r="F28" s="225"/>
      <c r="G28" s="240"/>
      <c r="H28" s="240"/>
      <c r="I28" s="240"/>
    </row>
    <row r="29" spans="2:9" ht="13.5" thickBot="1" x14ac:dyDescent="0.3">
      <c r="B29" s="766" t="s">
        <v>66</v>
      </c>
      <c r="C29" s="767"/>
      <c r="D29" s="305">
        <f>SUM(D9:D28)</f>
        <v>0</v>
      </c>
      <c r="E29" s="385"/>
      <c r="F29" s="262"/>
      <c r="G29" s="240"/>
      <c r="H29" s="240"/>
      <c r="I29" s="240"/>
    </row>
    <row r="30" spans="2:9" s="239" customFormat="1" ht="14.5" thickBot="1" x14ac:dyDescent="0.3">
      <c r="B30" s="386"/>
      <c r="C30" s="776" t="s">
        <v>13</v>
      </c>
      <c r="D30" s="776"/>
      <c r="E30" s="776"/>
      <c r="F30" s="777"/>
    </row>
    <row r="31" spans="2:9" x14ac:dyDescent="0.25">
      <c r="B31" s="32"/>
      <c r="C31" s="47"/>
      <c r="D31" s="41"/>
      <c r="E31" s="51"/>
      <c r="F31" s="38"/>
      <c r="G31" s="240"/>
      <c r="H31" s="240"/>
      <c r="I31" s="240"/>
    </row>
    <row r="32" spans="2:9" x14ac:dyDescent="0.25">
      <c r="B32" s="32"/>
      <c r="C32" s="47"/>
      <c r="D32" s="41"/>
      <c r="E32" s="51"/>
      <c r="F32" s="38"/>
    </row>
    <row r="33" spans="2:6" x14ac:dyDescent="0.25">
      <c r="B33" s="32"/>
      <c r="C33" s="47"/>
      <c r="D33" s="41"/>
      <c r="E33" s="51"/>
      <c r="F33" s="38"/>
    </row>
    <row r="34" spans="2:6" x14ac:dyDescent="0.25">
      <c r="B34" s="32"/>
      <c r="C34" s="47"/>
      <c r="D34" s="41"/>
      <c r="E34" s="51"/>
      <c r="F34" s="38"/>
    </row>
    <row r="35" spans="2:6" x14ac:dyDescent="0.25">
      <c r="B35" s="32"/>
      <c r="C35" s="47"/>
      <c r="D35" s="41"/>
      <c r="E35" s="51"/>
      <c r="F35" s="38"/>
    </row>
    <row r="36" spans="2:6" x14ac:dyDescent="0.25">
      <c r="B36" s="32"/>
      <c r="C36" s="47"/>
      <c r="D36" s="41"/>
      <c r="E36" s="51"/>
      <c r="F36" s="38"/>
    </row>
    <row r="37" spans="2:6" x14ac:dyDescent="0.25">
      <c r="B37" s="32"/>
      <c r="C37" s="47"/>
      <c r="D37" s="41"/>
      <c r="E37" s="51"/>
      <c r="F37" s="38"/>
    </row>
    <row r="38" spans="2:6" x14ac:dyDescent="0.25">
      <c r="B38" s="32"/>
      <c r="C38" s="47"/>
      <c r="D38" s="41"/>
      <c r="E38" s="51"/>
      <c r="F38" s="38"/>
    </row>
    <row r="39" spans="2:6" x14ac:dyDescent="0.25">
      <c r="B39" s="32"/>
      <c r="C39" s="47"/>
      <c r="D39" s="41"/>
      <c r="E39" s="51"/>
      <c r="F39" s="38"/>
    </row>
    <row r="40" spans="2:6" ht="13" thickBot="1" x14ac:dyDescent="0.3">
      <c r="B40" s="32"/>
      <c r="C40" s="47"/>
      <c r="D40" s="41"/>
      <c r="E40" s="51"/>
      <c r="F40" s="38"/>
    </row>
    <row r="41" spans="2:6" hidden="1" x14ac:dyDescent="0.25">
      <c r="B41" s="32"/>
      <c r="C41" s="47"/>
      <c r="D41" s="41"/>
      <c r="E41" s="51"/>
      <c r="F41" s="38"/>
    </row>
    <row r="42" spans="2:6" hidden="1" x14ac:dyDescent="0.25">
      <c r="B42" s="32"/>
      <c r="C42" s="47"/>
      <c r="D42" s="41"/>
      <c r="E42" s="51"/>
      <c r="F42" s="38"/>
    </row>
    <row r="43" spans="2:6" hidden="1" x14ac:dyDescent="0.25">
      <c r="B43" s="32"/>
      <c r="C43" s="47"/>
      <c r="D43" s="41"/>
      <c r="E43" s="51"/>
      <c r="F43" s="38"/>
    </row>
    <row r="44" spans="2:6" hidden="1" x14ac:dyDescent="0.25">
      <c r="B44" s="32"/>
      <c r="C44" s="47"/>
      <c r="D44" s="41"/>
      <c r="E44" s="51"/>
      <c r="F44" s="38"/>
    </row>
    <row r="45" spans="2:6" hidden="1" x14ac:dyDescent="0.25">
      <c r="B45" s="32"/>
      <c r="C45" s="47"/>
      <c r="D45" s="41"/>
      <c r="E45" s="51"/>
      <c r="F45" s="38"/>
    </row>
    <row r="46" spans="2:6" hidden="1" x14ac:dyDescent="0.25">
      <c r="B46" s="32"/>
      <c r="C46" s="47"/>
      <c r="D46" s="41"/>
      <c r="E46" s="51"/>
      <c r="F46" s="38"/>
    </row>
    <row r="47" spans="2:6" hidden="1" x14ac:dyDescent="0.25">
      <c r="B47" s="32"/>
      <c r="C47" s="47"/>
      <c r="D47" s="41"/>
      <c r="E47" s="51"/>
      <c r="F47" s="38"/>
    </row>
    <row r="48" spans="2:6" hidden="1" x14ac:dyDescent="0.25">
      <c r="B48" s="32"/>
      <c r="C48" s="47"/>
      <c r="D48" s="41"/>
      <c r="E48" s="51"/>
      <c r="F48" s="38"/>
    </row>
    <row r="49" spans="2:6" hidden="1" x14ac:dyDescent="0.25">
      <c r="B49" s="32"/>
      <c r="C49" s="47"/>
      <c r="D49" s="41"/>
      <c r="E49" s="51"/>
      <c r="F49" s="38"/>
    </row>
    <row r="50" spans="2:6" ht="13" hidden="1" thickBot="1" x14ac:dyDescent="0.3">
      <c r="B50" s="222"/>
      <c r="C50" s="366"/>
      <c r="D50" s="367"/>
      <c r="E50" s="368"/>
      <c r="F50" s="225"/>
    </row>
    <row r="51" spans="2:6" ht="13.5" thickBot="1" x14ac:dyDescent="0.3">
      <c r="B51" s="766" t="s">
        <v>68</v>
      </c>
      <c r="C51" s="767"/>
      <c r="D51" s="305">
        <f>SUM(D31:D50)</f>
        <v>0</v>
      </c>
      <c r="E51" s="385"/>
      <c r="F51" s="262"/>
    </row>
    <row r="52" spans="2:6" s="239" customFormat="1" ht="14.5" thickBot="1" x14ac:dyDescent="0.3">
      <c r="B52" s="386"/>
      <c r="C52" s="776" t="s">
        <v>14</v>
      </c>
      <c r="D52" s="776"/>
      <c r="E52" s="776"/>
      <c r="F52" s="777"/>
    </row>
    <row r="53" spans="2:6" x14ac:dyDescent="0.25">
      <c r="B53" s="32"/>
      <c r="C53" s="47"/>
      <c r="D53" s="41"/>
      <c r="E53" s="51"/>
      <c r="F53" s="38"/>
    </row>
    <row r="54" spans="2:6" x14ac:dyDescent="0.25">
      <c r="B54" s="32"/>
      <c r="C54" s="47"/>
      <c r="D54" s="41"/>
      <c r="E54" s="51"/>
      <c r="F54" s="38"/>
    </row>
    <row r="55" spans="2:6" x14ac:dyDescent="0.25">
      <c r="B55" s="32"/>
      <c r="C55" s="47"/>
      <c r="D55" s="41"/>
      <c r="E55" s="51"/>
      <c r="F55" s="38"/>
    </row>
    <row r="56" spans="2:6" x14ac:dyDescent="0.25">
      <c r="B56" s="32"/>
      <c r="C56" s="47"/>
      <c r="D56" s="41"/>
      <c r="E56" s="51"/>
      <c r="F56" s="38"/>
    </row>
    <row r="57" spans="2:6" x14ac:dyDescent="0.25">
      <c r="B57" s="32"/>
      <c r="C57" s="47"/>
      <c r="D57" s="41"/>
      <c r="E57" s="51"/>
      <c r="F57" s="38"/>
    </row>
    <row r="58" spans="2:6" x14ac:dyDescent="0.25">
      <c r="B58" s="32"/>
      <c r="C58" s="47"/>
      <c r="D58" s="41"/>
      <c r="E58" s="51"/>
      <c r="F58" s="38"/>
    </row>
    <row r="59" spans="2:6" x14ac:dyDescent="0.25">
      <c r="B59" s="32"/>
      <c r="C59" s="47"/>
      <c r="D59" s="41"/>
      <c r="E59" s="51"/>
      <c r="F59" s="38"/>
    </row>
    <row r="60" spans="2:6" x14ac:dyDescent="0.25">
      <c r="B60" s="32"/>
      <c r="C60" s="47"/>
      <c r="D60" s="41"/>
      <c r="E60" s="51"/>
      <c r="F60" s="38"/>
    </row>
    <row r="61" spans="2:6" x14ac:dyDescent="0.25">
      <c r="B61" s="32"/>
      <c r="C61" s="47"/>
      <c r="D61" s="41"/>
      <c r="E61" s="51"/>
      <c r="F61" s="38"/>
    </row>
    <row r="62" spans="2:6" ht="13" thickBot="1" x14ac:dyDescent="0.3">
      <c r="B62" s="32"/>
      <c r="C62" s="47"/>
      <c r="D62" s="41"/>
      <c r="E62" s="51"/>
      <c r="F62" s="38"/>
    </row>
    <row r="63" spans="2:6" hidden="1" x14ac:dyDescent="0.25">
      <c r="B63" s="32"/>
      <c r="C63" s="47"/>
      <c r="D63" s="41"/>
      <c r="E63" s="51"/>
      <c r="F63" s="38"/>
    </row>
    <row r="64" spans="2:6" hidden="1" x14ac:dyDescent="0.25">
      <c r="B64" s="32"/>
      <c r="C64" s="47"/>
      <c r="D64" s="41"/>
      <c r="E64" s="51"/>
      <c r="F64" s="38"/>
    </row>
    <row r="65" spans="2:27" hidden="1" x14ac:dyDescent="0.25">
      <c r="B65" s="32"/>
      <c r="C65" s="47"/>
      <c r="D65" s="41"/>
      <c r="E65" s="51"/>
      <c r="F65" s="38"/>
    </row>
    <row r="66" spans="2:27" hidden="1" x14ac:dyDescent="0.25">
      <c r="B66" s="32"/>
      <c r="C66" s="47"/>
      <c r="D66" s="41"/>
      <c r="E66" s="51"/>
      <c r="F66" s="38"/>
    </row>
    <row r="67" spans="2:27" hidden="1" x14ac:dyDescent="0.25">
      <c r="B67" s="32"/>
      <c r="C67" s="47"/>
      <c r="D67" s="41"/>
      <c r="E67" s="51"/>
      <c r="F67" s="38"/>
    </row>
    <row r="68" spans="2:27" hidden="1" x14ac:dyDescent="0.25">
      <c r="B68" s="32"/>
      <c r="C68" s="47"/>
      <c r="D68" s="41"/>
      <c r="E68" s="51"/>
      <c r="F68" s="38"/>
    </row>
    <row r="69" spans="2:27" hidden="1" x14ac:dyDescent="0.25">
      <c r="B69" s="32"/>
      <c r="C69" s="47"/>
      <c r="D69" s="41"/>
      <c r="E69" s="51"/>
      <c r="F69" s="38"/>
    </row>
    <row r="70" spans="2:27" hidden="1" x14ac:dyDescent="0.25">
      <c r="B70" s="32"/>
      <c r="C70" s="47"/>
      <c r="D70" s="41"/>
      <c r="E70" s="51"/>
      <c r="F70" s="38"/>
    </row>
    <row r="71" spans="2:27" hidden="1" x14ac:dyDescent="0.25">
      <c r="B71" s="32"/>
      <c r="C71" s="47"/>
      <c r="D71" s="41"/>
      <c r="E71" s="51"/>
      <c r="F71" s="38"/>
    </row>
    <row r="72" spans="2:27" ht="13" hidden="1" thickBot="1" x14ac:dyDescent="0.3">
      <c r="B72" s="222"/>
      <c r="C72" s="366"/>
      <c r="D72" s="367"/>
      <c r="E72" s="368"/>
      <c r="F72" s="225"/>
    </row>
    <row r="73" spans="2:27" ht="13.5" thickBot="1" x14ac:dyDescent="0.3">
      <c r="B73" s="800" t="s">
        <v>70</v>
      </c>
      <c r="C73" s="801"/>
      <c r="D73" s="305">
        <f>SUM(D53:D72)</f>
        <v>0</v>
      </c>
      <c r="E73" s="385"/>
      <c r="F73" s="262"/>
    </row>
    <row r="74" spans="2:27" s="239" customFormat="1" ht="14.5" thickBot="1" x14ac:dyDescent="0.3">
      <c r="B74" s="386"/>
      <c r="C74" s="776" t="s">
        <v>15</v>
      </c>
      <c r="D74" s="776"/>
      <c r="E74" s="776"/>
      <c r="F74" s="777"/>
    </row>
    <row r="75" spans="2:27" x14ac:dyDescent="0.25">
      <c r="B75" s="32"/>
      <c r="C75" s="47"/>
      <c r="D75" s="41"/>
      <c r="E75" s="51"/>
      <c r="F75" s="38"/>
    </row>
    <row r="76" spans="2:27" x14ac:dyDescent="0.25">
      <c r="B76" s="32"/>
      <c r="C76" s="47"/>
      <c r="D76" s="41"/>
      <c r="E76" s="51"/>
      <c r="F76" s="38"/>
      <c r="G76" s="240"/>
      <c r="H76" s="240"/>
      <c r="I76" s="240"/>
      <c r="J76" s="240"/>
      <c r="K76" s="240"/>
      <c r="L76" s="240"/>
      <c r="M76" s="240"/>
      <c r="N76" s="240"/>
      <c r="O76" s="240"/>
      <c r="P76" s="240"/>
      <c r="Q76" s="240"/>
      <c r="R76" s="240"/>
      <c r="S76" s="240"/>
      <c r="T76" s="240"/>
      <c r="U76" s="240"/>
      <c r="V76" s="240"/>
      <c r="W76" s="240"/>
      <c r="X76" s="240"/>
      <c r="Y76" s="240"/>
      <c r="Z76" s="240"/>
      <c r="AA76" s="240"/>
    </row>
    <row r="77" spans="2:27" x14ac:dyDescent="0.25">
      <c r="B77" s="32"/>
      <c r="C77" s="47"/>
      <c r="D77" s="41"/>
      <c r="E77" s="51"/>
      <c r="F77" s="38"/>
      <c r="G77" s="240"/>
      <c r="H77" s="240"/>
      <c r="I77" s="240"/>
      <c r="J77" s="240"/>
      <c r="K77" s="240"/>
      <c r="L77" s="240"/>
      <c r="M77" s="240"/>
      <c r="N77" s="240"/>
      <c r="O77" s="240"/>
      <c r="P77" s="240"/>
      <c r="Q77" s="240"/>
      <c r="R77" s="240"/>
      <c r="S77" s="240"/>
      <c r="T77" s="240"/>
      <c r="U77" s="240"/>
      <c r="V77" s="240"/>
      <c r="W77" s="240"/>
      <c r="X77" s="240"/>
      <c r="Y77" s="240"/>
      <c r="Z77" s="240"/>
      <c r="AA77" s="240"/>
    </row>
    <row r="78" spans="2:27" x14ac:dyDescent="0.25">
      <c r="B78" s="32"/>
      <c r="C78" s="47"/>
      <c r="D78" s="41"/>
      <c r="E78" s="51"/>
      <c r="F78" s="38"/>
      <c r="G78" s="240"/>
      <c r="H78" s="240"/>
      <c r="I78" s="240"/>
      <c r="J78" s="240"/>
      <c r="K78" s="240"/>
      <c r="L78" s="240"/>
      <c r="M78" s="240"/>
      <c r="N78" s="240"/>
      <c r="O78" s="240"/>
      <c r="P78" s="240"/>
      <c r="Q78" s="240"/>
      <c r="R78" s="240"/>
      <c r="S78" s="240"/>
      <c r="T78" s="240"/>
      <c r="U78" s="240"/>
      <c r="V78" s="240"/>
      <c r="W78" s="240"/>
      <c r="X78" s="240"/>
      <c r="Y78" s="240"/>
      <c r="Z78" s="240"/>
      <c r="AA78" s="240"/>
    </row>
    <row r="79" spans="2:27" x14ac:dyDescent="0.25">
      <c r="B79" s="32"/>
      <c r="C79" s="47"/>
      <c r="D79" s="41"/>
      <c r="E79" s="51"/>
      <c r="F79" s="38"/>
      <c r="G79" s="240"/>
      <c r="H79" s="240"/>
      <c r="I79" s="240"/>
      <c r="J79" s="240"/>
      <c r="K79" s="240"/>
      <c r="L79" s="240"/>
      <c r="M79" s="240"/>
      <c r="N79" s="240"/>
      <c r="O79" s="240"/>
      <c r="P79" s="240"/>
      <c r="Q79" s="240"/>
      <c r="R79" s="240"/>
      <c r="S79" s="240"/>
      <c r="T79" s="240"/>
      <c r="U79" s="240"/>
      <c r="V79" s="240"/>
      <c r="W79" s="240"/>
      <c r="X79" s="240"/>
      <c r="Y79" s="240"/>
      <c r="Z79" s="240"/>
      <c r="AA79" s="240"/>
    </row>
    <row r="80" spans="2:27" x14ac:dyDescent="0.25">
      <c r="B80" s="32"/>
      <c r="C80" s="47"/>
      <c r="D80" s="41"/>
      <c r="E80" s="51"/>
      <c r="F80" s="38"/>
      <c r="G80" s="240"/>
      <c r="H80" s="240"/>
      <c r="I80" s="240"/>
      <c r="J80" s="240"/>
      <c r="K80" s="240"/>
      <c r="L80" s="240"/>
      <c r="M80" s="240"/>
      <c r="N80" s="240"/>
      <c r="O80" s="240"/>
      <c r="P80" s="240"/>
      <c r="Q80" s="240"/>
      <c r="R80" s="240"/>
      <c r="S80" s="240"/>
      <c r="T80" s="240"/>
      <c r="U80" s="240"/>
      <c r="V80" s="240"/>
      <c r="W80" s="240"/>
      <c r="X80" s="240"/>
      <c r="Y80" s="240"/>
      <c r="Z80" s="240"/>
      <c r="AA80" s="240"/>
    </row>
    <row r="81" spans="2:27" x14ac:dyDescent="0.25">
      <c r="B81" s="32"/>
      <c r="C81" s="47"/>
      <c r="D81" s="41"/>
      <c r="E81" s="51"/>
      <c r="F81" s="38"/>
      <c r="G81" s="240"/>
      <c r="H81" s="240"/>
      <c r="I81" s="240"/>
      <c r="J81" s="240"/>
      <c r="K81" s="240"/>
      <c r="L81" s="240"/>
      <c r="M81" s="240"/>
      <c r="N81" s="240"/>
      <c r="O81" s="240"/>
      <c r="P81" s="240"/>
      <c r="Q81" s="240"/>
      <c r="R81" s="240"/>
      <c r="S81" s="240"/>
      <c r="T81" s="240"/>
      <c r="U81" s="240"/>
      <c r="V81" s="240"/>
      <c r="W81" s="240"/>
      <c r="X81" s="240"/>
      <c r="Y81" s="240"/>
      <c r="Z81" s="240"/>
      <c r="AA81" s="240"/>
    </row>
    <row r="82" spans="2:27" x14ac:dyDescent="0.25">
      <c r="B82" s="32"/>
      <c r="C82" s="47"/>
      <c r="D82" s="41"/>
      <c r="E82" s="51"/>
      <c r="F82" s="38"/>
      <c r="G82" s="240"/>
      <c r="H82" s="240"/>
      <c r="I82" s="240"/>
      <c r="J82" s="240"/>
      <c r="K82" s="240"/>
      <c r="L82" s="240"/>
      <c r="M82" s="240"/>
      <c r="N82" s="240"/>
      <c r="O82" s="240"/>
      <c r="P82" s="240"/>
      <c r="Q82" s="240"/>
      <c r="R82" s="240"/>
      <c r="S82" s="240"/>
      <c r="T82" s="240"/>
      <c r="U82" s="240"/>
      <c r="V82" s="240"/>
      <c r="W82" s="240"/>
      <c r="X82" s="240"/>
      <c r="Y82" s="240"/>
      <c r="Z82" s="240"/>
      <c r="AA82" s="240"/>
    </row>
    <row r="83" spans="2:27" x14ac:dyDescent="0.25">
      <c r="B83" s="32"/>
      <c r="C83" s="47"/>
      <c r="D83" s="41"/>
      <c r="E83" s="51"/>
      <c r="F83" s="38"/>
      <c r="G83" s="240"/>
      <c r="H83" s="240"/>
      <c r="I83" s="240"/>
      <c r="J83" s="240"/>
      <c r="K83" s="240"/>
      <c r="L83" s="240"/>
      <c r="M83" s="240"/>
      <c r="N83" s="240"/>
      <c r="O83" s="240"/>
      <c r="P83" s="240"/>
      <c r="Q83" s="240"/>
      <c r="R83" s="240"/>
      <c r="S83" s="240"/>
      <c r="T83" s="240"/>
      <c r="U83" s="240"/>
      <c r="V83" s="240"/>
      <c r="W83" s="240"/>
      <c r="X83" s="240"/>
      <c r="Y83" s="240"/>
      <c r="Z83" s="240"/>
      <c r="AA83" s="240"/>
    </row>
    <row r="84" spans="2:27" ht="13" thickBot="1" x14ac:dyDescent="0.3">
      <c r="B84" s="32"/>
      <c r="C84" s="47"/>
      <c r="D84" s="41"/>
      <c r="E84" s="51"/>
      <c r="F84" s="38"/>
      <c r="G84" s="240"/>
      <c r="H84" s="240"/>
      <c r="I84" s="240"/>
      <c r="J84" s="240"/>
      <c r="K84" s="240"/>
      <c r="L84" s="240"/>
      <c r="M84" s="240"/>
      <c r="N84" s="240"/>
      <c r="O84" s="240"/>
      <c r="P84" s="240"/>
      <c r="Q84" s="240"/>
      <c r="R84" s="240"/>
      <c r="S84" s="240"/>
      <c r="T84" s="240"/>
      <c r="U84" s="240"/>
      <c r="V84" s="240"/>
      <c r="W84" s="240"/>
      <c r="X84" s="240"/>
      <c r="Y84" s="240"/>
      <c r="Z84" s="240"/>
      <c r="AA84" s="240"/>
    </row>
    <row r="85" spans="2:27" hidden="1" x14ac:dyDescent="0.25">
      <c r="B85" s="32"/>
      <c r="C85" s="47"/>
      <c r="D85" s="41"/>
      <c r="E85" s="51"/>
      <c r="F85" s="38"/>
      <c r="G85" s="240"/>
      <c r="H85" s="240"/>
      <c r="I85" s="240"/>
      <c r="J85" s="240"/>
      <c r="K85" s="240"/>
      <c r="L85" s="240"/>
      <c r="M85" s="240"/>
      <c r="N85" s="240"/>
      <c r="O85" s="240"/>
      <c r="P85" s="240"/>
      <c r="Q85" s="240"/>
      <c r="R85" s="240"/>
      <c r="S85" s="240"/>
      <c r="T85" s="240"/>
      <c r="U85" s="240"/>
      <c r="V85" s="240"/>
      <c r="W85" s="240"/>
      <c r="X85" s="240"/>
      <c r="Y85" s="240"/>
      <c r="Z85" s="240"/>
      <c r="AA85" s="240"/>
    </row>
    <row r="86" spans="2:27" hidden="1" x14ac:dyDescent="0.25">
      <c r="B86" s="32"/>
      <c r="C86" s="47"/>
      <c r="D86" s="41"/>
      <c r="E86" s="51"/>
      <c r="F86" s="38"/>
      <c r="G86" s="240"/>
      <c r="H86" s="240"/>
      <c r="I86" s="240"/>
      <c r="J86" s="240"/>
      <c r="K86" s="240"/>
      <c r="L86" s="240"/>
      <c r="M86" s="240"/>
      <c r="N86" s="240"/>
      <c r="O86" s="240"/>
      <c r="P86" s="240"/>
      <c r="Q86" s="240"/>
      <c r="R86" s="240"/>
      <c r="S86" s="240"/>
      <c r="T86" s="240"/>
      <c r="U86" s="240"/>
      <c r="V86" s="240"/>
      <c r="W86" s="240"/>
      <c r="X86" s="240"/>
      <c r="Y86" s="240"/>
      <c r="Z86" s="240"/>
      <c r="AA86" s="240"/>
    </row>
    <row r="87" spans="2:27" hidden="1" x14ac:dyDescent="0.25">
      <c r="B87" s="32"/>
      <c r="C87" s="47"/>
      <c r="D87" s="41"/>
      <c r="E87" s="51"/>
      <c r="F87" s="38"/>
      <c r="G87" s="240"/>
      <c r="H87" s="240"/>
      <c r="I87" s="240"/>
      <c r="J87" s="240"/>
      <c r="K87" s="240"/>
      <c r="L87" s="240"/>
      <c r="M87" s="240"/>
      <c r="N87" s="240"/>
      <c r="O87" s="240"/>
      <c r="P87" s="240"/>
      <c r="Q87" s="240"/>
      <c r="R87" s="240"/>
      <c r="S87" s="240"/>
      <c r="T87" s="240"/>
      <c r="U87" s="240"/>
      <c r="V87" s="240"/>
      <c r="W87" s="240"/>
      <c r="X87" s="240"/>
      <c r="Y87" s="240"/>
      <c r="Z87" s="240"/>
      <c r="AA87" s="240"/>
    </row>
    <row r="88" spans="2:27" hidden="1" x14ac:dyDescent="0.25">
      <c r="B88" s="32"/>
      <c r="C88" s="47"/>
      <c r="D88" s="41"/>
      <c r="E88" s="51"/>
      <c r="F88" s="38"/>
      <c r="G88" s="240"/>
      <c r="H88" s="240"/>
      <c r="I88" s="240"/>
      <c r="J88" s="240"/>
      <c r="K88" s="240"/>
      <c r="L88" s="240"/>
      <c r="M88" s="240"/>
      <c r="N88" s="240"/>
      <c r="O88" s="240"/>
      <c r="P88" s="240"/>
      <c r="Q88" s="240"/>
      <c r="R88" s="240"/>
      <c r="S88" s="240"/>
      <c r="T88" s="240"/>
      <c r="U88" s="240"/>
      <c r="V88" s="240"/>
      <c r="W88" s="240"/>
      <c r="X88" s="240"/>
      <c r="Y88" s="240"/>
      <c r="Z88" s="240"/>
      <c r="AA88" s="240"/>
    </row>
    <row r="89" spans="2:27" hidden="1" x14ac:dyDescent="0.25">
      <c r="B89" s="32"/>
      <c r="C89" s="47"/>
      <c r="D89" s="41"/>
      <c r="E89" s="51"/>
      <c r="F89" s="38"/>
      <c r="G89" s="240"/>
      <c r="H89" s="240"/>
      <c r="I89" s="240"/>
      <c r="J89" s="240"/>
      <c r="K89" s="240"/>
      <c r="L89" s="240"/>
      <c r="M89" s="240"/>
      <c r="N89" s="240"/>
      <c r="O89" s="240"/>
      <c r="P89" s="240"/>
      <c r="Q89" s="240"/>
      <c r="R89" s="240"/>
      <c r="S89" s="240"/>
      <c r="T89" s="240"/>
      <c r="U89" s="240"/>
      <c r="V89" s="240"/>
      <c r="W89" s="240"/>
      <c r="X89" s="240"/>
      <c r="Y89" s="240"/>
      <c r="Z89" s="240"/>
      <c r="AA89" s="240"/>
    </row>
    <row r="90" spans="2:27" hidden="1" x14ac:dyDescent="0.25">
      <c r="B90" s="32"/>
      <c r="C90" s="47"/>
      <c r="D90" s="41"/>
      <c r="E90" s="51"/>
      <c r="F90" s="38"/>
      <c r="G90" s="240"/>
      <c r="H90" s="240"/>
      <c r="I90" s="240"/>
      <c r="J90" s="240"/>
      <c r="K90" s="240"/>
      <c r="L90" s="240"/>
      <c r="M90" s="240"/>
      <c r="N90" s="240"/>
      <c r="O90" s="240"/>
      <c r="P90" s="240"/>
      <c r="Q90" s="240"/>
      <c r="R90" s="240"/>
      <c r="S90" s="240"/>
      <c r="T90" s="240"/>
      <c r="U90" s="240"/>
      <c r="V90" s="240"/>
      <c r="W90" s="240"/>
      <c r="X90" s="240"/>
      <c r="Y90" s="240"/>
      <c r="Z90" s="240"/>
      <c r="AA90" s="240"/>
    </row>
    <row r="91" spans="2:27" hidden="1" x14ac:dyDescent="0.25">
      <c r="B91" s="32"/>
      <c r="C91" s="47"/>
      <c r="D91" s="41"/>
      <c r="E91" s="51"/>
      <c r="F91" s="38"/>
      <c r="G91" s="240"/>
      <c r="H91" s="240"/>
      <c r="I91" s="240"/>
      <c r="J91" s="240"/>
      <c r="K91" s="240"/>
      <c r="L91" s="240"/>
      <c r="M91" s="240"/>
      <c r="N91" s="240"/>
      <c r="O91" s="240"/>
      <c r="P91" s="240"/>
      <c r="Q91" s="240"/>
      <c r="R91" s="240"/>
      <c r="S91" s="240"/>
      <c r="T91" s="240"/>
      <c r="U91" s="240"/>
      <c r="V91" s="240"/>
      <c r="W91" s="240"/>
      <c r="X91" s="240"/>
      <c r="Y91" s="240"/>
      <c r="Z91" s="240"/>
      <c r="AA91" s="240"/>
    </row>
    <row r="92" spans="2:27" hidden="1" x14ac:dyDescent="0.25">
      <c r="B92" s="32"/>
      <c r="C92" s="47"/>
      <c r="D92" s="41"/>
      <c r="E92" s="51"/>
      <c r="F92" s="38"/>
      <c r="G92" s="240"/>
      <c r="H92" s="240"/>
      <c r="I92" s="240"/>
      <c r="J92" s="240"/>
      <c r="K92" s="240"/>
      <c r="L92" s="240"/>
      <c r="M92" s="240"/>
      <c r="N92" s="240"/>
      <c r="O92" s="240"/>
      <c r="P92" s="240"/>
      <c r="Q92" s="240"/>
      <c r="R92" s="240"/>
      <c r="S92" s="240"/>
      <c r="T92" s="240"/>
      <c r="U92" s="240"/>
      <c r="V92" s="240"/>
      <c r="W92" s="240"/>
      <c r="X92" s="240"/>
      <c r="Y92" s="240"/>
      <c r="Z92" s="240"/>
      <c r="AA92" s="240"/>
    </row>
    <row r="93" spans="2:27" hidden="1" x14ac:dyDescent="0.25">
      <c r="B93" s="32"/>
      <c r="C93" s="47"/>
      <c r="D93" s="41"/>
      <c r="E93" s="51"/>
      <c r="F93" s="38"/>
      <c r="G93" s="240"/>
      <c r="H93" s="240"/>
      <c r="I93" s="240"/>
      <c r="J93" s="240"/>
      <c r="K93" s="240"/>
      <c r="L93" s="240"/>
      <c r="M93" s="240"/>
      <c r="N93" s="240"/>
      <c r="O93" s="240"/>
      <c r="P93" s="240"/>
      <c r="Q93" s="240"/>
      <c r="R93" s="240"/>
      <c r="S93" s="240"/>
      <c r="T93" s="240"/>
      <c r="U93" s="240"/>
      <c r="V93" s="240"/>
      <c r="W93" s="240"/>
      <c r="X93" s="240"/>
      <c r="Y93" s="240"/>
      <c r="Z93" s="240"/>
      <c r="AA93" s="240"/>
    </row>
    <row r="94" spans="2:27" ht="13" hidden="1" thickBot="1" x14ac:dyDescent="0.3">
      <c r="B94" s="222"/>
      <c r="C94" s="366"/>
      <c r="D94" s="367"/>
      <c r="E94" s="368"/>
      <c r="F94" s="225"/>
      <c r="G94" s="240"/>
      <c r="H94" s="240"/>
      <c r="I94" s="240"/>
      <c r="J94" s="240"/>
      <c r="K94" s="240"/>
      <c r="L94" s="240"/>
      <c r="M94" s="240"/>
      <c r="N94" s="240"/>
      <c r="O94" s="240"/>
      <c r="P94" s="240"/>
      <c r="Q94" s="240"/>
      <c r="R94" s="240"/>
      <c r="S94" s="240"/>
      <c r="T94" s="240"/>
      <c r="U94" s="240"/>
      <c r="V94" s="240"/>
      <c r="W94" s="240"/>
      <c r="X94" s="240"/>
      <c r="Y94" s="240"/>
      <c r="Z94" s="240"/>
      <c r="AA94" s="240"/>
    </row>
    <row r="95" spans="2:27" ht="13.5" thickBot="1" x14ac:dyDescent="0.3">
      <c r="B95" s="766" t="s">
        <v>72</v>
      </c>
      <c r="C95" s="767"/>
      <c r="D95" s="305">
        <f>SUM(D75:D94)</f>
        <v>0</v>
      </c>
      <c r="E95" s="385"/>
      <c r="F95" s="262"/>
      <c r="G95" s="240"/>
      <c r="H95" s="240"/>
      <c r="I95" s="240"/>
      <c r="J95" s="240"/>
      <c r="K95" s="240"/>
      <c r="L95" s="240"/>
      <c r="M95" s="240"/>
      <c r="N95" s="240"/>
      <c r="O95" s="240"/>
      <c r="P95" s="240"/>
      <c r="Q95" s="240"/>
      <c r="R95" s="240"/>
      <c r="S95" s="240"/>
      <c r="T95" s="240"/>
      <c r="U95" s="240"/>
      <c r="V95" s="240"/>
      <c r="W95" s="240"/>
      <c r="X95" s="240"/>
      <c r="Y95" s="240"/>
      <c r="Z95" s="240"/>
      <c r="AA95" s="240"/>
    </row>
    <row r="96" spans="2:27" ht="14.5" thickBot="1" x14ac:dyDescent="0.3">
      <c r="B96" s="386"/>
      <c r="C96" s="776" t="s">
        <v>16</v>
      </c>
      <c r="D96" s="776"/>
      <c r="E96" s="776"/>
      <c r="F96" s="777"/>
      <c r="G96" s="240"/>
      <c r="H96" s="240"/>
      <c r="I96" s="240"/>
      <c r="J96" s="240"/>
      <c r="K96" s="240"/>
      <c r="L96" s="240"/>
      <c r="M96" s="240"/>
      <c r="N96" s="240"/>
      <c r="O96" s="240"/>
      <c r="P96" s="240"/>
      <c r="Q96" s="240"/>
      <c r="R96" s="240"/>
      <c r="S96" s="240"/>
      <c r="T96" s="240"/>
      <c r="U96" s="240"/>
      <c r="V96" s="240"/>
      <c r="W96" s="240"/>
      <c r="X96" s="240"/>
      <c r="Y96" s="240"/>
      <c r="Z96" s="240"/>
      <c r="AA96" s="240"/>
    </row>
    <row r="97" spans="2:27" s="239" customFormat="1" ht="13" x14ac:dyDescent="0.25">
      <c r="B97" s="32"/>
      <c r="C97" s="47"/>
      <c r="D97" s="41"/>
      <c r="E97" s="51"/>
      <c r="F97" s="38"/>
    </row>
    <row r="98" spans="2:27" x14ac:dyDescent="0.25">
      <c r="B98" s="32"/>
      <c r="C98" s="47"/>
      <c r="D98" s="41"/>
      <c r="E98" s="51"/>
      <c r="F98" s="38"/>
      <c r="G98" s="240"/>
      <c r="H98" s="240"/>
      <c r="I98" s="240"/>
      <c r="J98" s="240"/>
      <c r="K98" s="240"/>
      <c r="L98" s="240"/>
      <c r="M98" s="240"/>
      <c r="N98" s="240"/>
      <c r="O98" s="240"/>
      <c r="P98" s="240"/>
      <c r="Q98" s="240"/>
      <c r="R98" s="240"/>
      <c r="S98" s="240"/>
      <c r="T98" s="240"/>
      <c r="U98" s="240"/>
      <c r="V98" s="240"/>
      <c r="W98" s="240"/>
      <c r="X98" s="240"/>
      <c r="Y98" s="240"/>
      <c r="Z98" s="240"/>
      <c r="AA98" s="240"/>
    </row>
    <row r="99" spans="2:27" x14ac:dyDescent="0.25">
      <c r="B99" s="32"/>
      <c r="C99" s="47"/>
      <c r="D99" s="41"/>
      <c r="E99" s="51"/>
      <c r="F99" s="38"/>
      <c r="G99" s="240"/>
      <c r="H99" s="240"/>
      <c r="I99" s="240"/>
      <c r="J99" s="240"/>
      <c r="K99" s="240"/>
      <c r="L99" s="240"/>
      <c r="M99" s="240"/>
      <c r="N99" s="240"/>
      <c r="O99" s="240"/>
      <c r="P99" s="240"/>
      <c r="Q99" s="240"/>
      <c r="R99" s="240"/>
      <c r="S99" s="240"/>
      <c r="T99" s="240"/>
      <c r="U99" s="240"/>
      <c r="V99" s="240"/>
      <c r="W99" s="240"/>
      <c r="X99" s="240"/>
      <c r="Y99" s="240"/>
      <c r="Z99" s="240"/>
      <c r="AA99" s="240"/>
    </row>
    <row r="100" spans="2:27" x14ac:dyDescent="0.25">
      <c r="B100" s="32"/>
      <c r="C100" s="47"/>
      <c r="D100" s="41"/>
      <c r="E100" s="51"/>
      <c r="F100" s="38"/>
      <c r="G100" s="240"/>
      <c r="H100" s="240"/>
      <c r="I100" s="240"/>
      <c r="J100" s="240"/>
      <c r="K100" s="240"/>
      <c r="L100" s="240"/>
      <c r="M100" s="240"/>
      <c r="N100" s="240"/>
      <c r="O100" s="240"/>
      <c r="P100" s="240"/>
      <c r="Q100" s="240"/>
      <c r="R100" s="240"/>
      <c r="S100" s="240"/>
      <c r="T100" s="240"/>
      <c r="U100" s="240"/>
      <c r="V100" s="240"/>
      <c r="W100" s="240"/>
      <c r="X100" s="240"/>
      <c r="Y100" s="240"/>
      <c r="Z100" s="240"/>
      <c r="AA100" s="240"/>
    </row>
    <row r="101" spans="2:27" x14ac:dyDescent="0.25">
      <c r="B101" s="32"/>
      <c r="C101" s="47"/>
      <c r="D101" s="41"/>
      <c r="E101" s="51"/>
      <c r="F101" s="38"/>
      <c r="G101" s="240"/>
      <c r="H101" s="240"/>
      <c r="I101" s="240"/>
      <c r="J101" s="240"/>
      <c r="K101" s="240"/>
      <c r="L101" s="240"/>
      <c r="M101" s="240"/>
      <c r="N101" s="240"/>
      <c r="O101" s="240"/>
      <c r="P101" s="240"/>
      <c r="Q101" s="240"/>
      <c r="R101" s="240"/>
      <c r="S101" s="240"/>
      <c r="T101" s="240"/>
      <c r="U101" s="240"/>
      <c r="V101" s="240"/>
      <c r="W101" s="240"/>
      <c r="X101" s="240"/>
      <c r="Y101" s="240"/>
      <c r="Z101" s="240"/>
      <c r="AA101" s="240"/>
    </row>
    <row r="102" spans="2:27" x14ac:dyDescent="0.25">
      <c r="B102" s="32"/>
      <c r="C102" s="47"/>
      <c r="D102" s="41"/>
      <c r="E102" s="51"/>
      <c r="F102" s="38"/>
      <c r="G102" s="240"/>
      <c r="H102" s="240"/>
      <c r="I102" s="240"/>
      <c r="J102" s="240"/>
      <c r="K102" s="240"/>
      <c r="L102" s="240"/>
      <c r="M102" s="240"/>
      <c r="N102" s="240"/>
      <c r="O102" s="240"/>
      <c r="P102" s="240"/>
      <c r="Q102" s="240"/>
      <c r="R102" s="240"/>
      <c r="S102" s="240"/>
      <c r="T102" s="240"/>
      <c r="U102" s="240"/>
      <c r="V102" s="240"/>
      <c r="W102" s="240"/>
      <c r="X102" s="240"/>
      <c r="Y102" s="240"/>
      <c r="Z102" s="240"/>
      <c r="AA102" s="240"/>
    </row>
    <row r="103" spans="2:27" x14ac:dyDescent="0.25">
      <c r="B103" s="32"/>
      <c r="C103" s="47"/>
      <c r="D103" s="41"/>
      <c r="E103" s="51"/>
      <c r="F103" s="38"/>
      <c r="G103" s="240"/>
      <c r="H103" s="240"/>
      <c r="I103" s="240"/>
      <c r="J103" s="240"/>
      <c r="K103" s="240"/>
      <c r="L103" s="240"/>
      <c r="M103" s="240"/>
      <c r="N103" s="240"/>
      <c r="O103" s="240"/>
      <c r="P103" s="240"/>
      <c r="Q103" s="240"/>
      <c r="R103" s="240"/>
      <c r="S103" s="240"/>
      <c r="T103" s="240"/>
      <c r="U103" s="240"/>
      <c r="V103" s="240"/>
      <c r="W103" s="240"/>
      <c r="X103" s="240"/>
      <c r="Y103" s="240"/>
      <c r="Z103" s="240"/>
      <c r="AA103" s="240"/>
    </row>
    <row r="104" spans="2:27" x14ac:dyDescent="0.25">
      <c r="B104" s="32"/>
      <c r="C104" s="47"/>
      <c r="D104" s="41"/>
      <c r="E104" s="51"/>
      <c r="F104" s="38"/>
      <c r="G104" s="240"/>
      <c r="H104" s="240"/>
      <c r="I104" s="240"/>
      <c r="J104" s="240"/>
      <c r="K104" s="240"/>
      <c r="L104" s="240"/>
      <c r="M104" s="240"/>
      <c r="N104" s="240"/>
      <c r="O104" s="240"/>
      <c r="P104" s="240"/>
      <c r="Q104" s="240"/>
      <c r="R104" s="240"/>
      <c r="S104" s="240"/>
      <c r="T104" s="240"/>
      <c r="U104" s="240"/>
      <c r="V104" s="240"/>
      <c r="W104" s="240"/>
      <c r="X104" s="240"/>
      <c r="Y104" s="240"/>
      <c r="Z104" s="240"/>
      <c r="AA104" s="240"/>
    </row>
    <row r="105" spans="2:27" x14ac:dyDescent="0.25">
      <c r="B105" s="32"/>
      <c r="C105" s="47"/>
      <c r="D105" s="41"/>
      <c r="E105" s="51"/>
      <c r="F105" s="38"/>
      <c r="G105" s="240"/>
      <c r="H105" s="240"/>
      <c r="I105" s="240"/>
      <c r="J105" s="240"/>
      <c r="K105" s="240"/>
      <c r="L105" s="240"/>
      <c r="M105" s="240"/>
      <c r="N105" s="240"/>
      <c r="O105" s="240"/>
      <c r="P105" s="240"/>
      <c r="Q105" s="240"/>
      <c r="R105" s="240"/>
      <c r="S105" s="240"/>
      <c r="T105" s="240"/>
      <c r="U105" s="240"/>
      <c r="V105" s="240"/>
      <c r="W105" s="240"/>
      <c r="X105" s="240"/>
      <c r="Y105" s="240"/>
      <c r="Z105" s="240"/>
      <c r="AA105" s="240"/>
    </row>
    <row r="106" spans="2:27" ht="13" thickBot="1" x14ac:dyDescent="0.3">
      <c r="B106" s="32"/>
      <c r="C106" s="47"/>
      <c r="D106" s="41"/>
      <c r="E106" s="51"/>
      <c r="F106" s="38"/>
      <c r="G106" s="240"/>
      <c r="H106" s="240"/>
      <c r="I106" s="240"/>
      <c r="J106" s="240"/>
      <c r="K106" s="240"/>
      <c r="L106" s="240"/>
      <c r="M106" s="240"/>
      <c r="N106" s="240"/>
      <c r="O106" s="240"/>
      <c r="P106" s="240"/>
      <c r="Q106" s="240"/>
      <c r="R106" s="240"/>
      <c r="S106" s="240"/>
      <c r="T106" s="240"/>
      <c r="U106" s="240"/>
      <c r="V106" s="240"/>
      <c r="W106" s="240"/>
      <c r="X106" s="240"/>
      <c r="Y106" s="240"/>
      <c r="Z106" s="240"/>
      <c r="AA106" s="240"/>
    </row>
    <row r="107" spans="2:27" hidden="1" x14ac:dyDescent="0.25">
      <c r="B107" s="32"/>
      <c r="C107" s="47"/>
      <c r="D107" s="41"/>
      <c r="E107" s="51"/>
      <c r="F107" s="38"/>
      <c r="G107" s="240"/>
      <c r="H107" s="240"/>
      <c r="I107" s="240"/>
      <c r="J107" s="240"/>
      <c r="K107" s="240"/>
      <c r="L107" s="240"/>
      <c r="M107" s="240"/>
      <c r="N107" s="240"/>
      <c r="O107" s="240"/>
      <c r="P107" s="240"/>
      <c r="Q107" s="240"/>
      <c r="R107" s="240"/>
      <c r="S107" s="240"/>
      <c r="T107" s="240"/>
      <c r="U107" s="240"/>
      <c r="V107" s="240"/>
      <c r="W107" s="240"/>
      <c r="X107" s="240"/>
      <c r="Y107" s="240"/>
      <c r="Z107" s="240"/>
      <c r="AA107" s="240"/>
    </row>
    <row r="108" spans="2:27" hidden="1" x14ac:dyDescent="0.25">
      <c r="B108" s="32"/>
      <c r="C108" s="47"/>
      <c r="D108" s="41"/>
      <c r="E108" s="51"/>
      <c r="F108" s="38"/>
      <c r="G108" s="240"/>
      <c r="H108" s="240"/>
      <c r="I108" s="240"/>
      <c r="J108" s="240"/>
      <c r="K108" s="240"/>
      <c r="L108" s="240"/>
      <c r="M108" s="240"/>
      <c r="N108" s="240"/>
      <c r="O108" s="240"/>
      <c r="P108" s="240"/>
      <c r="Q108" s="240"/>
      <c r="R108" s="240"/>
      <c r="S108" s="240"/>
      <c r="T108" s="240"/>
      <c r="U108" s="240"/>
      <c r="V108" s="240"/>
      <c r="W108" s="240"/>
      <c r="X108" s="240"/>
      <c r="Y108" s="240"/>
      <c r="Z108" s="240"/>
      <c r="AA108" s="240"/>
    </row>
    <row r="109" spans="2:27" hidden="1" x14ac:dyDescent="0.25">
      <c r="B109" s="32"/>
      <c r="C109" s="47"/>
      <c r="D109" s="41"/>
      <c r="E109" s="51"/>
      <c r="F109" s="38"/>
      <c r="G109" s="240"/>
      <c r="H109" s="240"/>
      <c r="I109" s="240"/>
      <c r="J109" s="240"/>
      <c r="K109" s="240"/>
      <c r="L109" s="240"/>
      <c r="M109" s="240"/>
      <c r="N109" s="240"/>
      <c r="O109" s="240"/>
      <c r="P109" s="240"/>
      <c r="Q109" s="240"/>
      <c r="R109" s="240"/>
      <c r="S109" s="240"/>
      <c r="T109" s="240"/>
      <c r="U109" s="240"/>
      <c r="V109" s="240"/>
      <c r="W109" s="240"/>
      <c r="X109" s="240"/>
      <c r="Y109" s="240"/>
      <c r="Z109" s="240"/>
      <c r="AA109" s="240"/>
    </row>
    <row r="110" spans="2:27" hidden="1" x14ac:dyDescent="0.25">
      <c r="B110" s="32"/>
      <c r="C110" s="47"/>
      <c r="D110" s="41"/>
      <c r="E110" s="51"/>
      <c r="F110" s="38"/>
      <c r="G110" s="240"/>
      <c r="H110" s="240"/>
      <c r="I110" s="240"/>
      <c r="J110" s="240"/>
      <c r="K110" s="240"/>
      <c r="L110" s="240"/>
      <c r="M110" s="240"/>
      <c r="N110" s="240"/>
      <c r="O110" s="240"/>
      <c r="P110" s="240"/>
      <c r="Q110" s="240"/>
      <c r="R110" s="240"/>
      <c r="S110" s="240"/>
      <c r="T110" s="240"/>
      <c r="U110" s="240"/>
      <c r="V110" s="240"/>
      <c r="W110" s="240"/>
      <c r="X110" s="240"/>
      <c r="Y110" s="240"/>
      <c r="Z110" s="240"/>
      <c r="AA110" s="240"/>
    </row>
    <row r="111" spans="2:27" hidden="1" x14ac:dyDescent="0.25">
      <c r="B111" s="32"/>
      <c r="C111" s="47"/>
      <c r="D111" s="41"/>
      <c r="E111" s="51"/>
      <c r="F111" s="38"/>
      <c r="G111" s="240"/>
      <c r="H111" s="240"/>
      <c r="I111" s="240"/>
      <c r="J111" s="240"/>
      <c r="K111" s="240"/>
      <c r="L111" s="240"/>
      <c r="M111" s="240"/>
      <c r="N111" s="240"/>
      <c r="O111" s="240"/>
      <c r="P111" s="240"/>
      <c r="Q111" s="240"/>
      <c r="R111" s="240"/>
      <c r="S111" s="240"/>
      <c r="T111" s="240"/>
      <c r="U111" s="240"/>
      <c r="V111" s="240"/>
      <c r="W111" s="240"/>
      <c r="X111" s="240"/>
      <c r="Y111" s="240"/>
      <c r="Z111" s="240"/>
      <c r="AA111" s="240"/>
    </row>
    <row r="112" spans="2:27" hidden="1" x14ac:dyDescent="0.25">
      <c r="B112" s="32"/>
      <c r="C112" s="47"/>
      <c r="D112" s="41"/>
      <c r="E112" s="51"/>
      <c r="F112" s="38"/>
      <c r="G112" s="240"/>
      <c r="H112" s="240"/>
      <c r="I112" s="240"/>
      <c r="J112" s="240"/>
      <c r="K112" s="240"/>
      <c r="L112" s="240"/>
      <c r="M112" s="240"/>
      <c r="N112" s="240"/>
      <c r="O112" s="240"/>
      <c r="P112" s="240"/>
      <c r="Q112" s="240"/>
      <c r="R112" s="240"/>
      <c r="S112" s="240"/>
      <c r="T112" s="240"/>
      <c r="U112" s="240"/>
      <c r="V112" s="240"/>
      <c r="W112" s="240"/>
      <c r="X112" s="240"/>
      <c r="Y112" s="240"/>
      <c r="Z112" s="240"/>
      <c r="AA112" s="240"/>
    </row>
    <row r="113" spans="2:27" ht="11.25" hidden="1" customHeight="1" x14ac:dyDescent="0.25">
      <c r="B113" s="32"/>
      <c r="C113" s="47"/>
      <c r="D113" s="41"/>
      <c r="E113" s="51"/>
      <c r="F113" s="38"/>
      <c r="G113" s="240"/>
      <c r="H113" s="240"/>
      <c r="I113" s="240"/>
      <c r="J113" s="240"/>
      <c r="K113" s="240"/>
      <c r="L113" s="240"/>
      <c r="M113" s="240"/>
      <c r="N113" s="240"/>
      <c r="O113" s="240"/>
      <c r="P113" s="240"/>
      <c r="Q113" s="240"/>
      <c r="R113" s="240"/>
      <c r="S113" s="240"/>
      <c r="T113" s="240"/>
      <c r="U113" s="240"/>
      <c r="V113" s="240"/>
      <c r="W113" s="240"/>
      <c r="X113" s="240"/>
      <c r="Y113" s="240"/>
      <c r="Z113" s="240"/>
      <c r="AA113" s="240"/>
    </row>
    <row r="114" spans="2:27" ht="11.25" hidden="1" customHeight="1" x14ac:dyDescent="0.25">
      <c r="B114" s="32"/>
      <c r="C114" s="47"/>
      <c r="D114" s="41"/>
      <c r="E114" s="51"/>
      <c r="F114" s="38"/>
      <c r="G114" s="240"/>
      <c r="H114" s="240"/>
      <c r="I114" s="240"/>
      <c r="J114" s="240"/>
      <c r="K114" s="240"/>
      <c r="L114" s="240"/>
      <c r="M114" s="240"/>
      <c r="N114" s="240"/>
      <c r="O114" s="240"/>
      <c r="P114" s="240"/>
      <c r="Q114" s="240"/>
      <c r="R114" s="240"/>
      <c r="S114" s="240"/>
      <c r="T114" s="240"/>
      <c r="U114" s="240"/>
      <c r="V114" s="240"/>
      <c r="W114" s="240"/>
      <c r="X114" s="240"/>
      <c r="Y114" s="240"/>
      <c r="Z114" s="240"/>
      <c r="AA114" s="240"/>
    </row>
    <row r="115" spans="2:27" hidden="1" x14ac:dyDescent="0.25">
      <c r="B115" s="32"/>
      <c r="C115" s="47"/>
      <c r="D115" s="41"/>
      <c r="E115" s="51"/>
      <c r="F115" s="38"/>
      <c r="G115" s="240"/>
      <c r="H115" s="240"/>
      <c r="I115" s="240"/>
      <c r="J115" s="240"/>
      <c r="K115" s="240"/>
      <c r="L115" s="240"/>
      <c r="M115" s="240"/>
      <c r="N115" s="240"/>
      <c r="O115" s="240"/>
      <c r="P115" s="240"/>
      <c r="Q115" s="240"/>
      <c r="R115" s="240"/>
      <c r="S115" s="240"/>
      <c r="T115" s="240"/>
      <c r="U115" s="240"/>
      <c r="V115" s="240"/>
      <c r="W115" s="240"/>
      <c r="X115" s="240"/>
      <c r="Y115" s="240"/>
      <c r="Z115" s="240"/>
      <c r="AA115" s="240"/>
    </row>
    <row r="116" spans="2:27" ht="13" hidden="1" thickBot="1" x14ac:dyDescent="0.3">
      <c r="B116" s="222"/>
      <c r="C116" s="366"/>
      <c r="D116" s="367"/>
      <c r="E116" s="368"/>
      <c r="F116" s="225"/>
      <c r="G116" s="240"/>
      <c r="H116" s="240"/>
      <c r="I116" s="240"/>
      <c r="J116" s="240"/>
      <c r="K116" s="240"/>
      <c r="L116" s="240"/>
      <c r="M116" s="240"/>
      <c r="N116" s="240"/>
      <c r="O116" s="240"/>
      <c r="P116" s="240"/>
      <c r="Q116" s="240"/>
      <c r="R116" s="240"/>
      <c r="S116" s="240"/>
      <c r="T116" s="240"/>
      <c r="U116" s="240"/>
      <c r="V116" s="240"/>
      <c r="W116" s="240"/>
      <c r="X116" s="240"/>
      <c r="Y116" s="240"/>
      <c r="Z116" s="240"/>
      <c r="AA116" s="240"/>
    </row>
    <row r="117" spans="2:27" ht="13.5" customHeight="1" thickBot="1" x14ac:dyDescent="0.3">
      <c r="B117" s="766" t="s">
        <v>74</v>
      </c>
      <c r="C117" s="767"/>
      <c r="D117" s="305">
        <f>SUM(D97:D116)</f>
        <v>0</v>
      </c>
      <c r="E117" s="385"/>
      <c r="F117" s="262"/>
      <c r="G117" s="240"/>
      <c r="H117" s="240"/>
      <c r="I117" s="240"/>
      <c r="J117" s="240"/>
      <c r="K117" s="240"/>
      <c r="L117" s="240"/>
      <c r="M117" s="240"/>
      <c r="N117" s="240"/>
      <c r="O117" s="240"/>
      <c r="P117" s="240"/>
      <c r="Q117" s="240"/>
      <c r="R117" s="240"/>
      <c r="S117" s="240"/>
      <c r="T117" s="240"/>
      <c r="U117" s="240"/>
      <c r="V117" s="240"/>
      <c r="W117" s="240"/>
      <c r="X117" s="240"/>
      <c r="Y117" s="240"/>
      <c r="Z117" s="240"/>
      <c r="AA117" s="240"/>
    </row>
    <row r="118" spans="2:27" ht="6.75" customHeight="1" thickBot="1" x14ac:dyDescent="0.3">
      <c r="B118" s="278"/>
      <c r="C118" s="238"/>
      <c r="D118" s="246"/>
      <c r="E118" s="383"/>
      <c r="F118" s="247"/>
      <c r="G118" s="240"/>
      <c r="H118" s="240"/>
      <c r="I118" s="240"/>
      <c r="J118" s="240"/>
      <c r="K118" s="240"/>
      <c r="L118" s="240"/>
      <c r="M118" s="240"/>
      <c r="N118" s="240"/>
      <c r="O118" s="240"/>
      <c r="P118" s="240"/>
      <c r="Q118" s="240"/>
      <c r="R118" s="240"/>
      <c r="S118" s="240"/>
      <c r="T118" s="240"/>
      <c r="U118" s="240"/>
      <c r="V118" s="240"/>
      <c r="W118" s="240"/>
      <c r="X118" s="240"/>
      <c r="Y118" s="240"/>
      <c r="Z118" s="240"/>
      <c r="AA118" s="240"/>
    </row>
    <row r="119" spans="2:27" ht="13.5" thickBot="1" x14ac:dyDescent="0.3">
      <c r="B119" s="766" t="s">
        <v>109</v>
      </c>
      <c r="C119" s="767"/>
      <c r="D119" s="261">
        <f>D73+D51+D29+D95+D117</f>
        <v>0</v>
      </c>
      <c r="E119" s="387"/>
      <c r="F119" s="277"/>
      <c r="G119" s="240"/>
      <c r="H119" s="240"/>
      <c r="I119" s="240"/>
      <c r="J119" s="240"/>
      <c r="K119" s="240"/>
      <c r="L119" s="240"/>
      <c r="M119" s="240"/>
      <c r="N119" s="240"/>
      <c r="O119" s="240"/>
      <c r="P119" s="240"/>
      <c r="Q119" s="240"/>
      <c r="R119" s="240"/>
      <c r="S119" s="240"/>
      <c r="T119" s="240"/>
      <c r="U119" s="240"/>
      <c r="V119" s="240"/>
      <c r="W119" s="240"/>
      <c r="X119" s="240"/>
      <c r="Y119" s="240"/>
      <c r="Z119" s="240"/>
      <c r="AA119" s="240"/>
    </row>
    <row r="120" spans="2:27" ht="7.5" customHeight="1" x14ac:dyDescent="0.25">
      <c r="B120" s="241"/>
      <c r="C120" s="240"/>
      <c r="D120" s="246"/>
      <c r="E120" s="383"/>
      <c r="F120" s="247"/>
    </row>
    <row r="121" spans="2:27" ht="13.5" thickBot="1" x14ac:dyDescent="0.3">
      <c r="B121" s="509" t="s">
        <v>211</v>
      </c>
      <c r="C121" s="240"/>
      <c r="D121" s="246"/>
      <c r="E121" s="383"/>
      <c r="F121" s="247"/>
    </row>
    <row r="122" spans="2:27" ht="12.65" customHeight="1" x14ac:dyDescent="0.25">
      <c r="B122" s="791"/>
      <c r="C122" s="792"/>
      <c r="D122" s="792"/>
      <c r="E122" s="792"/>
      <c r="F122" s="793"/>
    </row>
    <row r="123" spans="2:27" ht="42" customHeight="1" thickBot="1" x14ac:dyDescent="0.3">
      <c r="B123" s="794"/>
      <c r="C123" s="795"/>
      <c r="D123" s="795"/>
      <c r="E123" s="795"/>
      <c r="F123" s="796"/>
    </row>
    <row r="124" spans="2:27" x14ac:dyDescent="0.25">
      <c r="B124" s="240"/>
      <c r="C124" s="240"/>
      <c r="D124" s="246"/>
      <c r="E124" s="383"/>
      <c r="F124" s="381"/>
    </row>
    <row r="125" spans="2:27" x14ac:dyDescent="0.25">
      <c r="B125" s="240"/>
      <c r="C125" s="240"/>
      <c r="D125" s="246"/>
      <c r="E125" s="383"/>
      <c r="F125" s="381"/>
    </row>
    <row r="126" spans="2:27" hidden="1" x14ac:dyDescent="0.25">
      <c r="B126" s="240"/>
      <c r="C126" s="240"/>
      <c r="D126" s="246"/>
      <c r="E126" s="383"/>
      <c r="F126" s="381"/>
    </row>
    <row r="127" spans="2:27" hidden="1" x14ac:dyDescent="0.25">
      <c r="B127" s="240"/>
      <c r="C127" s="240"/>
      <c r="D127" s="246"/>
      <c r="E127" s="383"/>
      <c r="F127" s="381"/>
    </row>
    <row r="128" spans="2:27" hidden="1" x14ac:dyDescent="0.25">
      <c r="B128" s="240"/>
      <c r="C128" s="240"/>
      <c r="D128" s="246"/>
      <c r="E128" s="383"/>
      <c r="F128" s="381"/>
    </row>
    <row r="129" spans="2:6" hidden="1" x14ac:dyDescent="0.25">
      <c r="B129" s="240"/>
      <c r="C129" s="240"/>
      <c r="D129" s="246"/>
      <c r="E129" s="383"/>
      <c r="F129" s="381"/>
    </row>
    <row r="130" spans="2:6" hidden="1" x14ac:dyDescent="0.25">
      <c r="B130" s="240"/>
      <c r="C130" s="240"/>
      <c r="D130" s="246"/>
      <c r="E130" s="383"/>
      <c r="F130" s="381"/>
    </row>
    <row r="131" spans="2:6" hidden="1" x14ac:dyDescent="0.25">
      <c r="B131" s="240"/>
      <c r="C131" s="240"/>
      <c r="D131" s="246"/>
      <c r="E131" s="383"/>
      <c r="F131" s="381"/>
    </row>
    <row r="132" spans="2:6" hidden="1" x14ac:dyDescent="0.25">
      <c r="B132" s="240"/>
      <c r="C132" s="240"/>
      <c r="D132" s="246"/>
      <c r="E132" s="383"/>
      <c r="F132" s="381"/>
    </row>
    <row r="133" spans="2:6" hidden="1" x14ac:dyDescent="0.25">
      <c r="B133" s="240"/>
      <c r="C133" s="240"/>
      <c r="D133" s="246"/>
      <c r="E133" s="383"/>
      <c r="F133" s="381"/>
    </row>
    <row r="134" spans="2:6" hidden="1" x14ac:dyDescent="0.25">
      <c r="B134" s="240"/>
      <c r="C134" s="240"/>
      <c r="D134" s="246"/>
      <c r="E134" s="383"/>
      <c r="F134" s="381"/>
    </row>
    <row r="135" spans="2:6" hidden="1" x14ac:dyDescent="0.25">
      <c r="B135" s="240"/>
      <c r="C135" s="240"/>
      <c r="D135" s="246"/>
      <c r="E135" s="383"/>
      <c r="F135" s="381"/>
    </row>
    <row r="136" spans="2:6" hidden="1" x14ac:dyDescent="0.25">
      <c r="B136" s="240"/>
      <c r="C136" s="240"/>
      <c r="D136" s="246"/>
      <c r="E136" s="383"/>
      <c r="F136" s="381"/>
    </row>
    <row r="137" spans="2:6" hidden="1" x14ac:dyDescent="0.25">
      <c r="D137" s="246"/>
      <c r="E137" s="383"/>
      <c r="F137" s="381"/>
    </row>
    <row r="138" spans="2:6" hidden="1" x14ac:dyDescent="0.25">
      <c r="D138" s="246"/>
      <c r="E138" s="383"/>
      <c r="F138" s="381"/>
    </row>
    <row r="139" spans="2:6" hidden="1" x14ac:dyDescent="0.25">
      <c r="D139" s="246"/>
      <c r="E139" s="383"/>
      <c r="F139" s="381"/>
    </row>
    <row r="140" spans="2:6" hidden="1" x14ac:dyDescent="0.25">
      <c r="D140" s="246"/>
      <c r="E140" s="383"/>
      <c r="F140" s="381"/>
    </row>
    <row r="141" spans="2:6" hidden="1" x14ac:dyDescent="0.25">
      <c r="D141" s="246"/>
      <c r="E141" s="383"/>
      <c r="F141" s="381"/>
    </row>
    <row r="142" spans="2:6" hidden="1" x14ac:dyDescent="0.25">
      <c r="D142" s="246"/>
      <c r="E142" s="383"/>
      <c r="F142" s="381"/>
    </row>
    <row r="143" spans="2:6" hidden="1" x14ac:dyDescent="0.25">
      <c r="D143" s="246"/>
      <c r="E143" s="383"/>
      <c r="F143" s="381"/>
    </row>
  </sheetData>
  <sheetProtection algorithmName="SHA-512" hashValue="ouWqGPKgeXOM63NgArGHLgXgJdQpFldoyKyptW3HzDr9ZPVr8z7VktJ58PVw4dYZukpLfUx8seMLo2rhlMFD/g==" saltValue="lwHbrA0BU+UhTCvtO+631Q==" spinCount="100000" sheet="1" formatRows="0"/>
  <customSheetViews>
    <customSheetView guid="{BF352FCE-C1BE-4B84-9561-6030FEF6A15F}" scale="90" showPageBreaks="1" fitToPage="1">
      <selection activeCell="A2" sqref="A2:D2"/>
      <pageMargins left="0" right="0" top="0" bottom="0" header="0" footer="0"/>
      <printOptions horizontalCentered="1"/>
      <pageSetup scale="84" orientation="landscape" r:id="rId1"/>
      <headerFooter alignWithMargins="0">
        <oddFooter>&amp;Lh. Other Direct Costs&amp;RPage &amp;P of &amp;N</oddFooter>
      </headerFooter>
    </customSheetView>
    <customSheetView guid="{D5CEF8EB-A9A7-4458-BF65-8F18E34CBA87}" scale="90" showPageBreaks="1" fitToPage="1" printArea="1">
      <selection activeCell="A3" sqref="A3:D3"/>
      <pageMargins left="0" right="0" top="0" bottom="0" header="0" footer="0"/>
      <printOptions horizontalCentered="1"/>
      <pageSetup scale="84" fitToHeight="6" orientation="landscape" r:id="rId2"/>
      <headerFooter alignWithMargins="0">
        <oddFooter>&amp;Lh. Other Direct Costs&amp;RPage &amp;P of &amp;N</oddFooter>
      </headerFooter>
    </customSheetView>
    <customSheetView guid="{6588CF8C-0BB8-4786-9A46-0A2D10254132}" scale="90" showPageBreaks="1" fitToPage="1" printArea="1">
      <selection activeCell="F3" sqref="F3"/>
      <pageMargins left="0" right="0" top="0" bottom="0" header="0" footer="0"/>
      <printOptions horizontalCentered="1"/>
      <pageSetup scale="84" fitToHeight="6" orientation="landscape" r:id="rId3"/>
      <headerFooter alignWithMargins="0">
        <oddFooter>&amp;Lh. Other Direct Costs&amp;RPage &amp;P of &amp;N</oddFooter>
      </headerFooter>
    </customSheetView>
    <customSheetView guid="{712CE29F-EFCA-4968-A7C5-599F87319D6A}" scale="90" fitToPage="1">
      <selection activeCell="B31" sqref="B31"/>
      <pageMargins left="0" right="0" top="0" bottom="0" header="0" footer="0"/>
      <printOptions horizontalCentered="1"/>
      <pageSetup scale="84" fitToHeight="6" orientation="landscape" r:id="rId4"/>
      <headerFooter alignWithMargins="0">
        <oddFooter>&amp;Lh. Other Direct Costs&amp;RPage &amp;P of &amp;N</oddFooter>
      </headerFooter>
    </customSheetView>
    <customSheetView guid="{5BEC5FDE-32D0-42EF-8D2A-06DCBD4F05CC}" scale="90" showPageBreaks="1" fitToPage="1" printArea="1">
      <selection activeCell="I5" sqref="I5"/>
      <pageMargins left="0" right="0" top="0" bottom="0" header="0" footer="0"/>
      <printOptions horizontalCentered="1"/>
      <pageSetup scale="84" fitToHeight="6" orientation="landscape" r:id="rId5"/>
      <headerFooter alignWithMargins="0">
        <oddFooter>&amp;Lh. Other Direct Costs&amp;RPage &amp;P of &amp;N</oddFooter>
      </headerFooter>
    </customSheetView>
    <customSheetView guid="{D7FF18E2-A72D-4088-BD59-9D74A43C39A8}" scale="90" showPageBreaks="1" fitToPage="1" printArea="1">
      <selection activeCell="I5" sqref="I5"/>
      <pageMargins left="0" right="0" top="0" bottom="0" header="0" footer="0"/>
      <printOptions horizontalCentered="1"/>
      <pageSetup scale="84" fitToHeight="6" orientation="landscape" r:id="rId6"/>
      <headerFooter alignWithMargins="0">
        <oddFooter>&amp;Lh. Other Direct Costs&amp;RPage &amp;P of &amp;N</oddFooter>
      </headerFooter>
    </customSheetView>
  </customSheetViews>
  <mergeCells count="15">
    <mergeCell ref="B122:F123"/>
    <mergeCell ref="B2:C2"/>
    <mergeCell ref="B3:F3"/>
    <mergeCell ref="B4:F4"/>
    <mergeCell ref="B7:F7"/>
    <mergeCell ref="C52:F52"/>
    <mergeCell ref="C30:F30"/>
    <mergeCell ref="C74:F74"/>
    <mergeCell ref="C96:F96"/>
    <mergeCell ref="B119:C119"/>
    <mergeCell ref="B117:C117"/>
    <mergeCell ref="B95:C95"/>
    <mergeCell ref="B73:C73"/>
    <mergeCell ref="B51:C51"/>
    <mergeCell ref="B29:C29"/>
  </mergeCells>
  <phoneticPr fontId="2" type="noConversion"/>
  <conditionalFormatting sqref="B9:B28">
    <cfRule type="expression" dxfId="79" priority="51">
      <formula>AND(OR( NOT(ISBLANK($C9)), NOT(ISBLANK($D9)), NOT(ISBLANK($E9)), NOT(ISBLANK($F9))), ISBLANK($B9))</formula>
    </cfRule>
  </conditionalFormatting>
  <conditionalFormatting sqref="B31:B50">
    <cfRule type="expression" dxfId="78" priority="46">
      <formula>AND(OR( NOT(ISBLANK($C31)), NOT(ISBLANK($D31)), NOT(ISBLANK($E31)), NOT(ISBLANK($F31))), ISBLANK($B31))</formula>
    </cfRule>
  </conditionalFormatting>
  <conditionalFormatting sqref="B53:B72">
    <cfRule type="expression" dxfId="77" priority="41">
      <formula>AND(OR( NOT(ISBLANK($C53)), NOT(ISBLANK($D53)), NOT(ISBLANK($E53)), NOT(ISBLANK($F53))), ISBLANK($B53))</formula>
    </cfRule>
  </conditionalFormatting>
  <conditionalFormatting sqref="B75:B94">
    <cfRule type="expression" dxfId="75" priority="36">
      <formula>AND(OR( NOT(ISBLANK($C75)), NOT(ISBLANK($D75)), NOT(ISBLANK($E75)), NOT(ISBLANK($F75))), ISBLANK($B75))</formula>
    </cfRule>
  </conditionalFormatting>
  <conditionalFormatting sqref="B97:B116">
    <cfRule type="expression" dxfId="71" priority="31">
      <formula>AND(OR( NOT(ISBLANK($C97)), NOT(ISBLANK($D97)), NOT(ISBLANK($E97)), NOT(ISBLANK($F97))), ISBLANK($B97))</formula>
    </cfRule>
  </conditionalFormatting>
  <conditionalFormatting sqref="B122:F123">
    <cfRule type="expression" dxfId="64" priority="347">
      <formula>AND( OR( NOT(ISBLANK(B10:F28)),  NOT(ISBLANK(B31:F50)),  NOT(ISBLANK(B53:F72)),  NOT(ISBLANK(B75:F94)),  NOT(ISBLANK(B97:F116))), ISBLANK(B122:F123))</formula>
    </cfRule>
  </conditionalFormatting>
  <conditionalFormatting sqref="C9:C28">
    <cfRule type="expression" dxfId="63" priority="50">
      <formula>AND(OR( NOT(ISBLANK($B9)), NOT(ISBLANK($D9)), NOT(ISBLANK($E9)), NOT(ISBLANK($F9))), ISBLANK($C9))</formula>
    </cfRule>
  </conditionalFormatting>
  <conditionalFormatting sqref="C31:C50">
    <cfRule type="expression" dxfId="62" priority="45">
      <formula>AND(OR( NOT(ISBLANK($B31)), NOT(ISBLANK($D31)), NOT(ISBLANK($E31)), NOT(ISBLANK($F31))), ISBLANK($C31))</formula>
    </cfRule>
  </conditionalFormatting>
  <conditionalFormatting sqref="C53:C72">
    <cfRule type="expression" dxfId="61" priority="40">
      <formula>AND(OR( NOT(ISBLANK($B53)), NOT(ISBLANK($D53)), NOT(ISBLANK($E53)), NOT(ISBLANK($F53))), ISBLANK($C53))</formula>
    </cfRule>
  </conditionalFormatting>
  <conditionalFormatting sqref="C75:C94">
    <cfRule type="expression" dxfId="60" priority="35">
      <formula>AND(OR( NOT(ISBLANK($B75)), NOT(ISBLANK($D75)), NOT(ISBLANK($E75)), NOT(ISBLANK($F75))), ISBLANK($C75))</formula>
    </cfRule>
  </conditionalFormatting>
  <conditionalFormatting sqref="C97:C116">
    <cfRule type="expression" dxfId="59" priority="30">
      <formula>AND(OR( NOT(ISBLANK($B97)), NOT(ISBLANK($D97)), NOT(ISBLANK($E97)), NOT(ISBLANK($F97))), ISBLANK($C97))</formula>
    </cfRule>
  </conditionalFormatting>
  <conditionalFormatting sqref="D9:D28">
    <cfRule type="expression" dxfId="52" priority="47">
      <formula>AND(OR( NOT(ISBLANK($B9)), NOT(ISBLANK($C9)), NOT(ISBLANK($F9)), NOT(ISBLANK($E9))), ISBLANK($D9))</formula>
    </cfRule>
  </conditionalFormatting>
  <conditionalFormatting sqref="D31:D50">
    <cfRule type="expression" dxfId="51" priority="42">
      <formula>AND(OR( NOT(ISBLANK($B31)), NOT(ISBLANK($C31)), NOT(ISBLANK($F31)), NOT(ISBLANK($E31))), ISBLANK($D31))</formula>
    </cfRule>
  </conditionalFormatting>
  <conditionalFormatting sqref="D53:D72">
    <cfRule type="expression" dxfId="50" priority="37">
      <formula>AND(OR( NOT(ISBLANK($B53)), NOT(ISBLANK($C53)), NOT(ISBLANK($F53)), NOT(ISBLANK($E53))), ISBLANK($D53))</formula>
    </cfRule>
  </conditionalFormatting>
  <conditionalFormatting sqref="D75:D94">
    <cfRule type="expression" dxfId="49" priority="32">
      <formula>AND(OR( NOT(ISBLANK($B75)), NOT(ISBLANK($C75)), NOT(ISBLANK($F75)), NOT(ISBLANK($E75))), ISBLANK($D75))</formula>
    </cfRule>
  </conditionalFormatting>
  <conditionalFormatting sqref="D97:D116">
    <cfRule type="expression" dxfId="48" priority="27">
      <formula>AND(OR( NOT(ISBLANK($B97)), NOT(ISBLANK($C97)), NOT(ISBLANK($F97)), NOT(ISBLANK($E97))), ISBLANK($D97))</formula>
    </cfRule>
  </conditionalFormatting>
  <conditionalFormatting sqref="E9:E28">
    <cfRule type="expression" dxfId="44" priority="49">
      <formula>AND(OR( NOT(ISBLANK($B9)), NOT(ISBLANK($C9)), NOT(ISBLANK($D9)), NOT(ISBLANK($F9))), ISBLANK($E9))</formula>
    </cfRule>
  </conditionalFormatting>
  <conditionalFormatting sqref="E31:E50">
    <cfRule type="expression" dxfId="43" priority="44">
      <formula>AND(OR( NOT(ISBLANK($B31)), NOT(ISBLANK($C31)), NOT(ISBLANK($D31)), NOT(ISBLANK($F31))), ISBLANK($E31))</formula>
    </cfRule>
  </conditionalFormatting>
  <conditionalFormatting sqref="E53:E72">
    <cfRule type="expression" dxfId="42" priority="39">
      <formula>AND(OR( NOT(ISBLANK($B53)), NOT(ISBLANK($C53)), NOT(ISBLANK($D53)), NOT(ISBLANK($F53))), ISBLANK($E53))</formula>
    </cfRule>
  </conditionalFormatting>
  <conditionalFormatting sqref="E75:E94">
    <cfRule type="expression" dxfId="41" priority="34">
      <formula>AND(OR( NOT(ISBLANK($B75)), NOT(ISBLANK($C75)), NOT(ISBLANK($D75)), NOT(ISBLANK($F75))), ISBLANK($E75))</formula>
    </cfRule>
  </conditionalFormatting>
  <conditionalFormatting sqref="E97:E116">
    <cfRule type="expression" dxfId="40" priority="29">
      <formula>AND(OR( NOT(ISBLANK($B97)), NOT(ISBLANK($C97)), NOT(ISBLANK($D97)), NOT(ISBLANK($F97))), ISBLANK($E97))</formula>
    </cfRule>
  </conditionalFormatting>
  <conditionalFormatting sqref="F9:F28">
    <cfRule type="expression" dxfId="39" priority="48">
      <formula>AND(OR( NOT(ISBLANK($B9)), NOT(ISBLANK($C9)), NOT(ISBLANK($D9)), NOT(ISBLANK($E9))), ISBLANK($F9))</formula>
    </cfRule>
  </conditionalFormatting>
  <conditionalFormatting sqref="F31:F50">
    <cfRule type="expression" dxfId="38" priority="43">
      <formula>AND(OR( NOT(ISBLANK($B31)), NOT(ISBLANK($C31)), NOT(ISBLANK($D31)), NOT(ISBLANK($E31))), ISBLANK($F31))</formula>
    </cfRule>
  </conditionalFormatting>
  <conditionalFormatting sqref="F53:F72">
    <cfRule type="expression" dxfId="37" priority="38">
      <formula>AND(OR( NOT(ISBLANK($B53)), NOT(ISBLANK($C53)), NOT(ISBLANK($D53)), NOT(ISBLANK($E53))), ISBLANK($F53))</formula>
    </cfRule>
  </conditionalFormatting>
  <conditionalFormatting sqref="F75:F94">
    <cfRule type="expression" dxfId="36" priority="33">
      <formula>AND(OR( NOT(ISBLANK($B75)), NOT(ISBLANK($C75)), NOT(ISBLANK($D75)), NOT(ISBLANK($E75))), ISBLANK($F75))</formula>
    </cfRule>
  </conditionalFormatting>
  <conditionalFormatting sqref="F97:F116">
    <cfRule type="expression" dxfId="33" priority="28">
      <formula>AND(OR( NOT(ISBLANK($B97)), NOT(ISBLANK($C97)), NOT(ISBLANK($D97)), NOT(ISBLANK($E97))), ISBLANK($F97))</formula>
    </cfRule>
  </conditionalFormatting>
  <printOptions horizontalCentered="1"/>
  <pageMargins left="0.5" right="0.5" top="0.25" bottom="0.25" header="0.5" footer="0.5"/>
  <pageSetup scale="79" fitToHeight="0" orientation="landscape" horizontalDpi="300" verticalDpi="300" r:id="rId7"/>
  <headerFooter alignWithMargins="0"/>
  <extLst>
    <ext xmlns:x14="http://schemas.microsoft.com/office/spreadsheetml/2009/9/main" uri="{78C0D931-6437-407d-A8EE-F0AAD7539E65}">
      <x14:conditionalFormattings>
        <x14:conditionalFormatting xmlns:xm="http://schemas.microsoft.com/office/excel/2006/main">
          <x14:cfRule type="expression" priority="25" id="{AB714568-6926-4DBB-BDFD-123EA275FF75}">
            <xm:f>OR(Instructions!$H$31="3 Budget Periods",Instructions!$H$31="Make Selection")</xm:f>
            <x14:dxf>
              <font>
                <color theme="0" tint="-0.499984740745262"/>
              </font>
              <fill>
                <patternFill>
                  <bgColor theme="0" tint="-0.499984740745262"/>
                </patternFill>
              </fill>
              <border>
                <left style="thin">
                  <color auto="1"/>
                </left>
                <right/>
                <top/>
                <bottom/>
                <vertical/>
                <horizontal/>
              </border>
            </x14:dxf>
          </x14:cfRule>
          <xm:sqref>B74:B94</xm:sqref>
        </x14:conditionalFormatting>
        <x14:conditionalFormatting xmlns:xm="http://schemas.microsoft.com/office/excel/2006/main">
          <x14:cfRule type="expression" priority="12" id="{E31818B5-6409-41D8-9E83-A9C3CBFE5727}">
            <xm:f>Instructions!$H$31="4 Budget Periods"</xm:f>
            <x14:dxf>
              <font>
                <color theme="0" tint="-0.499984740745262"/>
              </font>
              <fill>
                <patternFill>
                  <bgColor theme="0" tint="-0.499984740745262"/>
                </patternFill>
              </fill>
              <border>
                <left style="thin">
                  <color auto="1"/>
                </left>
                <right/>
                <top style="thin">
                  <color auto="1"/>
                </top>
                <bottom/>
                <vertical/>
                <horizontal/>
              </border>
            </x14:dxf>
          </x14:cfRule>
          <xm:sqref>B96</xm:sqref>
        </x14:conditionalFormatting>
        <x14:conditionalFormatting xmlns:xm="http://schemas.microsoft.com/office/excel/2006/main">
          <x14:cfRule type="expression" priority="23" id="{E147C8A5-041D-4FDE-9909-7F0F31DF9349}">
            <xm:f>OR(Instructions!$H$31="3 Budget Periods",Instructions!$H$31="Make Selection")</xm:f>
            <x14:dxf>
              <font>
                <color theme="0" tint="-0.499984740745262"/>
              </font>
              <fill>
                <patternFill>
                  <bgColor theme="0" tint="-0.499984740745262"/>
                </patternFill>
              </fill>
              <border>
                <left style="thin">
                  <color auto="1"/>
                </left>
                <right/>
                <top/>
                <bottom/>
                <vertical/>
                <horizontal/>
              </border>
            </x14:dxf>
          </x14:cfRule>
          <xm:sqref>B96:B116</xm:sqref>
        </x14:conditionalFormatting>
        <x14:conditionalFormatting xmlns:xm="http://schemas.microsoft.com/office/excel/2006/main">
          <x14:cfRule type="expression" priority="11" id="{ADC64C90-AAE7-4A8D-A212-816E6FFE2249}">
            <xm:f>Instructions!$H$31="4 Budget Periods"</xm:f>
            <x14:dxf>
              <font>
                <color theme="0" tint="-0.499984740745262"/>
              </font>
              <fill>
                <patternFill>
                  <bgColor theme="0" tint="-0.499984740745262"/>
                </patternFill>
              </fill>
              <border>
                <left style="thin">
                  <color auto="1"/>
                </left>
                <right/>
                <top/>
                <bottom/>
                <vertical/>
                <horizontal/>
              </border>
            </x14:dxf>
          </x14:cfRule>
          <xm:sqref>B97:B116</xm:sqref>
        </x14:conditionalFormatting>
        <x14:conditionalFormatting xmlns:xm="http://schemas.microsoft.com/office/excel/2006/main">
          <x14:cfRule type="expression" priority="24" id="{6E60F65D-7E24-49C9-A4F6-3E7EB94ABDE1}">
            <xm:f>OR(Instructions!$H$31="3 Budget Periods",Instructions!$H$31="Make Selection")</xm:f>
            <x14:dxf>
              <font>
                <b val="0"/>
                <i val="0"/>
                <color theme="0" tint="-0.499984740745262"/>
              </font>
              <fill>
                <patternFill>
                  <bgColor theme="0" tint="-0.499984740745262"/>
                </patternFill>
              </fill>
              <border>
                <left style="thin">
                  <color auto="1"/>
                </left>
                <right/>
                <top/>
                <bottom/>
                <vertical/>
                <horizontal/>
              </border>
            </x14:dxf>
          </x14:cfRule>
          <xm:sqref>B95:C95</xm:sqref>
        </x14:conditionalFormatting>
        <x14:conditionalFormatting xmlns:xm="http://schemas.microsoft.com/office/excel/2006/main">
          <x14:cfRule type="expression" priority="10" id="{219116C8-3F93-4085-AB32-88C1059D5106}">
            <xm:f>Instructions!$H$31="4 Budget Periods"</xm:f>
            <x14:dxf>
              <font>
                <color theme="0" tint="-0.499984740745262"/>
              </font>
              <fill>
                <patternFill>
                  <bgColor theme="0" tint="-0.499984740745262"/>
                </patternFill>
              </fill>
              <border>
                <left style="thin">
                  <color auto="1"/>
                </left>
                <right/>
                <top/>
                <bottom style="thin">
                  <color auto="1"/>
                </bottom>
                <vertical/>
                <horizontal/>
              </border>
            </x14:dxf>
          </x14:cfRule>
          <x14:cfRule type="expression" priority="22" id="{D42A5111-93E5-4260-82F6-6ADDC8BB30E9}">
            <xm:f>OR(Instructions!$H$31="3 Budget Periods",Instructions!$H$31="Make Selection")</xm:f>
            <x14:dxf>
              <font>
                <color theme="0" tint="-0.499984740745262"/>
              </font>
              <fill>
                <patternFill>
                  <bgColor theme="0" tint="-0.499984740745262"/>
                </patternFill>
              </fill>
              <border>
                <left style="thin">
                  <color auto="1"/>
                </left>
                <right/>
                <top/>
                <bottom style="thin">
                  <color auto="1"/>
                </bottom>
                <vertical/>
                <horizontal/>
              </border>
            </x14:dxf>
          </x14:cfRule>
          <xm:sqref>B117:C117</xm:sqref>
        </x14:conditionalFormatting>
        <x14:conditionalFormatting xmlns:xm="http://schemas.microsoft.com/office/excel/2006/main">
          <x14:cfRule type="expression" priority="1" id="{78C39028-5BBD-4233-94F8-DCF0FE550C7F}">
            <xm:f>OR(Instructions!$H$31="1 Budget Period",Instructions!$H$31="Make Selection")</xm:f>
            <x14:dxf>
              <font>
                <color theme="1" tint="0.499984740745262"/>
              </font>
              <fill>
                <patternFill>
                  <bgColor theme="1" tint="0.499984740745262"/>
                </patternFill>
              </fill>
              <border>
                <left/>
                <right/>
                <top/>
                <bottom/>
                <vertical/>
                <horizontal/>
              </border>
            </x14:dxf>
          </x14:cfRule>
          <xm:sqref>B30:F51</xm:sqref>
        </x14:conditionalFormatting>
        <x14:conditionalFormatting xmlns:xm="http://schemas.microsoft.com/office/excel/2006/main">
          <x14:cfRule type="expression" priority="2" id="{298F181C-03A6-44C4-AA3C-328BB241A739}">
            <xm:f>OR(Instructions!$H$31="1 Budget Period",Instructions!$H$31="2 Budget Periods",Instructions!$H$31="Make Selection")</xm:f>
            <x14:dxf>
              <font>
                <color theme="1" tint="0.499984740745262"/>
              </font>
              <fill>
                <patternFill>
                  <bgColor theme="1" tint="0.499984740745262"/>
                </patternFill>
              </fill>
              <border>
                <left/>
                <right/>
                <top/>
                <bottom/>
                <vertical/>
                <horizontal/>
              </border>
            </x14:dxf>
          </x14:cfRule>
          <xm:sqref>B52:F73</xm:sqref>
        </x14:conditionalFormatting>
        <x14:conditionalFormatting xmlns:xm="http://schemas.microsoft.com/office/excel/2006/main">
          <x14:cfRule type="expression" priority="3" id="{7FB67D0A-9DD1-4962-8C3C-0F672CD4BA83}">
            <xm:f>OR(Instructions!$H$31="1 Budget Period",Instructions!$H$31="2 Budget Periods")</xm:f>
            <x14:dxf>
              <font>
                <color theme="1" tint="0.499984740745262"/>
              </font>
              <fill>
                <patternFill>
                  <bgColor theme="1" tint="0.499984740745262"/>
                </patternFill>
              </fill>
              <border>
                <left/>
                <right/>
                <top/>
                <bottom/>
                <vertical/>
                <horizontal/>
              </border>
            </x14:dxf>
          </x14:cfRule>
          <xm:sqref>B74:F117</xm:sqref>
        </x14:conditionalFormatting>
        <x14:conditionalFormatting xmlns:xm="http://schemas.microsoft.com/office/excel/2006/main">
          <x14:cfRule type="expression" priority="20" id="{3305B3A4-1187-4047-82FA-43F863FE8503}">
            <xm:f>OR(Instructions!$H$31="3 Budget Periods",Instructions!$H$31="Make Selection")</xm:f>
            <x14:dxf>
              <font>
                <color theme="0" tint="-0.499984740745262"/>
              </font>
              <fill>
                <patternFill>
                  <bgColor theme="0" tint="-0.499984740745262"/>
                </patternFill>
              </fill>
              <border>
                <left/>
                <right/>
                <top/>
                <bottom/>
                <vertical/>
                <horizontal/>
              </border>
            </x14:dxf>
          </x14:cfRule>
          <xm:sqref>C75:E94</xm:sqref>
        </x14:conditionalFormatting>
        <x14:conditionalFormatting xmlns:xm="http://schemas.microsoft.com/office/excel/2006/main">
          <x14:cfRule type="expression" priority="19" id="{AFAED4CA-78F3-4A77-BAE6-AD843D6784EC}">
            <xm:f>OR(Instructions!$H$31="3 Budget Periods",Instructions!$H$31="Make Selection")</xm:f>
            <x14:dxf>
              <font>
                <color theme="0" tint="-0.499984740745262"/>
              </font>
              <fill>
                <patternFill>
                  <bgColor theme="0" tint="-0.499984740745262"/>
                </patternFill>
              </fill>
              <border>
                <left/>
                <right/>
                <top/>
                <bottom/>
                <vertical/>
                <horizontal/>
              </border>
            </x14:dxf>
          </x14:cfRule>
          <x14:cfRule type="expression" priority="8" id="{539E9AB7-96A0-4058-8B07-1058D6450606}">
            <xm:f>Instructions!$H$31="4 Budget Periods"</xm:f>
            <x14:dxf>
              <font>
                <color theme="0" tint="-0.499984740745262"/>
              </font>
              <fill>
                <patternFill>
                  <bgColor theme="0" tint="-0.499984740745262"/>
                </patternFill>
              </fill>
              <border>
                <left/>
                <right/>
                <top/>
                <bottom/>
                <vertical/>
                <horizontal/>
              </border>
            </x14:dxf>
          </x14:cfRule>
          <xm:sqref>C97:E116</xm:sqref>
        </x14:conditionalFormatting>
        <x14:conditionalFormatting xmlns:xm="http://schemas.microsoft.com/office/excel/2006/main">
          <x14:cfRule type="expression" priority="21" id="{DC9501F8-0BAE-4FED-A61B-602674F4A08C}">
            <xm:f>OR(Instructions!$H$31="3 Budget Periods",Instructions!$H$31="Make Selection")</xm:f>
            <x14:dxf>
              <font>
                <color theme="0" tint="-0.499984740745262"/>
              </font>
              <fill>
                <patternFill>
                  <bgColor theme="0" tint="-0.499984740745262"/>
                </patternFill>
              </fill>
              <border>
                <left/>
                <right style="thin">
                  <color auto="1"/>
                </right>
                <top/>
                <bottom/>
                <vertical/>
                <horizontal/>
              </border>
            </x14:dxf>
          </x14:cfRule>
          <xm:sqref>C74:F74</xm:sqref>
        </x14:conditionalFormatting>
        <x14:conditionalFormatting xmlns:xm="http://schemas.microsoft.com/office/excel/2006/main">
          <x14:cfRule type="expression" priority="16" id="{979BEB3D-D1F8-4801-83C8-2A129A0B351C}">
            <xm:f>OR(Instructions!$H$31="3 Budget Periods",Instructions!$H$31="Make Selection")</xm:f>
            <x14:dxf>
              <font>
                <color theme="0" tint="-0.499984740745262"/>
              </font>
              <fill>
                <patternFill>
                  <bgColor theme="0" tint="-0.499984740745262"/>
                </patternFill>
              </fill>
              <border>
                <left/>
                <right style="thin">
                  <color auto="1"/>
                </right>
                <top/>
                <bottom/>
                <vertical/>
                <horizontal/>
              </border>
            </x14:dxf>
          </x14:cfRule>
          <x14:cfRule type="expression" priority="9" id="{B4662F5C-C4CA-41A6-84A6-74F9C89E92A1}">
            <xm:f>Instructions!$H$31="4 Budget Periods"</xm:f>
            <x14:dxf>
              <font>
                <color theme="0" tint="-0.499984740745262"/>
              </font>
              <fill>
                <patternFill>
                  <bgColor theme="0" tint="-0.499984740745262"/>
                </patternFill>
              </fill>
              <border>
                <left/>
                <right style="thin">
                  <color auto="1"/>
                </right>
                <top style="thin">
                  <color auto="1"/>
                </top>
                <bottom/>
                <vertical/>
                <horizontal/>
              </border>
            </x14:dxf>
          </x14:cfRule>
          <xm:sqref>C96:F96</xm:sqref>
        </x14:conditionalFormatting>
        <x14:conditionalFormatting xmlns:xm="http://schemas.microsoft.com/office/excel/2006/main">
          <x14:cfRule type="expression" priority="17" id="{60C69250-71B4-49DB-8E44-486C54E29823}">
            <xm:f>OR(Instructions!$H$31="3 Budget Periods",Instructions!$H$31="Make Selection")</xm:f>
            <x14:dxf>
              <font>
                <color theme="0" tint="-0.499984740745262"/>
              </font>
              <fill>
                <patternFill>
                  <bgColor theme="0" tint="-0.499984740745262"/>
                </patternFill>
              </fill>
              <border>
                <left/>
                <right/>
                <top/>
                <bottom/>
                <vertical/>
                <horizontal/>
              </border>
            </x14:dxf>
          </x14:cfRule>
          <xm:sqref>D95:E95</xm:sqref>
        </x14:conditionalFormatting>
        <x14:conditionalFormatting xmlns:xm="http://schemas.microsoft.com/office/excel/2006/main">
          <x14:cfRule type="expression" priority="14" id="{CA9989B6-9256-4ADD-9CAA-966D5715FC6A}">
            <xm:f>OR(Instructions!$H$31="3 Budget Periods",Instructions!$H$31="Make Selection")</xm:f>
            <x14:dxf>
              <font>
                <color theme="0" tint="-0.499984740745262"/>
              </font>
              <fill>
                <patternFill>
                  <bgColor theme="0" tint="-0.499984740745262"/>
                </patternFill>
              </fill>
              <border>
                <left/>
                <right/>
                <top/>
                <bottom style="thin">
                  <color auto="1"/>
                </bottom>
                <vertical/>
                <horizontal/>
              </border>
            </x14:dxf>
          </x14:cfRule>
          <x14:cfRule type="expression" priority="7" id="{06BD490A-4668-47A3-B816-80FCB20D3DA9}">
            <xm:f>Instructions!$H$31="4 Budget Periods"</xm:f>
            <x14:dxf>
              <font>
                <color theme="0" tint="-0.499984740745262"/>
              </font>
              <fill>
                <patternFill>
                  <bgColor theme="0" tint="-0.499984740745262"/>
                </patternFill>
              </fill>
              <border>
                <left/>
                <right/>
                <top/>
                <bottom style="thin">
                  <color auto="1"/>
                </bottom>
                <vertical/>
                <horizontal/>
              </border>
            </x14:dxf>
          </x14:cfRule>
          <xm:sqref>D117:E117</xm:sqref>
        </x14:conditionalFormatting>
        <x14:conditionalFormatting xmlns:xm="http://schemas.microsoft.com/office/excel/2006/main">
          <x14:cfRule type="expression" priority="18" id="{12D232F3-1F77-44C9-A059-7046CE45C8CE}">
            <xm:f>OR(Instructions!$H$31="3 Budget Periods",Instructions!$H$31="Make Selection")</xm:f>
            <x14:dxf>
              <font>
                <color theme="0" tint="-0.499984740745262"/>
              </font>
              <fill>
                <patternFill>
                  <bgColor theme="0" tint="-0.499984740745262"/>
                </patternFill>
              </fill>
              <border>
                <left/>
                <right style="thin">
                  <color auto="1"/>
                </right>
                <top/>
                <bottom/>
                <vertical/>
                <horizontal/>
              </border>
            </x14:dxf>
          </x14:cfRule>
          <xm:sqref>F75:F95</xm:sqref>
        </x14:conditionalFormatting>
        <x14:conditionalFormatting xmlns:xm="http://schemas.microsoft.com/office/excel/2006/main">
          <x14:cfRule type="expression" priority="6" id="{3FAE2CD6-D7A4-4B46-AE53-44C5249E5596}">
            <xm:f>Instructions!$H$31="4 Budget Periods"</xm:f>
            <x14:dxf>
              <font>
                <color theme="0" tint="-0.499984740745262"/>
              </font>
              <fill>
                <patternFill>
                  <bgColor theme="0" tint="-0.499984740745262"/>
                </patternFill>
              </fill>
              <border>
                <left/>
                <right style="thin">
                  <color auto="1"/>
                </right>
                <top/>
                <bottom/>
                <vertical/>
                <horizontal/>
              </border>
            </x14:dxf>
          </x14:cfRule>
          <x14:cfRule type="expression" priority="15" id="{5A11AFF6-6061-41D8-A62B-88E983A4BB01}">
            <xm:f>OR(Instructions!$H$31="3 Budget Periods",Instructions!$H$31="Make Selection")</xm:f>
            <x14:dxf>
              <font>
                <color theme="0" tint="-0.499984740745262"/>
              </font>
              <fill>
                <patternFill>
                  <bgColor theme="0" tint="-0.499984740745262"/>
                </patternFill>
              </fill>
              <border>
                <left/>
                <right style="thin">
                  <color auto="1"/>
                </right>
                <top/>
                <bottom/>
                <vertical/>
                <horizontal/>
              </border>
            </x14:dxf>
          </x14:cfRule>
          <xm:sqref>F97:F116</xm:sqref>
        </x14:conditionalFormatting>
        <x14:conditionalFormatting xmlns:xm="http://schemas.microsoft.com/office/excel/2006/main">
          <x14:cfRule type="expression" priority="5" id="{75AC8688-744F-4D33-B623-A654B8D41F60}">
            <xm:f>Instructions!$H$31="4 Budget Periods"</xm:f>
            <x14:dxf>
              <font>
                <color theme="0" tint="-0.499984740745262"/>
              </font>
              <fill>
                <patternFill>
                  <bgColor theme="0" tint="-0.499984740745262"/>
                </patternFill>
              </fill>
              <border>
                <left/>
                <right style="thin">
                  <color auto="1"/>
                </right>
                <top/>
                <bottom style="thin">
                  <color auto="1"/>
                </bottom>
                <vertical/>
                <horizontal/>
              </border>
            </x14:dxf>
          </x14:cfRule>
          <x14:cfRule type="expression" priority="13" id="{3CDFF8FB-0947-4272-9DFD-04DDCC03036E}">
            <xm:f>OR(Instructions!$H$31="3 Budget Periods",Instructions!$H$31="Make Selection")</xm:f>
            <x14:dxf>
              <font>
                <color theme="0" tint="-0.499984740745262"/>
              </font>
              <fill>
                <patternFill>
                  <bgColor theme="0" tint="-0.499984740745262"/>
                </patternFill>
              </fill>
              <border>
                <left/>
                <right style="thin">
                  <color auto="1"/>
                </right>
                <top/>
                <bottom style="thin">
                  <color auto="1"/>
                </bottom>
                <vertical/>
                <horizontal/>
              </border>
            </x14:dxf>
          </x14:cfRule>
          <xm:sqref>F117</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4" tint="-0.499984740745262"/>
    <pageSetUpPr fitToPage="1"/>
  </sheetPr>
  <dimension ref="A1:AD94"/>
  <sheetViews>
    <sheetView showGridLines="0" zoomScaleNormal="100" workbookViewId="0"/>
  </sheetViews>
  <sheetFormatPr defaultColWidth="0" defaultRowHeight="12.5" zeroHeight="1" x14ac:dyDescent="0.25"/>
  <cols>
    <col min="1" max="1" width="3.1796875" style="397" customWidth="1"/>
    <col min="2" max="2" width="7.54296875" style="397" customWidth="1"/>
    <col min="3" max="3" width="2.81640625" style="397" customWidth="1"/>
    <col min="4" max="4" width="9" style="397" customWidth="1"/>
    <col min="5" max="5" width="12.453125" style="397" customWidth="1"/>
    <col min="6" max="10" width="21.26953125" style="397" customWidth="1"/>
    <col min="11" max="11" width="24.1796875" style="397" customWidth="1"/>
    <col min="12" max="12" width="31.453125" style="397" customWidth="1"/>
    <col min="13" max="13" width="7" style="397" customWidth="1"/>
    <col min="14" max="14" width="23.7265625" style="397" hidden="1" customWidth="1"/>
    <col min="15" max="15" width="9.1796875" style="397" hidden="1"/>
    <col min="16" max="16" width="3.1796875" style="397" customWidth="1"/>
    <col min="17" max="30" width="0" style="397" hidden="1" customWidth="1"/>
    <col min="31" max="16384" width="9.1796875" style="397" hidden="1"/>
  </cols>
  <sheetData>
    <row r="1" spans="2:17" ht="12" customHeight="1" x14ac:dyDescent="0.25"/>
    <row r="2" spans="2:17" s="398" customFormat="1" ht="11.25" customHeight="1" x14ac:dyDescent="0.2">
      <c r="B2" s="752" t="s">
        <v>50</v>
      </c>
      <c r="C2" s="752"/>
      <c r="D2" s="752"/>
      <c r="E2" s="752"/>
      <c r="F2" s="752"/>
      <c r="G2" s="752"/>
      <c r="H2" s="752"/>
      <c r="I2" s="24"/>
      <c r="J2" s="24"/>
      <c r="L2" s="834"/>
      <c r="M2" s="835"/>
      <c r="N2" s="25"/>
    </row>
    <row r="3" spans="2:17" s="399" customFormat="1" ht="18.5" thickBot="1" x14ac:dyDescent="0.3">
      <c r="B3" s="855" t="s">
        <v>110</v>
      </c>
      <c r="C3" s="855"/>
      <c r="D3" s="855"/>
      <c r="E3" s="855"/>
      <c r="F3" s="855"/>
      <c r="G3" s="855"/>
      <c r="H3" s="855"/>
      <c r="I3" s="855"/>
      <c r="J3" s="855"/>
      <c r="K3" s="855"/>
      <c r="L3" s="855"/>
      <c r="M3" s="855"/>
      <c r="N3" s="238"/>
    </row>
    <row r="4" spans="2:17" s="139" customFormat="1" ht="84" customHeight="1" thickBot="1" x14ac:dyDescent="0.3">
      <c r="B4" s="797" t="s">
        <v>231</v>
      </c>
      <c r="C4" s="798"/>
      <c r="D4" s="798"/>
      <c r="E4" s="798"/>
      <c r="F4" s="798"/>
      <c r="G4" s="798"/>
      <c r="H4" s="798"/>
      <c r="I4" s="798"/>
      <c r="J4" s="798"/>
      <c r="K4" s="798"/>
      <c r="L4" s="798"/>
      <c r="M4" s="799"/>
      <c r="N4" s="418"/>
      <c r="O4" s="419"/>
      <c r="P4" s="400"/>
      <c r="Q4" s="181"/>
    </row>
    <row r="5" spans="2:17" s="399" customFormat="1" ht="8.25" customHeight="1" thickBot="1" x14ac:dyDescent="0.35">
      <c r="B5" s="420"/>
      <c r="C5" s="401"/>
      <c r="D5" s="401"/>
      <c r="E5" s="401"/>
      <c r="F5" s="401"/>
      <c r="G5" s="401"/>
      <c r="H5" s="401"/>
      <c r="I5" s="401"/>
      <c r="J5" s="401"/>
      <c r="K5" s="402"/>
      <c r="L5" s="401"/>
      <c r="M5" s="421"/>
      <c r="N5" s="401"/>
      <c r="O5" s="401"/>
    </row>
    <row r="6" spans="2:17" s="399" customFormat="1" ht="14.5" customHeight="1" x14ac:dyDescent="0.3">
      <c r="B6" s="843" t="s">
        <v>111</v>
      </c>
      <c r="C6" s="844"/>
      <c r="D6" s="844"/>
      <c r="E6" s="845"/>
      <c r="F6" s="814" t="s">
        <v>12</v>
      </c>
      <c r="G6" s="814" t="s">
        <v>13</v>
      </c>
      <c r="H6" s="814" t="s">
        <v>14</v>
      </c>
      <c r="I6" s="814" t="s">
        <v>15</v>
      </c>
      <c r="J6" s="814" t="s">
        <v>16</v>
      </c>
      <c r="K6" s="814" t="s">
        <v>17</v>
      </c>
      <c r="L6" s="814" t="s">
        <v>219</v>
      </c>
      <c r="M6" s="859"/>
      <c r="N6" s="402"/>
      <c r="O6" s="402"/>
    </row>
    <row r="7" spans="2:17" s="399" customFormat="1" ht="14.5" customHeight="1" thickBot="1" x14ac:dyDescent="0.35">
      <c r="B7" s="846"/>
      <c r="C7" s="847"/>
      <c r="D7" s="847"/>
      <c r="E7" s="848"/>
      <c r="F7" s="815"/>
      <c r="G7" s="815"/>
      <c r="H7" s="815"/>
      <c r="I7" s="815"/>
      <c r="J7" s="815"/>
      <c r="K7" s="815"/>
      <c r="L7" s="815"/>
      <c r="M7" s="860"/>
      <c r="N7" s="422"/>
      <c r="O7" s="423"/>
    </row>
    <row r="8" spans="2:17" s="399" customFormat="1" ht="14.5" customHeight="1" x14ac:dyDescent="0.3">
      <c r="B8" s="849" t="s">
        <v>191</v>
      </c>
      <c r="C8" s="850"/>
      <c r="D8" s="850"/>
      <c r="E8" s="851"/>
      <c r="F8" s="388"/>
      <c r="G8" s="388"/>
      <c r="H8" s="388"/>
      <c r="I8" s="388"/>
      <c r="J8" s="389"/>
      <c r="K8" s="811"/>
      <c r="L8" s="841"/>
      <c r="M8" s="842"/>
      <c r="N8" s="424"/>
      <c r="O8" s="425"/>
    </row>
    <row r="9" spans="2:17" s="399" customFormat="1" ht="14.5" customHeight="1" x14ac:dyDescent="0.3">
      <c r="B9" s="852" t="s">
        <v>192</v>
      </c>
      <c r="C9" s="853"/>
      <c r="D9" s="853"/>
      <c r="E9" s="854"/>
      <c r="F9" s="3"/>
      <c r="G9" s="3"/>
      <c r="H9" s="3"/>
      <c r="I9" s="3"/>
      <c r="J9" s="390"/>
      <c r="K9" s="812"/>
      <c r="L9" s="836"/>
      <c r="M9" s="837"/>
      <c r="N9" s="424"/>
      <c r="O9" s="425"/>
    </row>
    <row r="10" spans="2:17" s="399" customFormat="1" ht="14.5" customHeight="1" x14ac:dyDescent="0.3">
      <c r="B10" s="852" t="s">
        <v>217</v>
      </c>
      <c r="C10" s="853"/>
      <c r="D10" s="853"/>
      <c r="E10" s="854"/>
      <c r="F10" s="3"/>
      <c r="G10" s="3"/>
      <c r="H10" s="3"/>
      <c r="I10" s="3"/>
      <c r="J10" s="390"/>
      <c r="K10" s="812"/>
      <c r="L10" s="838"/>
      <c r="M10" s="837"/>
      <c r="N10" s="243"/>
    </row>
    <row r="11" spans="2:17" s="399" customFormat="1" ht="14.5" customHeight="1" thickBot="1" x14ac:dyDescent="0.35">
      <c r="B11" s="856" t="s">
        <v>193</v>
      </c>
      <c r="C11" s="857"/>
      <c r="D11" s="857"/>
      <c r="E11" s="858"/>
      <c r="F11" s="391"/>
      <c r="G11" s="391"/>
      <c r="H11" s="391"/>
      <c r="I11" s="391"/>
      <c r="J11" s="392"/>
      <c r="K11" s="813"/>
      <c r="L11" s="839"/>
      <c r="M11" s="840"/>
      <c r="N11" s="243"/>
    </row>
    <row r="12" spans="2:17" s="399" customFormat="1" ht="14.5" customHeight="1" thickBot="1" x14ac:dyDescent="0.35">
      <c r="B12" s="861" t="s">
        <v>112</v>
      </c>
      <c r="C12" s="862"/>
      <c r="D12" s="862"/>
      <c r="E12" s="862"/>
      <c r="F12" s="415"/>
      <c r="G12" s="415"/>
      <c r="H12" s="415"/>
      <c r="I12" s="415"/>
      <c r="J12" s="415"/>
      <c r="K12" s="416"/>
      <c r="L12" s="818"/>
      <c r="M12" s="819"/>
      <c r="N12" s="243"/>
    </row>
    <row r="13" spans="2:17" s="399" customFormat="1" ht="14.5" customHeight="1" x14ac:dyDescent="0.3">
      <c r="B13" s="849" t="s">
        <v>214</v>
      </c>
      <c r="C13" s="850"/>
      <c r="D13" s="850"/>
      <c r="E13" s="851"/>
      <c r="F13" s="393"/>
      <c r="G13" s="393"/>
      <c r="H13" s="393"/>
      <c r="I13" s="393"/>
      <c r="J13" s="393"/>
      <c r="K13" s="394">
        <f>ROUND(SUM(F13:J13),0)</f>
        <v>0</v>
      </c>
      <c r="L13" s="816"/>
      <c r="M13" s="817"/>
      <c r="N13" s="243"/>
    </row>
    <row r="14" spans="2:17" s="399" customFormat="1" ht="14.5" customHeight="1" x14ac:dyDescent="0.3">
      <c r="B14" s="852" t="s">
        <v>215</v>
      </c>
      <c r="C14" s="853"/>
      <c r="D14" s="853"/>
      <c r="E14" s="854"/>
      <c r="F14" s="2"/>
      <c r="G14" s="2"/>
      <c r="H14" s="2"/>
      <c r="I14" s="2"/>
      <c r="J14" s="2"/>
      <c r="K14" s="20">
        <f>ROUND(SUM(F14:J14),0)</f>
        <v>0</v>
      </c>
      <c r="L14" s="823"/>
      <c r="M14" s="824"/>
      <c r="N14" s="243"/>
    </row>
    <row r="15" spans="2:17" s="399" customFormat="1" ht="14.5" customHeight="1" x14ac:dyDescent="0.3">
      <c r="B15" s="852" t="s">
        <v>218</v>
      </c>
      <c r="C15" s="853"/>
      <c r="D15" s="853"/>
      <c r="E15" s="854"/>
      <c r="F15" s="2"/>
      <c r="G15" s="2"/>
      <c r="H15" s="2"/>
      <c r="I15" s="2"/>
      <c r="J15" s="2"/>
      <c r="K15" s="20">
        <f>ROUND(SUM(F15:J15),0)</f>
        <v>0</v>
      </c>
      <c r="L15" s="827"/>
      <c r="M15" s="828"/>
      <c r="N15" s="243"/>
    </row>
    <row r="16" spans="2:17" s="399" customFormat="1" ht="14.5" customHeight="1" thickBot="1" x14ac:dyDescent="0.35">
      <c r="B16" s="856" t="s">
        <v>216</v>
      </c>
      <c r="C16" s="857"/>
      <c r="D16" s="857"/>
      <c r="E16" s="858"/>
      <c r="F16" s="395"/>
      <c r="G16" s="395"/>
      <c r="H16" s="395"/>
      <c r="I16" s="395"/>
      <c r="J16" s="395"/>
      <c r="K16" s="396">
        <f>ROUND(SUM(F16:J16),0)</f>
        <v>0</v>
      </c>
      <c r="L16" s="829"/>
      <c r="M16" s="830"/>
      <c r="N16" s="243"/>
    </row>
    <row r="17" spans="2:16" s="399" customFormat="1" ht="14.5" customHeight="1" thickBot="1" x14ac:dyDescent="0.35">
      <c r="B17" s="831" t="s">
        <v>113</v>
      </c>
      <c r="C17" s="832"/>
      <c r="D17" s="832"/>
      <c r="E17" s="833"/>
      <c r="F17" s="417">
        <f>ROUND(SUM(F13:F16),0)</f>
        <v>0</v>
      </c>
      <c r="G17" s="417">
        <f>ROUND(SUM(G13:G16),0)</f>
        <v>0</v>
      </c>
      <c r="H17" s="417">
        <f>ROUND(SUM(H13:H16),0)</f>
        <v>0</v>
      </c>
      <c r="I17" s="417">
        <f>ROUND(SUM(I13:I16),0)</f>
        <v>0</v>
      </c>
      <c r="J17" s="417">
        <f>ROUND(SUM(J13:J16),0)</f>
        <v>0</v>
      </c>
      <c r="K17" s="417">
        <f>ROUND(SUM(F17:J17),0)</f>
        <v>0</v>
      </c>
      <c r="L17" s="825"/>
      <c r="M17" s="826"/>
      <c r="N17" s="243"/>
    </row>
    <row r="18" spans="2:16" s="399" customFormat="1" ht="6" customHeight="1" thickBot="1" x14ac:dyDescent="0.35">
      <c r="B18" s="426"/>
      <c r="C18" s="403"/>
      <c r="D18" s="403"/>
      <c r="E18" s="403"/>
      <c r="F18" s="23"/>
      <c r="G18" s="23"/>
      <c r="H18" s="23"/>
      <c r="I18" s="23"/>
      <c r="J18" s="23"/>
      <c r="K18" s="23"/>
      <c r="L18" s="23"/>
      <c r="M18" s="427"/>
      <c r="N18" s="243"/>
    </row>
    <row r="19" spans="2:16" s="399" customFormat="1" ht="48" customHeight="1" thickBot="1" x14ac:dyDescent="0.3">
      <c r="B19" s="820" t="s">
        <v>114</v>
      </c>
      <c r="C19" s="821"/>
      <c r="D19" s="821"/>
      <c r="E19" s="821"/>
      <c r="F19" s="821"/>
      <c r="G19" s="821"/>
      <c r="H19" s="821"/>
      <c r="I19" s="821"/>
      <c r="J19" s="821"/>
      <c r="K19" s="821"/>
      <c r="L19" s="821"/>
      <c r="M19" s="822"/>
      <c r="N19" s="404"/>
      <c r="O19" s="404"/>
      <c r="P19" s="404"/>
    </row>
    <row r="20" spans="2:16" s="399" customFormat="1" ht="14.5" customHeight="1" thickBot="1" x14ac:dyDescent="0.3">
      <c r="B20" s="405"/>
      <c r="C20" s="406"/>
      <c r="D20" s="406"/>
      <c r="E20" s="406"/>
      <c r="F20" s="407"/>
      <c r="G20" s="407"/>
      <c r="H20" s="407"/>
      <c r="I20" s="407"/>
      <c r="J20" s="407"/>
      <c r="K20" s="407"/>
      <c r="L20" s="179"/>
      <c r="M20" s="215"/>
      <c r="N20" s="408"/>
      <c r="O20" s="408"/>
      <c r="P20" s="408"/>
    </row>
    <row r="21" spans="2:16" s="399" customFormat="1" ht="14.5" customHeight="1" thickBot="1" x14ac:dyDescent="0.3">
      <c r="B21" s="613"/>
      <c r="C21" s="616"/>
      <c r="D21" s="609" t="s">
        <v>249</v>
      </c>
      <c r="F21" s="409"/>
      <c r="G21" s="409"/>
      <c r="H21" s="409"/>
      <c r="I21" s="409"/>
      <c r="J21" s="618"/>
      <c r="K21" s="409"/>
      <c r="L21" s="410"/>
      <c r="M21" s="411"/>
      <c r="N21" s="408"/>
      <c r="O21" s="408"/>
      <c r="P21" s="408"/>
    </row>
    <row r="22" spans="2:16" s="399" customFormat="1" ht="14.5" customHeight="1" x14ac:dyDescent="0.3">
      <c r="B22" s="405"/>
      <c r="C22" s="614"/>
      <c r="D22" s="614" t="s">
        <v>250</v>
      </c>
      <c r="F22" s="412"/>
      <c r="G22" s="412"/>
      <c r="H22" s="412"/>
      <c r="I22" s="412"/>
      <c r="J22" s="412"/>
      <c r="K22" s="409"/>
      <c r="L22" s="410"/>
      <c r="M22" s="411"/>
      <c r="N22" s="408"/>
      <c r="O22" s="408"/>
      <c r="P22" s="408"/>
    </row>
    <row r="23" spans="2:16" s="399" customFormat="1" ht="14.5" customHeight="1" thickBot="1" x14ac:dyDescent="0.3">
      <c r="B23" s="405"/>
      <c r="C23" s="615"/>
      <c r="D23" s="615"/>
      <c r="F23" s="407"/>
      <c r="G23" s="407"/>
      <c r="H23" s="407"/>
      <c r="I23" s="407"/>
      <c r="J23" s="407"/>
      <c r="K23" s="407"/>
      <c r="L23" s="410"/>
      <c r="M23" s="411"/>
      <c r="N23" s="408"/>
      <c r="O23" s="408"/>
      <c r="P23" s="408"/>
    </row>
    <row r="24" spans="2:16" s="399" customFormat="1" ht="14.5" customHeight="1" thickBot="1" x14ac:dyDescent="0.3">
      <c r="B24" s="613"/>
      <c r="C24" s="617"/>
      <c r="D24" s="413" t="s">
        <v>194</v>
      </c>
      <c r="F24" s="407"/>
      <c r="G24" s="407"/>
      <c r="H24" s="407"/>
      <c r="I24" s="407"/>
      <c r="J24" s="407"/>
      <c r="K24" s="407"/>
      <c r="L24" s="410"/>
      <c r="M24" s="411"/>
      <c r="N24" s="408"/>
      <c r="O24" s="408"/>
      <c r="P24" s="408"/>
    </row>
    <row r="25" spans="2:16" s="399" customFormat="1" ht="14.5" customHeight="1" thickBot="1" x14ac:dyDescent="0.3">
      <c r="B25" s="405"/>
      <c r="C25" s="615"/>
      <c r="D25" s="615"/>
      <c r="F25" s="407"/>
      <c r="G25" s="407"/>
      <c r="H25" s="407"/>
      <c r="I25" s="407"/>
      <c r="J25" s="407"/>
      <c r="K25" s="407"/>
      <c r="L25" s="410"/>
      <c r="M25" s="411"/>
      <c r="N25" s="408"/>
      <c r="O25" s="408"/>
      <c r="P25" s="408"/>
    </row>
    <row r="26" spans="2:16" s="399" customFormat="1" ht="14.5" customHeight="1" thickBot="1" x14ac:dyDescent="0.3">
      <c r="B26" s="613"/>
      <c r="C26" s="617"/>
      <c r="D26" s="413" t="s">
        <v>195</v>
      </c>
      <c r="F26" s="407"/>
      <c r="G26" s="407"/>
      <c r="H26" s="407"/>
      <c r="I26" s="407"/>
      <c r="J26" s="407"/>
      <c r="K26" s="407"/>
      <c r="L26" s="410"/>
      <c r="M26" s="411"/>
      <c r="N26" s="408"/>
      <c r="O26" s="408"/>
      <c r="P26" s="408"/>
    </row>
    <row r="27" spans="2:16" s="399" customFormat="1" ht="15" customHeight="1" thickBot="1" x14ac:dyDescent="0.3">
      <c r="B27" s="405"/>
      <c r="C27" s="406"/>
      <c r="D27" s="406"/>
      <c r="E27" s="406"/>
      <c r="F27" s="407"/>
      <c r="G27" s="407"/>
      <c r="H27" s="407"/>
      <c r="I27" s="407"/>
      <c r="J27" s="407"/>
      <c r="K27" s="407"/>
      <c r="L27" s="410"/>
      <c r="M27" s="411"/>
      <c r="N27" s="408"/>
      <c r="O27" s="408"/>
      <c r="P27" s="408"/>
    </row>
    <row r="28" spans="2:16" s="399" customFormat="1" ht="16" thickBot="1" x14ac:dyDescent="0.4">
      <c r="B28" s="802" t="s">
        <v>196</v>
      </c>
      <c r="C28" s="803"/>
      <c r="D28" s="803"/>
      <c r="E28" s="803"/>
      <c r="F28" s="804"/>
      <c r="G28" s="804"/>
      <c r="H28" s="804"/>
      <c r="I28" s="804"/>
      <c r="J28" s="804"/>
      <c r="K28" s="804"/>
      <c r="L28" s="804"/>
      <c r="M28" s="805"/>
      <c r="N28" s="408"/>
      <c r="O28" s="408"/>
      <c r="P28" s="408"/>
    </row>
    <row r="29" spans="2:16" s="399" customFormat="1" ht="6" customHeight="1" thickBot="1" x14ac:dyDescent="0.3">
      <c r="B29" s="414"/>
      <c r="C29" s="408"/>
      <c r="D29" s="408"/>
      <c r="E29" s="408"/>
      <c r="F29" s="408"/>
      <c r="G29" s="408"/>
      <c r="H29" s="408"/>
      <c r="I29" s="408"/>
      <c r="J29" s="408"/>
      <c r="K29" s="408"/>
      <c r="L29" s="408"/>
      <c r="M29" s="281"/>
      <c r="N29" s="408"/>
      <c r="O29" s="408"/>
      <c r="P29" s="408"/>
    </row>
    <row r="30" spans="2:16" s="399" customFormat="1" ht="57.75" customHeight="1" x14ac:dyDescent="0.25">
      <c r="B30" s="806" t="s">
        <v>197</v>
      </c>
      <c r="C30" s="807"/>
      <c r="D30" s="807"/>
      <c r="E30" s="807"/>
      <c r="F30" s="669"/>
      <c r="G30" s="669"/>
      <c r="H30" s="669"/>
      <c r="I30" s="669"/>
      <c r="J30" s="669"/>
      <c r="K30" s="669"/>
      <c r="L30" s="669"/>
      <c r="M30" s="670"/>
      <c r="N30" s="240"/>
      <c r="O30" s="240"/>
      <c r="P30" s="240"/>
    </row>
    <row r="31" spans="2:16" s="399" customFormat="1" ht="24.75" customHeight="1" x14ac:dyDescent="0.25">
      <c r="B31" s="808"/>
      <c r="C31" s="809"/>
      <c r="D31" s="809"/>
      <c r="E31" s="809"/>
      <c r="F31" s="809"/>
      <c r="G31" s="809"/>
      <c r="H31" s="809"/>
      <c r="I31" s="809"/>
      <c r="J31" s="809"/>
      <c r="K31" s="809"/>
      <c r="L31" s="809"/>
      <c r="M31" s="810"/>
      <c r="N31" s="240"/>
      <c r="O31" s="240"/>
      <c r="P31" s="240"/>
    </row>
    <row r="32" spans="2:16" s="399" customFormat="1" ht="13" thickBot="1" x14ac:dyDescent="0.3">
      <c r="B32" s="671"/>
      <c r="C32" s="672"/>
      <c r="D32" s="672"/>
      <c r="E32" s="672"/>
      <c r="F32" s="672"/>
      <c r="G32" s="672"/>
      <c r="H32" s="672"/>
      <c r="I32" s="672"/>
      <c r="J32" s="672"/>
      <c r="K32" s="672"/>
      <c r="L32" s="672"/>
      <c r="M32" s="673"/>
      <c r="N32" s="240"/>
      <c r="O32" s="240"/>
      <c r="P32" s="240"/>
    </row>
    <row r="33" s="399" customFormat="1" x14ac:dyDescent="0.25"/>
    <row r="34" s="399" customFormat="1" x14ac:dyDescent="0.25"/>
    <row r="35" s="399" customFormat="1" hidden="1" x14ac:dyDescent="0.25"/>
    <row r="36" s="399" customFormat="1" hidden="1" x14ac:dyDescent="0.25"/>
    <row r="37" s="399" customFormat="1" hidden="1" x14ac:dyDescent="0.25"/>
    <row r="38" s="399" customFormat="1" hidden="1" x14ac:dyDescent="0.25"/>
    <row r="39" s="399" customFormat="1" hidden="1" x14ac:dyDescent="0.25"/>
    <row r="40" s="399" customFormat="1" hidden="1" x14ac:dyDescent="0.25"/>
    <row r="41" s="399" customFormat="1" hidden="1" x14ac:dyDescent="0.25"/>
    <row r="42" s="399" customFormat="1" hidden="1" x14ac:dyDescent="0.25"/>
    <row r="43" s="399" customFormat="1" hidden="1" x14ac:dyDescent="0.25"/>
    <row r="44" s="399" customFormat="1" hidden="1" x14ac:dyDescent="0.25"/>
    <row r="45" s="399" customFormat="1" hidden="1" x14ac:dyDescent="0.25"/>
    <row r="46" s="399" customFormat="1" hidden="1" x14ac:dyDescent="0.25"/>
    <row r="47" s="399" customFormat="1" hidden="1" x14ac:dyDescent="0.25"/>
    <row r="48" s="399" customFormat="1" hidden="1" x14ac:dyDescent="0.25"/>
    <row r="49" s="399" customFormat="1" hidden="1" x14ac:dyDescent="0.25"/>
    <row r="50" s="399" customFormat="1" hidden="1" x14ac:dyDescent="0.25"/>
    <row r="51" s="399" customFormat="1" hidden="1" x14ac:dyDescent="0.25"/>
    <row r="52" s="399" customFormat="1" hidden="1" x14ac:dyDescent="0.25"/>
    <row r="53" s="399" customFormat="1" hidden="1" x14ac:dyDescent="0.25"/>
    <row r="54" s="399" customFormat="1" hidden="1" x14ac:dyDescent="0.25"/>
    <row r="55" s="399" customFormat="1" hidden="1" x14ac:dyDescent="0.25"/>
    <row r="56" s="399" customFormat="1" hidden="1" x14ac:dyDescent="0.25"/>
    <row r="57" s="399" customFormat="1" hidden="1" x14ac:dyDescent="0.25"/>
    <row r="58" s="399" customFormat="1" hidden="1" x14ac:dyDescent="0.25"/>
    <row r="59" s="399" customFormat="1" hidden="1" x14ac:dyDescent="0.25"/>
    <row r="60" s="399" customFormat="1" hidden="1" x14ac:dyDescent="0.25"/>
    <row r="61" s="399" customFormat="1" hidden="1" x14ac:dyDescent="0.25"/>
    <row r="62" s="399" customFormat="1" hidden="1" x14ac:dyDescent="0.25"/>
    <row r="63" s="399" customFormat="1" hidden="1" x14ac:dyDescent="0.25"/>
    <row r="64" s="399" customFormat="1" hidden="1" x14ac:dyDescent="0.25"/>
    <row r="65" s="399" customFormat="1" hidden="1" x14ac:dyDescent="0.25"/>
    <row r="66" s="399" customFormat="1" hidden="1" x14ac:dyDescent="0.25"/>
    <row r="67" s="399" customFormat="1" hidden="1" x14ac:dyDescent="0.25"/>
    <row r="68" s="399" customFormat="1" hidden="1" x14ac:dyDescent="0.25"/>
    <row r="69" s="399" customFormat="1" hidden="1" x14ac:dyDescent="0.25"/>
    <row r="70" s="399" customFormat="1" hidden="1" x14ac:dyDescent="0.25"/>
    <row r="71" s="399" customFormat="1" hidden="1" x14ac:dyDescent="0.25"/>
    <row r="72" s="399" customFormat="1" hidden="1" x14ac:dyDescent="0.25"/>
    <row r="73" s="399" customFormat="1" hidden="1" x14ac:dyDescent="0.25"/>
    <row r="74" s="399" customFormat="1" hidden="1" x14ac:dyDescent="0.25"/>
    <row r="75" s="399" customFormat="1" hidden="1" x14ac:dyDescent="0.25"/>
    <row r="76" s="399" customFormat="1" hidden="1" x14ac:dyDescent="0.25"/>
    <row r="77" s="399" customFormat="1" hidden="1" x14ac:dyDescent="0.25"/>
    <row r="78" s="399" customFormat="1" hidden="1" x14ac:dyDescent="0.25"/>
    <row r="79" s="399" customFormat="1" hidden="1" x14ac:dyDescent="0.25"/>
    <row r="80" s="399" customFormat="1" hidden="1" x14ac:dyDescent="0.25"/>
    <row r="81" spans="15:16" s="399" customFormat="1" hidden="1" x14ac:dyDescent="0.25"/>
    <row r="82" spans="15:16" s="399" customFormat="1" hidden="1" x14ac:dyDescent="0.25"/>
    <row r="83" spans="15:16" s="399" customFormat="1" hidden="1" x14ac:dyDescent="0.25"/>
    <row r="84" spans="15:16" s="399" customFormat="1" hidden="1" x14ac:dyDescent="0.25"/>
    <row r="85" spans="15:16" s="399" customFormat="1" hidden="1" x14ac:dyDescent="0.25"/>
    <row r="86" spans="15:16" s="399" customFormat="1" hidden="1" x14ac:dyDescent="0.25"/>
    <row r="87" spans="15:16" s="399" customFormat="1" hidden="1" x14ac:dyDescent="0.25"/>
    <row r="88" spans="15:16" s="399" customFormat="1" hidden="1" x14ac:dyDescent="0.25"/>
    <row r="89" spans="15:16" hidden="1" x14ac:dyDescent="0.25">
      <c r="O89" s="399"/>
      <c r="P89" s="399"/>
    </row>
    <row r="90" spans="15:16" hidden="1" x14ac:dyDescent="0.25">
      <c r="O90" s="399"/>
      <c r="P90" s="399"/>
    </row>
    <row r="91" spans="15:16" hidden="1" x14ac:dyDescent="0.25">
      <c r="O91" s="399"/>
      <c r="P91" s="399"/>
    </row>
    <row r="92" spans="15:16" hidden="1" x14ac:dyDescent="0.25">
      <c r="O92" s="399"/>
      <c r="P92" s="399"/>
    </row>
    <row r="93" spans="15:16" hidden="1" x14ac:dyDescent="0.25">
      <c r="O93" s="399"/>
      <c r="P93" s="399"/>
    </row>
    <row r="94" spans="15:16" hidden="1" x14ac:dyDescent="0.25">
      <c r="O94" s="399"/>
      <c r="P94" s="399"/>
    </row>
  </sheetData>
  <sheetProtection algorithmName="SHA-512" hashValue="VDgoYYC4sHhUu2t0OqaVbxRRKBBgUQ7sEhj0j3nUFB2vj8QC0kdbEheSsDg2pjx95pDYKcj663rfsI/djMOIsA==" saltValue="LppEEnncSv9D5WO6hCMqiA==" spinCount="100000" sheet="1" formatRows="0"/>
  <customSheetViews>
    <customSheetView guid="{BF352FCE-C1BE-4B84-9561-6030FEF6A15F}" scale="90" showPageBreaks="1" hiddenColumns="1">
      <selection sqref="A1:D1"/>
      <pageMargins left="0" right="0" top="0" bottom="0" header="0" footer="0"/>
      <pageSetup scale="80" fitToWidth="0" fitToHeight="0" orientation="landscape" r:id="rId1"/>
      <headerFooter alignWithMargins="0">
        <oddFooter>&amp;Li. Indirect Costs</oddFooter>
      </headerFooter>
    </customSheetView>
    <customSheetView guid="{D5CEF8EB-A9A7-4458-BF65-8F18E34CBA87}" scale="90" showPageBreaks="1" fitToPage="1" printArea="1" hiddenColumns="1">
      <selection activeCell="A3" sqref="A3:E3"/>
      <pageMargins left="0" right="0" top="0" bottom="0" header="0" footer="0"/>
      <pageSetup scale="66" orientation="landscape" r:id="rId2"/>
      <headerFooter alignWithMargins="0">
        <oddFooter>&amp;Li. Indirect Costs</oddFooter>
      </headerFooter>
    </customSheetView>
    <customSheetView guid="{6588CF8C-0BB8-4786-9A46-0A2D10254132}" scale="90" showPageBreaks="1" fitToPage="1" printArea="1" hiddenColumns="1">
      <selection activeCell="H2" sqref="H2"/>
      <pageMargins left="0" right="0" top="0" bottom="0" header="0" footer="0"/>
      <pageSetup scale="63" orientation="landscape" r:id="rId3"/>
      <headerFooter alignWithMargins="0">
        <oddFooter>&amp;Li. Indirect Costs</oddFooter>
      </headerFooter>
    </customSheetView>
    <customSheetView guid="{712CE29F-EFCA-4968-A7C5-599F87319D6A}" scale="90" fitToPage="1" hiddenColumns="1" topLeftCell="A19">
      <selection activeCell="E12" sqref="E12"/>
      <pageMargins left="0" right="0" top="0" bottom="0" header="0" footer="0"/>
      <pageSetup scale="63" orientation="landscape" r:id="rId4"/>
      <headerFooter alignWithMargins="0">
        <oddFooter>&amp;Li. Indirect Costs</oddFooter>
      </headerFooter>
    </customSheetView>
    <customSheetView guid="{5BEC5FDE-32D0-42EF-8D2A-06DCBD4F05CC}" scale="90" showPageBreaks="1" fitToPage="1" printArea="1" hiddenColumns="1">
      <selection activeCell="H10" sqref="H10"/>
      <pageMargins left="0" right="0" top="0" bottom="0" header="0" footer="0"/>
      <pageSetup scale="63" orientation="landscape" r:id="rId5"/>
      <headerFooter alignWithMargins="0">
        <oddFooter>&amp;Li. Indirect Costs</oddFooter>
      </headerFooter>
    </customSheetView>
    <customSheetView guid="{D7FF18E2-A72D-4088-BD59-9D74A43C39A8}" scale="90" showPageBreaks="1" fitToPage="1" printArea="1" hiddenColumns="1">
      <selection activeCell="A5" sqref="A5"/>
      <pageMargins left="0" right="0" top="0" bottom="0" header="0" footer="0"/>
      <pageSetup scale="62" orientation="landscape" r:id="rId6"/>
      <headerFooter alignWithMargins="0">
        <oddFooter>&amp;Li. Indirect Costs</oddFooter>
      </headerFooter>
    </customSheetView>
  </customSheetViews>
  <mergeCells count="36">
    <mergeCell ref="B12:E12"/>
    <mergeCell ref="B13:E13"/>
    <mergeCell ref="B14:E14"/>
    <mergeCell ref="B15:E15"/>
    <mergeCell ref="B16:E16"/>
    <mergeCell ref="L2:M2"/>
    <mergeCell ref="B2:H2"/>
    <mergeCell ref="L9:M9"/>
    <mergeCell ref="L10:M10"/>
    <mergeCell ref="L11:M11"/>
    <mergeCell ref="L8:M8"/>
    <mergeCell ref="B6:E7"/>
    <mergeCell ref="B8:E8"/>
    <mergeCell ref="B9:E9"/>
    <mergeCell ref="B3:M3"/>
    <mergeCell ref="B4:M4"/>
    <mergeCell ref="B10:E10"/>
    <mergeCell ref="B11:E11"/>
    <mergeCell ref="L6:M7"/>
    <mergeCell ref="F6:F7"/>
    <mergeCell ref="B28:M28"/>
    <mergeCell ref="B30:M32"/>
    <mergeCell ref="K8:K11"/>
    <mergeCell ref="G6:G7"/>
    <mergeCell ref="H6:H7"/>
    <mergeCell ref="I6:I7"/>
    <mergeCell ref="J6:J7"/>
    <mergeCell ref="K6:K7"/>
    <mergeCell ref="L13:M13"/>
    <mergeCell ref="L12:M12"/>
    <mergeCell ref="B19:M19"/>
    <mergeCell ref="L14:M14"/>
    <mergeCell ref="L17:M17"/>
    <mergeCell ref="L15:M15"/>
    <mergeCell ref="L16:M16"/>
    <mergeCell ref="B17:E17"/>
  </mergeCells>
  <phoneticPr fontId="2" type="noConversion"/>
  <conditionalFormatting sqref="J21">
    <cfRule type="expression" dxfId="17" priority="13">
      <formula>AND(NOT(ISBLANK($C$21)),ISBLANK($J$21))</formula>
    </cfRule>
  </conditionalFormatting>
  <conditionalFormatting sqref="L13:L16">
    <cfRule type="expression" dxfId="16" priority="14">
      <formula>AND(OR(NOT(ISBLANK($F13)),NOT(ISBLANK($G13)),NOT(ISBLANK($H13)),NOT(ISBLANK($I13)),NOT(ISBLANK($J13))),ISBLANK($L13))</formula>
    </cfRule>
  </conditionalFormatting>
  <conditionalFormatting sqref="L8:M11">
    <cfRule type="expression" dxfId="15" priority="15">
      <formula>AND(OR(NOT(ISBLANK($F8)),NOT(ISBLANK($G8)),NOT(ISBLANK($H8)),NOT(ISBLANK($I8)),NOT(ISBLANK($J8))),ISBLANK($L8))</formula>
    </cfRule>
  </conditionalFormatting>
  <dataValidations disablePrompts="1" xWindow="2203" yWindow="736" count="1">
    <dataValidation allowBlank="1" showInputMessage="1" showErrorMessage="1" prompt="Example: _x000a_Labor + Fringe _x000a_- OR - _x000a_Total Cost Input" sqref="L8:M8" xr:uid="{974BB3F0-CCC1-429D-9E05-8FA724A9615A}"/>
  </dataValidations>
  <printOptions horizontalCentered="1"/>
  <pageMargins left="0.5" right="0.5" top="0.25" bottom="0.25" header="0.5" footer="0.5"/>
  <pageSetup scale="63" fitToHeight="0" orientation="landscape" horizontalDpi="300" verticalDpi="300" r:id="rId7"/>
  <headerFooter alignWithMargins="0"/>
  <extLst>
    <ext xmlns:x14="http://schemas.microsoft.com/office/spreadsheetml/2009/9/main" uri="{78C0D931-6437-407d-A8EE-F0AAD7539E65}">
      <x14:conditionalFormattings>
        <x14:conditionalFormatting xmlns:xm="http://schemas.microsoft.com/office/excel/2006/main">
          <x14:cfRule type="expression" priority="1" id="{392F1211-AF12-418A-8D87-F34193F2F676}">
            <xm:f>OR(Instructions!$H$31="1 Budget Period",Instructions!$H$31="Make Selection")</xm:f>
            <x14:dxf>
              <font>
                <color theme="1" tint="0.499984740745262"/>
              </font>
              <fill>
                <patternFill>
                  <bgColor theme="1" tint="0.499984740745262"/>
                </patternFill>
              </fill>
              <border>
                <left/>
                <right/>
                <top/>
                <bottom/>
                <vertical/>
                <horizontal/>
              </border>
            </x14:dxf>
          </x14:cfRule>
          <xm:sqref>G6:G17</xm:sqref>
        </x14:conditionalFormatting>
        <x14:conditionalFormatting xmlns:xm="http://schemas.microsoft.com/office/excel/2006/main">
          <x14:cfRule type="expression" priority="2" id="{D5D1D53F-D0CF-47ED-A689-B5657C94D394}">
            <xm:f>OR(Instructions!$H$31="1 Budget Period",Instructions!$H$31="2 Budget Periods",Instructions!$H$31="Make Selection")</xm:f>
            <x14:dxf>
              <font>
                <color theme="1" tint="0.499984740745262"/>
              </font>
              <fill>
                <patternFill>
                  <bgColor theme="1" tint="0.499984740745262"/>
                </patternFill>
              </fill>
              <border>
                <left/>
                <right/>
                <top/>
                <bottom/>
                <vertical/>
                <horizontal/>
              </border>
            </x14:dxf>
          </x14:cfRule>
          <xm:sqref>H6:H17</xm:sqref>
        </x14:conditionalFormatting>
        <x14:conditionalFormatting xmlns:xm="http://schemas.microsoft.com/office/excel/2006/main">
          <x14:cfRule type="expression" priority="12" id="{B3D9A788-34C7-4E32-B25B-00BF471F487A}">
            <xm:f>OR(Instructions!$H$31="3 Budget Periods",Instructions!$H$31="Make Selection")</xm:f>
            <x14:dxf>
              <font>
                <color theme="0" tint="-0.499984740745262"/>
              </font>
              <fill>
                <patternFill>
                  <bgColor theme="0" tint="-0.499984740745262"/>
                </patternFill>
              </fill>
              <border>
                <left/>
                <right/>
                <top style="thin">
                  <color auto="1"/>
                </top>
                <bottom/>
                <vertical/>
                <horizontal/>
              </border>
            </x14:dxf>
          </x14:cfRule>
          <xm:sqref>I6:I7</xm:sqref>
        </x14:conditionalFormatting>
        <x14:conditionalFormatting xmlns:xm="http://schemas.microsoft.com/office/excel/2006/main">
          <x14:cfRule type="expression" priority="11" id="{190177C1-19F6-457C-B34D-C7A2D43B71F5}">
            <xm:f>OR(Instructions!$H$31="3 Budget Periods",Instructions!$H$31="Make Selection")</xm:f>
            <x14:dxf>
              <font>
                <color theme="0" tint="-0.499984740745262"/>
              </font>
              <fill>
                <patternFill>
                  <bgColor theme="0" tint="-0.499984740745262"/>
                </patternFill>
              </fill>
              <border>
                <left/>
                <right/>
                <top/>
                <bottom/>
                <vertical/>
                <horizontal/>
              </border>
            </x14:dxf>
          </x14:cfRule>
          <xm:sqref>I8:I16</xm:sqref>
        </x14:conditionalFormatting>
        <x14:conditionalFormatting xmlns:xm="http://schemas.microsoft.com/office/excel/2006/main">
          <x14:cfRule type="expression" priority="10" id="{7B24EA40-E10C-45D1-97F4-117ED54D45BF}">
            <xm:f>OR(Instructions!$H$31="3 Budget Periods",Instructions!$H$31="Make Selection")</xm:f>
            <x14:dxf>
              <font>
                <color theme="0" tint="-0.499984740745262"/>
              </font>
              <fill>
                <patternFill>
                  <bgColor theme="0" tint="-0.499984740745262"/>
                </patternFill>
              </fill>
              <border>
                <left/>
                <right/>
                <top/>
                <bottom style="thin">
                  <color auto="1"/>
                </bottom>
                <vertical/>
                <horizontal/>
              </border>
            </x14:dxf>
          </x14:cfRule>
          <xm:sqref>I17</xm:sqref>
        </x14:conditionalFormatting>
        <x14:conditionalFormatting xmlns:xm="http://schemas.microsoft.com/office/excel/2006/main">
          <x14:cfRule type="expression" priority="3" id="{59E78701-CB44-4EAF-AD19-A97870550CEE}">
            <xm:f>OR(Instructions!$H$31="1 Budget Period",Instructions!$H$31="2 Budget Periods")</xm:f>
            <x14:dxf>
              <font>
                <color theme="1" tint="0.499984740745262"/>
              </font>
              <fill>
                <patternFill>
                  <bgColor theme="1" tint="0.499984740745262"/>
                </patternFill>
              </fill>
              <border>
                <left/>
                <right/>
                <top/>
                <bottom/>
                <vertical/>
                <horizontal/>
              </border>
            </x14:dxf>
          </x14:cfRule>
          <xm:sqref>I6:J17</xm:sqref>
        </x14:conditionalFormatting>
        <x14:conditionalFormatting xmlns:xm="http://schemas.microsoft.com/office/excel/2006/main">
          <x14:cfRule type="expression" priority="6" id="{96DBC445-E53C-4673-924A-DA78419E109D}">
            <xm:f>Instructions!$H$31="4 Budget Periods"</xm:f>
            <x14:dxf>
              <font>
                <color theme="0" tint="-0.499984740745262"/>
              </font>
              <fill>
                <patternFill>
                  <bgColor theme="0" tint="-0.499984740745262"/>
                </patternFill>
              </fill>
              <border>
                <left style="thin">
                  <color auto="1"/>
                </left>
                <right style="thin">
                  <color auto="1"/>
                </right>
                <top style="thin">
                  <color auto="1"/>
                </top>
                <bottom/>
                <vertical/>
                <horizontal/>
              </border>
            </x14:dxf>
          </x14:cfRule>
          <x14:cfRule type="expression" priority="9" id="{F1AFDB9D-33F1-4275-B3CD-09AD2A13776D}">
            <xm:f>OR(Instructions!$H$31="3 Budget Periods",Instructions!$H$31="Make Selection")</xm:f>
            <x14:dxf>
              <font>
                <color theme="0" tint="-0.499984740745262"/>
              </font>
              <fill>
                <patternFill>
                  <bgColor theme="0" tint="-0.499984740745262"/>
                </patternFill>
              </fill>
              <border>
                <left/>
                <right style="thin">
                  <color auto="1"/>
                </right>
                <top style="thin">
                  <color auto="1"/>
                </top>
                <bottom/>
                <vertical/>
                <horizontal/>
              </border>
            </x14:dxf>
          </x14:cfRule>
          <xm:sqref>J6:J7</xm:sqref>
        </x14:conditionalFormatting>
        <x14:conditionalFormatting xmlns:xm="http://schemas.microsoft.com/office/excel/2006/main">
          <x14:cfRule type="expression" priority="5" id="{157F5906-6245-4CEC-BF30-91079D99B976}">
            <xm:f>Instructions!$H$31="4 Budget Periods"</xm:f>
            <x14:dxf>
              <font>
                <color theme="0" tint="-0.499984740745262"/>
              </font>
              <fill>
                <patternFill>
                  <bgColor theme="0" tint="-0.499984740745262"/>
                </patternFill>
              </fill>
              <border>
                <left style="thin">
                  <color auto="1"/>
                </left>
                <right style="thin">
                  <color auto="1"/>
                </right>
                <top/>
                <bottom/>
                <vertical/>
                <horizontal/>
              </border>
            </x14:dxf>
          </x14:cfRule>
          <x14:cfRule type="expression" priority="8" id="{80A3FEC4-7D8D-4642-8A4F-5B4E2D6B5302}">
            <xm:f>OR(Instructions!$H$31="3 Budget Periods",Instructions!$H$31="Make Selection")</xm:f>
            <x14:dxf>
              <font>
                <color theme="0" tint="-0.499984740745262"/>
              </font>
              <fill>
                <patternFill>
                  <bgColor theme="0" tint="-0.499984740745262"/>
                </patternFill>
              </fill>
              <border>
                <left/>
                <right style="thin">
                  <color auto="1"/>
                </right>
                <top/>
                <bottom/>
                <vertical/>
                <horizontal/>
              </border>
            </x14:dxf>
          </x14:cfRule>
          <xm:sqref>J8:J16</xm:sqref>
        </x14:conditionalFormatting>
        <x14:conditionalFormatting xmlns:xm="http://schemas.microsoft.com/office/excel/2006/main">
          <x14:cfRule type="expression" priority="4" id="{B84785FD-307D-4AFA-88D9-C1A6E39A82CA}">
            <xm:f>Instructions!$H$31="4 Budget Periods"</xm:f>
            <x14:dxf>
              <font>
                <color theme="0" tint="-0.499984740745262"/>
              </font>
              <fill>
                <patternFill>
                  <bgColor theme="0" tint="-0.499984740745262"/>
                </patternFill>
              </fill>
              <border>
                <left style="thin">
                  <color auto="1"/>
                </left>
                <right style="thin">
                  <color auto="1"/>
                </right>
                <top/>
                <bottom style="thin">
                  <color auto="1"/>
                </bottom>
                <vertical/>
                <horizontal/>
              </border>
            </x14:dxf>
          </x14:cfRule>
          <x14:cfRule type="expression" priority="7" id="{8BF1E4D2-3B16-4F06-8B26-25BF31191C30}">
            <xm:f>OR(Instructions!$H$31="3 Budget Periods",Instructions!$H$31="Make Selection")</xm:f>
            <x14:dxf>
              <font>
                <color theme="0" tint="-0.499984740745262"/>
              </font>
              <fill>
                <patternFill>
                  <bgColor theme="0" tint="-0.499984740745262"/>
                </patternFill>
              </fill>
              <border>
                <left/>
                <right style="thin">
                  <color auto="1"/>
                </right>
                <top/>
                <bottom style="thin">
                  <color auto="1"/>
                </bottom>
                <vertical/>
                <horizontal/>
              </border>
            </x14:dxf>
          </x14:cfRule>
          <xm:sqref>J17</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1" tint="4.9989318521683403E-2"/>
    <pageSetUpPr fitToPage="1"/>
  </sheetPr>
  <dimension ref="A2:AA61"/>
  <sheetViews>
    <sheetView showGridLines="0" zoomScaleNormal="100" workbookViewId="0"/>
  </sheetViews>
  <sheetFormatPr defaultColWidth="0" defaultRowHeight="12.5" x14ac:dyDescent="0.25"/>
  <cols>
    <col min="1" max="1" width="3.1796875" style="228" customWidth="1"/>
    <col min="2" max="2" width="22.26953125" style="233" customWidth="1"/>
    <col min="3" max="3" width="15.1796875" style="229" customWidth="1"/>
    <col min="4" max="4" width="61.81640625" style="230" customWidth="1"/>
    <col min="5" max="9" width="12" style="230" customWidth="1"/>
    <col min="10" max="10" width="14.7265625" style="287" customWidth="1"/>
    <col min="11" max="11" width="3.1796875" style="228" customWidth="1"/>
    <col min="12" max="27" width="0" style="228" hidden="1" customWidth="1"/>
    <col min="28" max="16384" width="9.1796875" style="228" hidden="1"/>
  </cols>
  <sheetData>
    <row r="2" spans="2:15" s="1" customFormat="1" ht="10" x14ac:dyDescent="0.25">
      <c r="B2" s="752" t="s">
        <v>37</v>
      </c>
      <c r="C2" s="752"/>
      <c r="D2" s="752"/>
      <c r="E2" s="24"/>
      <c r="F2" s="780"/>
      <c r="G2" s="780"/>
      <c r="H2" s="780"/>
      <c r="I2" s="780"/>
      <c r="J2" s="780"/>
      <c r="K2" s="24"/>
    </row>
    <row r="3" spans="2:15" s="288" customFormat="1" ht="18.5" thickBot="1" x14ac:dyDescent="0.3">
      <c r="B3" s="768" t="s">
        <v>8</v>
      </c>
      <c r="C3" s="768"/>
      <c r="D3" s="768"/>
      <c r="E3" s="768"/>
      <c r="F3" s="768"/>
      <c r="G3" s="768"/>
      <c r="H3" s="768"/>
      <c r="I3" s="768"/>
      <c r="J3" s="768"/>
      <c r="K3" s="181"/>
      <c r="L3" s="181"/>
      <c r="M3" s="181"/>
      <c r="N3" s="181"/>
      <c r="O3" s="181"/>
    </row>
    <row r="4" spans="2:15" s="72" customFormat="1" ht="332.25" customHeight="1" thickBot="1" x14ac:dyDescent="0.3">
      <c r="B4" s="769" t="s">
        <v>256</v>
      </c>
      <c r="C4" s="770"/>
      <c r="D4" s="770"/>
      <c r="E4" s="770"/>
      <c r="F4" s="770"/>
      <c r="G4" s="770"/>
      <c r="H4" s="770"/>
      <c r="I4" s="770"/>
      <c r="J4" s="771"/>
      <c r="K4" s="76"/>
      <c r="L4" s="76"/>
      <c r="M4" s="76"/>
      <c r="N4" s="76"/>
      <c r="O4" s="76"/>
    </row>
    <row r="5" spans="2:15" ht="9.65" customHeight="1" thickBot="1" x14ac:dyDescent="0.3">
      <c r="B5" s="428"/>
      <c r="C5" s="243"/>
      <c r="D5" s="244"/>
      <c r="E5" s="244"/>
      <c r="F5" s="244"/>
      <c r="G5" s="244"/>
      <c r="H5" s="244"/>
      <c r="I5" s="244"/>
      <c r="J5" s="290"/>
      <c r="K5" s="240"/>
      <c r="L5" s="240"/>
      <c r="M5" s="240"/>
      <c r="N5" s="240"/>
      <c r="O5" s="240"/>
    </row>
    <row r="6" spans="2:15" s="239" customFormat="1" ht="28.5" thickBot="1" x14ac:dyDescent="0.3">
      <c r="B6" s="429" t="s">
        <v>115</v>
      </c>
      <c r="C6" s="430" t="s">
        <v>116</v>
      </c>
      <c r="D6" s="430" t="s">
        <v>117</v>
      </c>
      <c r="E6" s="431" t="s">
        <v>12</v>
      </c>
      <c r="F6" s="431" t="s">
        <v>13</v>
      </c>
      <c r="G6" s="431" t="s">
        <v>14</v>
      </c>
      <c r="H6" s="431" t="s">
        <v>15</v>
      </c>
      <c r="I6" s="431" t="s">
        <v>16</v>
      </c>
      <c r="J6" s="432" t="s">
        <v>118</v>
      </c>
    </row>
    <row r="7" spans="2:15" ht="26" thickBot="1" x14ac:dyDescent="0.3">
      <c r="B7" s="433" t="s">
        <v>119</v>
      </c>
      <c r="C7" s="434" t="s">
        <v>120</v>
      </c>
      <c r="D7" s="435" t="s">
        <v>121</v>
      </c>
      <c r="E7" s="436">
        <v>13600</v>
      </c>
      <c r="F7" s="436"/>
      <c r="G7" s="436"/>
      <c r="H7" s="436"/>
      <c r="I7" s="436"/>
      <c r="J7" s="437">
        <f>SUM(E7:G7)</f>
        <v>13600</v>
      </c>
      <c r="K7" s="240"/>
      <c r="L7" s="240"/>
      <c r="M7" s="240"/>
      <c r="N7" s="240"/>
      <c r="O7" s="240"/>
    </row>
    <row r="8" spans="2:15" ht="13" x14ac:dyDescent="0.25">
      <c r="B8" s="52"/>
      <c r="C8" s="53"/>
      <c r="D8" s="54"/>
      <c r="E8" s="55"/>
      <c r="F8" s="55"/>
      <c r="G8" s="55"/>
      <c r="H8" s="55"/>
      <c r="I8" s="55"/>
      <c r="J8" s="347">
        <f t="shared" ref="J8:J27" si="0">SUM(E8:I8)</f>
        <v>0</v>
      </c>
      <c r="K8" s="240"/>
      <c r="L8" s="240"/>
      <c r="M8" s="240"/>
      <c r="N8" s="240"/>
      <c r="O8" s="240"/>
    </row>
    <row r="9" spans="2:15" ht="13" x14ac:dyDescent="0.25">
      <c r="B9" s="52"/>
      <c r="C9" s="53"/>
      <c r="D9" s="54"/>
      <c r="E9" s="55"/>
      <c r="F9" s="55"/>
      <c r="G9" s="55"/>
      <c r="H9" s="55"/>
      <c r="I9" s="55"/>
      <c r="J9" s="347">
        <f t="shared" si="0"/>
        <v>0</v>
      </c>
      <c r="K9" s="240"/>
      <c r="L9" s="240"/>
      <c r="M9" s="240"/>
      <c r="N9" s="240"/>
      <c r="O9" s="240"/>
    </row>
    <row r="10" spans="2:15" ht="13" x14ac:dyDescent="0.25">
      <c r="B10" s="52"/>
      <c r="C10" s="53"/>
      <c r="D10" s="54"/>
      <c r="E10" s="55"/>
      <c r="F10" s="55"/>
      <c r="G10" s="55"/>
      <c r="H10" s="55"/>
      <c r="I10" s="55"/>
      <c r="J10" s="347">
        <f t="shared" si="0"/>
        <v>0</v>
      </c>
      <c r="K10" s="240"/>
      <c r="L10" s="240"/>
      <c r="M10" s="240"/>
      <c r="N10" s="240"/>
      <c r="O10" s="240"/>
    </row>
    <row r="11" spans="2:15" ht="13" x14ac:dyDescent="0.25">
      <c r="B11" s="52"/>
      <c r="C11" s="53"/>
      <c r="D11" s="54"/>
      <c r="E11" s="55"/>
      <c r="F11" s="55"/>
      <c r="G11" s="55"/>
      <c r="H11" s="55"/>
      <c r="I11" s="55"/>
      <c r="J11" s="347">
        <f t="shared" si="0"/>
        <v>0</v>
      </c>
      <c r="K11" s="240"/>
      <c r="L11" s="240"/>
      <c r="M11" s="240"/>
      <c r="N11" s="240"/>
      <c r="O11" s="240"/>
    </row>
    <row r="12" spans="2:15" ht="13" x14ac:dyDescent="0.25">
      <c r="B12" s="52"/>
      <c r="C12" s="53"/>
      <c r="D12" s="54"/>
      <c r="E12" s="55"/>
      <c r="F12" s="55"/>
      <c r="G12" s="55"/>
      <c r="H12" s="55"/>
      <c r="I12" s="55"/>
      <c r="J12" s="347">
        <f t="shared" si="0"/>
        <v>0</v>
      </c>
      <c r="K12" s="240"/>
      <c r="L12" s="240"/>
      <c r="M12" s="240"/>
      <c r="N12" s="240"/>
      <c r="O12" s="240"/>
    </row>
    <row r="13" spans="2:15" ht="13" x14ac:dyDescent="0.25">
      <c r="B13" s="52"/>
      <c r="C13" s="53"/>
      <c r="D13" s="54"/>
      <c r="E13" s="55"/>
      <c r="F13" s="55"/>
      <c r="G13" s="55"/>
      <c r="H13" s="55"/>
      <c r="I13" s="55"/>
      <c r="J13" s="347">
        <f t="shared" si="0"/>
        <v>0</v>
      </c>
      <c r="K13" s="240"/>
      <c r="L13" s="240"/>
      <c r="M13" s="240"/>
      <c r="N13" s="240"/>
      <c r="O13" s="240"/>
    </row>
    <row r="14" spans="2:15" ht="13" x14ac:dyDescent="0.25">
      <c r="B14" s="52"/>
      <c r="C14" s="53"/>
      <c r="D14" s="54"/>
      <c r="E14" s="55"/>
      <c r="F14" s="55"/>
      <c r="G14" s="55"/>
      <c r="H14" s="55"/>
      <c r="I14" s="55"/>
      <c r="J14" s="347">
        <f t="shared" si="0"/>
        <v>0</v>
      </c>
      <c r="K14" s="240"/>
      <c r="L14" s="240"/>
      <c r="M14" s="240"/>
      <c r="N14" s="240"/>
      <c r="O14" s="240"/>
    </row>
    <row r="15" spans="2:15" ht="13" x14ac:dyDescent="0.25">
      <c r="B15" s="52"/>
      <c r="C15" s="53"/>
      <c r="D15" s="54"/>
      <c r="E15" s="55"/>
      <c r="F15" s="55"/>
      <c r="G15" s="55"/>
      <c r="H15" s="55"/>
      <c r="I15" s="55"/>
      <c r="J15" s="347">
        <f t="shared" si="0"/>
        <v>0</v>
      </c>
      <c r="K15" s="240"/>
      <c r="L15" s="240"/>
      <c r="M15" s="240"/>
      <c r="N15" s="240"/>
      <c r="O15" s="240"/>
    </row>
    <row r="16" spans="2:15" ht="13" x14ac:dyDescent="0.25">
      <c r="B16" s="52"/>
      <c r="C16" s="53"/>
      <c r="D16" s="54"/>
      <c r="E16" s="55"/>
      <c r="F16" s="55"/>
      <c r="G16" s="55"/>
      <c r="H16" s="55"/>
      <c r="I16" s="55"/>
      <c r="J16" s="347">
        <f t="shared" si="0"/>
        <v>0</v>
      </c>
      <c r="K16" s="240"/>
      <c r="L16" s="240"/>
      <c r="M16" s="240"/>
      <c r="N16" s="240"/>
      <c r="O16" s="240"/>
    </row>
    <row r="17" spans="2:15" ht="13.5" thickBot="1" x14ac:dyDescent="0.3">
      <c r="B17" s="52"/>
      <c r="C17" s="53"/>
      <c r="D17" s="54"/>
      <c r="E17" s="55"/>
      <c r="F17" s="55"/>
      <c r="G17" s="55"/>
      <c r="H17" s="55"/>
      <c r="I17" s="55"/>
      <c r="J17" s="347">
        <f t="shared" si="0"/>
        <v>0</v>
      </c>
      <c r="K17" s="240"/>
      <c r="L17" s="240"/>
      <c r="M17" s="240"/>
      <c r="N17" s="240"/>
      <c r="O17" s="240"/>
    </row>
    <row r="18" spans="2:15" ht="13" hidden="1" x14ac:dyDescent="0.25">
      <c r="B18" s="52"/>
      <c r="C18" s="53"/>
      <c r="D18" s="54"/>
      <c r="E18" s="55"/>
      <c r="F18" s="55"/>
      <c r="G18" s="55"/>
      <c r="H18" s="55"/>
      <c r="I18" s="55"/>
      <c r="J18" s="347">
        <f t="shared" si="0"/>
        <v>0</v>
      </c>
      <c r="K18" s="240"/>
      <c r="L18" s="240"/>
      <c r="M18" s="240"/>
      <c r="N18" s="240"/>
      <c r="O18" s="240"/>
    </row>
    <row r="19" spans="2:15" ht="13" hidden="1" x14ac:dyDescent="0.25">
      <c r="B19" s="52"/>
      <c r="C19" s="53"/>
      <c r="D19" s="54"/>
      <c r="E19" s="55"/>
      <c r="F19" s="55"/>
      <c r="G19" s="55"/>
      <c r="H19" s="55"/>
      <c r="I19" s="55"/>
      <c r="J19" s="347">
        <f t="shared" si="0"/>
        <v>0</v>
      </c>
      <c r="K19" s="240"/>
      <c r="L19" s="240"/>
      <c r="M19" s="240"/>
      <c r="N19" s="240"/>
      <c r="O19" s="240"/>
    </row>
    <row r="20" spans="2:15" ht="13" hidden="1" x14ac:dyDescent="0.25">
      <c r="B20" s="52"/>
      <c r="C20" s="53"/>
      <c r="D20" s="54"/>
      <c r="E20" s="55"/>
      <c r="F20" s="55"/>
      <c r="G20" s="55"/>
      <c r="H20" s="55"/>
      <c r="I20" s="55"/>
      <c r="J20" s="347">
        <f t="shared" si="0"/>
        <v>0</v>
      </c>
      <c r="K20" s="240"/>
      <c r="L20" s="240"/>
      <c r="M20" s="240"/>
      <c r="N20" s="240"/>
      <c r="O20" s="240"/>
    </row>
    <row r="21" spans="2:15" ht="13" hidden="1" x14ac:dyDescent="0.25">
      <c r="B21" s="52"/>
      <c r="C21" s="53"/>
      <c r="D21" s="54"/>
      <c r="E21" s="55"/>
      <c r="F21" s="55"/>
      <c r="G21" s="55"/>
      <c r="H21" s="55"/>
      <c r="I21" s="55"/>
      <c r="J21" s="347">
        <f t="shared" si="0"/>
        <v>0</v>
      </c>
      <c r="K21" s="240"/>
      <c r="L21" s="240"/>
      <c r="M21" s="240"/>
      <c r="N21" s="240"/>
      <c r="O21" s="240"/>
    </row>
    <row r="22" spans="2:15" ht="13" hidden="1" x14ac:dyDescent="0.25">
      <c r="B22" s="52"/>
      <c r="C22" s="53"/>
      <c r="D22" s="54"/>
      <c r="E22" s="55"/>
      <c r="F22" s="55"/>
      <c r="G22" s="56"/>
      <c r="H22" s="44"/>
      <c r="I22" s="55"/>
      <c r="J22" s="347">
        <f t="shared" si="0"/>
        <v>0</v>
      </c>
      <c r="K22" s="240"/>
      <c r="L22" s="240"/>
      <c r="M22" s="240"/>
      <c r="N22" s="240"/>
      <c r="O22" s="240"/>
    </row>
    <row r="23" spans="2:15" ht="13" hidden="1" x14ac:dyDescent="0.25">
      <c r="B23" s="52"/>
      <c r="C23" s="53"/>
      <c r="D23" s="54"/>
      <c r="E23" s="55"/>
      <c r="F23" s="55"/>
      <c r="G23" s="55"/>
      <c r="H23" s="55"/>
      <c r="I23" s="55"/>
      <c r="J23" s="347">
        <f t="shared" si="0"/>
        <v>0</v>
      </c>
      <c r="K23" s="240"/>
      <c r="L23" s="240"/>
      <c r="M23" s="240"/>
      <c r="N23" s="240"/>
      <c r="O23" s="240"/>
    </row>
    <row r="24" spans="2:15" ht="13" hidden="1" x14ac:dyDescent="0.25">
      <c r="B24" s="52"/>
      <c r="C24" s="53"/>
      <c r="D24" s="54"/>
      <c r="E24" s="55"/>
      <c r="F24" s="55"/>
      <c r="G24" s="55"/>
      <c r="H24" s="55"/>
      <c r="I24" s="55"/>
      <c r="J24" s="347">
        <f t="shared" si="0"/>
        <v>0</v>
      </c>
      <c r="K24" s="240"/>
      <c r="L24" s="240"/>
      <c r="M24" s="240"/>
      <c r="N24" s="240"/>
      <c r="O24" s="240"/>
    </row>
    <row r="25" spans="2:15" ht="13" hidden="1" x14ac:dyDescent="0.25">
      <c r="B25" s="52"/>
      <c r="C25" s="53"/>
      <c r="D25" s="54"/>
      <c r="E25" s="56"/>
      <c r="F25" s="56"/>
      <c r="G25" s="56"/>
      <c r="H25" s="56"/>
      <c r="I25" s="56"/>
      <c r="J25" s="347">
        <f t="shared" si="0"/>
        <v>0</v>
      </c>
      <c r="K25" s="240"/>
      <c r="L25" s="240"/>
      <c r="M25" s="240"/>
      <c r="N25" s="240"/>
      <c r="O25" s="240"/>
    </row>
    <row r="26" spans="2:15" ht="13" hidden="1" x14ac:dyDescent="0.25">
      <c r="B26" s="52"/>
      <c r="C26" s="53"/>
      <c r="D26" s="54"/>
      <c r="E26" s="56"/>
      <c r="F26" s="56"/>
      <c r="G26" s="56"/>
      <c r="H26" s="56"/>
      <c r="I26" s="56"/>
      <c r="J26" s="347">
        <f t="shared" si="0"/>
        <v>0</v>
      </c>
      <c r="K26" s="240"/>
      <c r="L26" s="240"/>
      <c r="M26" s="240"/>
      <c r="N26" s="240"/>
      <c r="O26" s="240"/>
    </row>
    <row r="27" spans="2:15" ht="13.5" hidden="1" thickBot="1" x14ac:dyDescent="0.3">
      <c r="B27" s="52"/>
      <c r="C27" s="53"/>
      <c r="D27" s="54"/>
      <c r="E27" s="56"/>
      <c r="F27" s="56"/>
      <c r="G27" s="56"/>
      <c r="H27" s="57"/>
      <c r="I27" s="57"/>
      <c r="J27" s="347">
        <f t="shared" si="0"/>
        <v>0</v>
      </c>
      <c r="K27" s="240"/>
      <c r="L27" s="240"/>
      <c r="M27" s="240"/>
      <c r="N27" s="240"/>
      <c r="O27" s="240"/>
    </row>
    <row r="28" spans="2:15" s="239" customFormat="1" ht="13.5" thickBot="1" x14ac:dyDescent="0.3">
      <c r="B28" s="864" t="s">
        <v>122</v>
      </c>
      <c r="C28" s="865"/>
      <c r="D28" s="866"/>
      <c r="E28" s="438">
        <f t="shared" ref="E28:J28" si="1">ROUND(SUM(E8:E27),0)</f>
        <v>0</v>
      </c>
      <c r="F28" s="438">
        <f t="shared" si="1"/>
        <v>0</v>
      </c>
      <c r="G28" s="438">
        <f t="shared" si="1"/>
        <v>0</v>
      </c>
      <c r="H28" s="438">
        <f t="shared" si="1"/>
        <v>0</v>
      </c>
      <c r="I28" s="438">
        <f t="shared" si="1"/>
        <v>0</v>
      </c>
      <c r="J28" s="439">
        <f t="shared" si="1"/>
        <v>0</v>
      </c>
    </row>
    <row r="29" spans="2:15" s="239" customFormat="1" ht="15.75" customHeight="1" thickBot="1" x14ac:dyDescent="0.3">
      <c r="B29" s="440"/>
      <c r="C29" s="441"/>
      <c r="D29" s="442"/>
      <c r="E29" s="443"/>
      <c r="F29" s="443"/>
      <c r="G29" s="443"/>
      <c r="H29" s="443"/>
      <c r="I29" s="443"/>
      <c r="J29" s="444"/>
    </row>
    <row r="30" spans="2:15" s="239" customFormat="1" ht="12.75" customHeight="1" thickBot="1" x14ac:dyDescent="0.3">
      <c r="B30" s="440"/>
      <c r="C30" s="441"/>
      <c r="D30" s="445" t="s">
        <v>123</v>
      </c>
      <c r="E30" s="446">
        <f>IFERROR(IF(E28&gt;0,E28/Summary!H13,0),0)</f>
        <v>0</v>
      </c>
      <c r="F30" s="446">
        <f>IFERROR(IF(F28&gt;0,F28/Summary!H14,0),0)</f>
        <v>0</v>
      </c>
      <c r="G30" s="446">
        <f>IFERROR(IF(G28&gt;0,G28/Summary!H15,0),0)</f>
        <v>0</v>
      </c>
      <c r="H30" s="446">
        <f>IFERROR(IF(H28&gt;0,H28/Summary!H16,0),0)</f>
        <v>0</v>
      </c>
      <c r="I30" s="447">
        <f>IFERROR(IF(I28&gt;0,I28/Summary!H17,0),0)</f>
        <v>0</v>
      </c>
      <c r="J30" s="448"/>
    </row>
    <row r="31" spans="2:15" s="455" customFormat="1" ht="15.75" customHeight="1" thickBot="1" x14ac:dyDescent="0.3">
      <c r="B31" s="449"/>
      <c r="C31" s="450"/>
      <c r="D31" s="451"/>
      <c r="E31" s="452"/>
      <c r="F31" s="863"/>
      <c r="G31" s="863"/>
      <c r="H31" s="453"/>
      <c r="I31" s="453"/>
      <c r="J31" s="454"/>
    </row>
    <row r="32" spans="2:15" s="455" customFormat="1" ht="15.65" customHeight="1" x14ac:dyDescent="0.25">
      <c r="B32" s="867" t="s">
        <v>124</v>
      </c>
      <c r="C32" s="868"/>
      <c r="D32" s="871">
        <f>Summary!H35</f>
        <v>0</v>
      </c>
      <c r="E32" s="873" t="s">
        <v>125</v>
      </c>
      <c r="F32" s="873"/>
      <c r="G32" s="873"/>
      <c r="H32" s="873"/>
      <c r="I32" s="873"/>
      <c r="J32" s="875">
        <f>IF(D32&gt;0,J28/D32,0)</f>
        <v>0</v>
      </c>
    </row>
    <row r="33" spans="2:10" s="455" customFormat="1" ht="4.5" customHeight="1" thickBot="1" x14ac:dyDescent="0.3">
      <c r="B33" s="869"/>
      <c r="C33" s="870"/>
      <c r="D33" s="872"/>
      <c r="E33" s="874"/>
      <c r="F33" s="874"/>
      <c r="G33" s="874"/>
      <c r="H33" s="874"/>
      <c r="I33" s="874"/>
      <c r="J33" s="876"/>
    </row>
    <row r="34" spans="2:10" ht="12.65" customHeight="1" x14ac:dyDescent="0.25">
      <c r="B34" s="745" t="s">
        <v>36</v>
      </c>
      <c r="C34" s="746"/>
      <c r="D34" s="746"/>
      <c r="E34" s="746"/>
      <c r="F34" s="746"/>
      <c r="G34" s="746"/>
      <c r="H34" s="746"/>
      <c r="I34" s="746"/>
      <c r="J34" s="747"/>
    </row>
    <row r="35" spans="2:10" ht="49" customHeight="1" thickBot="1" x14ac:dyDescent="0.3">
      <c r="B35" s="748"/>
      <c r="C35" s="749"/>
      <c r="D35" s="749"/>
      <c r="E35" s="749"/>
      <c r="F35" s="749"/>
      <c r="G35" s="749"/>
      <c r="H35" s="749"/>
      <c r="I35" s="749"/>
      <c r="J35" s="750"/>
    </row>
    <row r="36" spans="2:10" ht="13" customHeight="1" x14ac:dyDescent="0.25">
      <c r="B36" s="381"/>
      <c r="C36" s="243"/>
      <c r="D36" s="244"/>
      <c r="E36" s="244"/>
      <c r="F36" s="244"/>
      <c r="G36" s="244"/>
      <c r="H36" s="244"/>
      <c r="I36" s="244"/>
      <c r="J36" s="308"/>
    </row>
    <row r="37" spans="2:10" x14ac:dyDescent="0.25">
      <c r="B37" s="381"/>
      <c r="C37" s="243"/>
      <c r="D37" s="244"/>
      <c r="E37" s="244"/>
      <c r="F37" s="244"/>
      <c r="G37" s="244"/>
      <c r="H37" s="244"/>
      <c r="I37" s="244"/>
      <c r="J37" s="308"/>
    </row>
    <row r="38" spans="2:10" x14ac:dyDescent="0.25">
      <c r="B38" s="381"/>
      <c r="C38" s="243"/>
      <c r="D38" s="244"/>
      <c r="E38" s="244"/>
      <c r="F38" s="244"/>
      <c r="G38" s="244"/>
      <c r="H38" s="244"/>
      <c r="I38" s="244"/>
      <c r="J38" s="308"/>
    </row>
    <row r="39" spans="2:10" x14ac:dyDescent="0.25">
      <c r="B39" s="381"/>
      <c r="C39" s="243"/>
      <c r="D39" s="244"/>
      <c r="E39" s="244"/>
      <c r="F39" s="244"/>
      <c r="G39" s="244"/>
      <c r="H39" s="244"/>
      <c r="I39" s="244"/>
      <c r="J39" s="308"/>
    </row>
    <row r="40" spans="2:10" x14ac:dyDescent="0.25">
      <c r="B40" s="381"/>
      <c r="C40" s="243"/>
      <c r="D40" s="244"/>
      <c r="E40" s="244"/>
      <c r="F40" s="244"/>
      <c r="G40" s="244"/>
      <c r="H40" s="244"/>
      <c r="I40" s="244"/>
      <c r="J40" s="308"/>
    </row>
    <row r="41" spans="2:10" x14ac:dyDescent="0.25">
      <c r="B41" s="381"/>
      <c r="C41" s="243"/>
      <c r="D41" s="244"/>
      <c r="E41" s="244"/>
      <c r="F41" s="244"/>
      <c r="G41" s="244"/>
      <c r="H41" s="244"/>
      <c r="I41" s="244"/>
      <c r="J41" s="308"/>
    </row>
    <row r="42" spans="2:10" x14ac:dyDescent="0.25">
      <c r="B42" s="381"/>
      <c r="C42" s="243"/>
      <c r="D42" s="244"/>
      <c r="E42" s="244"/>
      <c r="F42" s="244"/>
      <c r="G42" s="244"/>
      <c r="H42" s="244"/>
      <c r="I42" s="244"/>
      <c r="J42" s="308"/>
    </row>
    <row r="43" spans="2:10" x14ac:dyDescent="0.25">
      <c r="B43" s="381"/>
      <c r="C43" s="243"/>
      <c r="D43" s="244"/>
      <c r="E43" s="244"/>
      <c r="F43" s="244"/>
      <c r="G43" s="244"/>
      <c r="H43" s="244"/>
      <c r="I43" s="244"/>
      <c r="J43" s="308"/>
    </row>
    <row r="44" spans="2:10" x14ac:dyDescent="0.25">
      <c r="B44" s="381"/>
      <c r="C44" s="243"/>
      <c r="D44" s="244"/>
      <c r="E44" s="244"/>
      <c r="F44" s="244"/>
      <c r="G44" s="244"/>
      <c r="H44" s="244"/>
      <c r="I44" s="244"/>
      <c r="J44" s="308"/>
    </row>
    <row r="45" spans="2:10" x14ac:dyDescent="0.25">
      <c r="B45" s="381"/>
      <c r="C45" s="243"/>
      <c r="D45" s="244"/>
      <c r="E45" s="244"/>
      <c r="F45" s="244"/>
      <c r="G45" s="244"/>
      <c r="H45" s="244"/>
      <c r="I45" s="244"/>
      <c r="J45" s="308"/>
    </row>
    <row r="46" spans="2:10" x14ac:dyDescent="0.25">
      <c r="B46" s="381"/>
      <c r="C46" s="243"/>
      <c r="D46" s="244"/>
      <c r="E46" s="244"/>
      <c r="F46" s="244"/>
      <c r="G46" s="244"/>
      <c r="H46" s="244"/>
      <c r="I46" s="244"/>
      <c r="J46" s="308"/>
    </row>
    <row r="47" spans="2:10" x14ac:dyDescent="0.25">
      <c r="B47" s="381"/>
      <c r="C47" s="243"/>
      <c r="D47" s="244"/>
      <c r="E47" s="244"/>
      <c r="F47" s="244"/>
      <c r="G47" s="244"/>
      <c r="H47" s="244"/>
      <c r="I47" s="244"/>
      <c r="J47" s="308"/>
    </row>
    <row r="48" spans="2:10" x14ac:dyDescent="0.25">
      <c r="B48" s="381"/>
      <c r="C48" s="243"/>
      <c r="D48" s="244"/>
      <c r="E48" s="244"/>
      <c r="F48" s="244"/>
      <c r="G48" s="244"/>
      <c r="H48" s="244"/>
      <c r="I48" s="244"/>
      <c r="J48" s="308"/>
    </row>
    <row r="49" spans="2:10" x14ac:dyDescent="0.25">
      <c r="B49" s="381"/>
      <c r="C49" s="243"/>
      <c r="D49" s="244"/>
      <c r="E49" s="244"/>
      <c r="F49" s="244"/>
      <c r="G49" s="244"/>
      <c r="H49" s="244"/>
      <c r="I49" s="244"/>
      <c r="J49" s="308"/>
    </row>
    <row r="50" spans="2:10" x14ac:dyDescent="0.25">
      <c r="B50" s="381"/>
      <c r="C50" s="243"/>
      <c r="D50" s="244"/>
      <c r="E50" s="244"/>
      <c r="F50" s="244"/>
      <c r="G50" s="244"/>
      <c r="H50" s="244"/>
      <c r="I50" s="244"/>
      <c r="J50" s="308"/>
    </row>
    <row r="51" spans="2:10" x14ac:dyDescent="0.25">
      <c r="B51" s="381"/>
      <c r="C51" s="243"/>
      <c r="D51" s="244"/>
      <c r="E51" s="244"/>
      <c r="F51" s="244"/>
      <c r="G51" s="244"/>
      <c r="H51" s="244"/>
      <c r="I51" s="244"/>
      <c r="J51" s="308"/>
    </row>
    <row r="52" spans="2:10" x14ac:dyDescent="0.25">
      <c r="B52" s="381"/>
      <c r="C52" s="243"/>
      <c r="D52" s="244"/>
      <c r="E52" s="244"/>
      <c r="F52" s="244"/>
      <c r="G52" s="244"/>
      <c r="H52" s="244"/>
      <c r="I52" s="244"/>
      <c r="J52" s="308"/>
    </row>
    <row r="53" spans="2:10" x14ac:dyDescent="0.25">
      <c r="B53" s="381"/>
      <c r="C53" s="243"/>
      <c r="D53" s="244"/>
      <c r="E53" s="244"/>
      <c r="F53" s="244"/>
      <c r="G53" s="244"/>
      <c r="H53" s="244"/>
      <c r="I53" s="244"/>
      <c r="J53" s="308"/>
    </row>
    <row r="54" spans="2:10" x14ac:dyDescent="0.25">
      <c r="B54" s="381"/>
      <c r="C54" s="243"/>
      <c r="D54" s="244"/>
      <c r="E54" s="244"/>
      <c r="F54" s="244"/>
      <c r="G54" s="244"/>
      <c r="H54" s="244"/>
      <c r="I54" s="244"/>
      <c r="J54" s="308"/>
    </row>
    <row r="55" spans="2:10" x14ac:dyDescent="0.25">
      <c r="B55" s="381"/>
      <c r="C55" s="243"/>
      <c r="D55" s="244"/>
      <c r="E55" s="244"/>
      <c r="F55" s="244"/>
      <c r="G55" s="244"/>
      <c r="H55" s="244"/>
      <c r="I55" s="244"/>
      <c r="J55" s="308"/>
    </row>
    <row r="56" spans="2:10" x14ac:dyDescent="0.25">
      <c r="B56" s="381"/>
      <c r="C56" s="243"/>
      <c r="D56" s="244"/>
      <c r="E56" s="244"/>
      <c r="F56" s="244"/>
      <c r="G56" s="244"/>
      <c r="H56" s="244"/>
      <c r="I56" s="244"/>
      <c r="J56" s="308"/>
    </row>
    <row r="57" spans="2:10" x14ac:dyDescent="0.25">
      <c r="B57" s="381"/>
      <c r="C57" s="243"/>
      <c r="D57" s="244"/>
      <c r="E57" s="244"/>
      <c r="F57" s="244"/>
      <c r="G57" s="244"/>
      <c r="H57" s="244"/>
      <c r="I57" s="244"/>
      <c r="J57" s="308"/>
    </row>
    <row r="58" spans="2:10" x14ac:dyDescent="0.25">
      <c r="B58" s="381"/>
      <c r="C58" s="243"/>
      <c r="D58" s="244"/>
      <c r="E58" s="244"/>
      <c r="F58" s="244"/>
      <c r="G58" s="244"/>
      <c r="H58" s="244"/>
      <c r="I58" s="244"/>
      <c r="J58" s="308"/>
    </row>
    <row r="59" spans="2:10" x14ac:dyDescent="0.25">
      <c r="B59" s="381"/>
      <c r="C59" s="243"/>
      <c r="D59" s="244"/>
      <c r="E59" s="244"/>
      <c r="F59" s="244"/>
      <c r="G59" s="244"/>
      <c r="H59" s="244"/>
      <c r="I59" s="244"/>
      <c r="J59" s="308"/>
    </row>
    <row r="60" spans="2:10" x14ac:dyDescent="0.25">
      <c r="B60" s="381"/>
      <c r="C60" s="243"/>
      <c r="D60" s="244"/>
      <c r="E60" s="244"/>
      <c r="F60" s="244"/>
      <c r="G60" s="244"/>
      <c r="H60" s="244"/>
      <c r="I60" s="244"/>
      <c r="J60" s="308"/>
    </row>
    <row r="61" spans="2:10" x14ac:dyDescent="0.25">
      <c r="B61" s="381"/>
      <c r="C61" s="243"/>
      <c r="D61" s="244"/>
      <c r="E61" s="244"/>
      <c r="F61" s="244"/>
      <c r="G61" s="244"/>
      <c r="H61" s="244"/>
      <c r="I61" s="244"/>
      <c r="J61" s="308"/>
    </row>
  </sheetData>
  <sheetProtection algorithmName="SHA-512" hashValue="ONOFC0g2NOJoKH8kVbDFSgUn7CabCJNc0/BuA4VjiHAUuN0/pBGFwf3aiKWtfbRa8j6J8Tnp4Hj/+1o5osu0gQ==" saltValue="8ZOjiDRsBBXsOpAl3JNwSA==" spinCount="100000" sheet="1" formatRows="0"/>
  <customSheetViews>
    <customSheetView guid="{BF352FCE-C1BE-4B84-9561-6030FEF6A15F}" scale="90" showPageBreaks="1" fitToPage="1">
      <selection activeCell="E1" sqref="E1:G1"/>
      <pageMargins left="0" right="0" top="0" bottom="0" header="0" footer="0"/>
      <printOptions horizontalCentered="1"/>
      <pageSetup scale="86" orientation="landscape" r:id="rId1"/>
      <headerFooter alignWithMargins="0">
        <oddFooter>&amp;LCost Share&amp;RPage &amp;P of &amp;N</oddFooter>
      </headerFooter>
    </customSheetView>
    <customSheetView guid="{D5CEF8EB-A9A7-4458-BF65-8F18E34CBA87}" scale="90" showPageBreaks="1" printArea="1">
      <selection activeCell="I3" sqref="I3"/>
      <pageMargins left="0" right="0" top="0" bottom="0" header="0" footer="0"/>
      <printOptions horizontalCentered="1"/>
      <pageSetup scale="85" orientation="landscape" r:id="rId2"/>
      <headerFooter alignWithMargins="0">
        <oddFooter>&amp;LCost Share&amp;RPage &amp;P of &amp;N</oddFooter>
      </headerFooter>
    </customSheetView>
    <customSheetView guid="{6588CF8C-0BB8-4786-9A46-0A2D10254132}" scale="90" showPageBreaks="1" printArea="1">
      <selection activeCell="I4" sqref="I4"/>
      <pageMargins left="0" right="0" top="0" bottom="0" header="0" footer="0"/>
      <printOptions horizontalCentered="1"/>
      <pageSetup scale="85" orientation="landscape" r:id="rId3"/>
      <headerFooter alignWithMargins="0">
        <oddFooter>&amp;LCost Share&amp;RPage &amp;P of &amp;N</oddFooter>
      </headerFooter>
    </customSheetView>
    <customSheetView guid="{712CE29F-EFCA-4968-A7C5-599F87319D6A}" scale="90">
      <selection activeCell="C20" sqref="C20"/>
      <pageMargins left="0" right="0" top="0" bottom="0" header="0" footer="0"/>
      <printOptions horizontalCentered="1"/>
      <pageSetup scale="85" orientation="landscape" r:id="rId4"/>
      <headerFooter alignWithMargins="0">
        <oddFooter>&amp;LCost Share&amp;RPage &amp;P of &amp;N</oddFooter>
      </headerFooter>
    </customSheetView>
    <customSheetView guid="{5BEC5FDE-32D0-42EF-8D2A-06DCBD4F05CC}" scale="90" showPageBreaks="1" printArea="1">
      <selection activeCell="I15" sqref="I15"/>
      <pageMargins left="0" right="0" top="0" bottom="0" header="0" footer="0"/>
      <printOptions horizontalCentered="1"/>
      <pageSetup scale="85" orientation="landscape" r:id="rId5"/>
      <headerFooter alignWithMargins="0">
        <oddFooter>&amp;LCost Share&amp;RPage &amp;P of &amp;N</oddFooter>
      </headerFooter>
    </customSheetView>
    <customSheetView guid="{D7FF18E2-A72D-4088-BD59-9D74A43C39A8}" scale="90" showPageBreaks="1" printArea="1">
      <selection activeCell="I15" sqref="I15"/>
      <pageMargins left="0" right="0" top="0" bottom="0" header="0" footer="0"/>
      <printOptions horizontalCentered="1"/>
      <pageSetup scale="85" orientation="landscape" r:id="rId6"/>
      <headerFooter alignWithMargins="0">
        <oddFooter>&amp;LCost Share&amp;RPage &amp;P of &amp;N</oddFooter>
      </headerFooter>
    </customSheetView>
  </customSheetViews>
  <mergeCells count="11">
    <mergeCell ref="B34:J35"/>
    <mergeCell ref="B3:J3"/>
    <mergeCell ref="B2:D2"/>
    <mergeCell ref="B4:J4"/>
    <mergeCell ref="F31:G31"/>
    <mergeCell ref="F2:J2"/>
    <mergeCell ref="B28:D28"/>
    <mergeCell ref="B32:C33"/>
    <mergeCell ref="D32:D33"/>
    <mergeCell ref="E32:I33"/>
    <mergeCell ref="J32:J33"/>
  </mergeCells>
  <phoneticPr fontId="2" type="noConversion"/>
  <conditionalFormatting sqref="B8:B27">
    <cfRule type="expression" dxfId="14" priority="15">
      <formula>AND(OR(NOT(ISBLANK($C8)),NOT(ISBLANK($D8)),NOT(ISBLANK($E8)),NOT(ISBLANK($F8)),NOT(ISBLANK($F8)), NOT(ISBLANK($G8)),NOT(ISBLANK($H8)),NOT(ISBLANK($I8))),ISBLANK($B8))</formula>
    </cfRule>
  </conditionalFormatting>
  <conditionalFormatting sqref="C8:C27">
    <cfRule type="expression" dxfId="13" priority="14">
      <formula>AND(OR(NOT(ISBLANK($B8)),NOT(ISBLANK($D8)),NOT(ISBLANK($E8)),NOT(ISBLANK($F8)),NOT(ISBLANK($F8)), NOT(ISBLANK($G8)),NOT(ISBLANK($H8)),NOT(ISBLANK($I8))),ISBLANK($C8))</formula>
    </cfRule>
  </conditionalFormatting>
  <conditionalFormatting sqref="D8:D27">
    <cfRule type="expression" dxfId="12" priority="13">
      <formula>AND(OR(NOT(ISBLANK($B8)),NOT(ISBLANK($C8)),NOT(ISBLANK($E8)),NOT(ISBLANK($F8)),NOT(ISBLANK($F8)), NOT(ISBLANK($G8)),NOT(ISBLANK($H8)),NOT(ISBLANK($I8))),ISBLANK($D8))</formula>
    </cfRule>
  </conditionalFormatting>
  <printOptions horizontalCentered="1"/>
  <pageMargins left="0.5" right="0.5" top="0.25" bottom="0.25" header="0.5" footer="0.5"/>
  <pageSetup scale="70" fitToHeight="0" orientation="landscape" horizontalDpi="300" verticalDpi="300" r:id="rId7"/>
  <headerFooter alignWithMargins="0"/>
  <extLst>
    <ext xmlns:x14="http://schemas.microsoft.com/office/spreadsheetml/2009/9/main" uri="{78C0D931-6437-407d-A8EE-F0AAD7539E65}">
      <x14:conditionalFormattings>
        <x14:conditionalFormatting xmlns:xm="http://schemas.microsoft.com/office/excel/2006/main">
          <x14:cfRule type="expression" priority="1" id="{F3D8B65A-809C-4BAE-82DA-E932181F8538}">
            <xm:f>OR(Instructions!$H$31="1 Budget Period",Instructions!$H$31="Make Selection")</xm:f>
            <x14:dxf>
              <font>
                <color theme="1" tint="0.499984740745262"/>
              </font>
              <fill>
                <patternFill>
                  <bgColor theme="1" tint="0.499984740745262"/>
                </patternFill>
              </fill>
              <border>
                <left/>
                <right/>
                <top/>
                <bottom/>
                <vertical/>
                <horizontal/>
              </border>
            </x14:dxf>
          </x14:cfRule>
          <xm:sqref>F6:F28</xm:sqref>
        </x14:conditionalFormatting>
        <x14:conditionalFormatting xmlns:xm="http://schemas.microsoft.com/office/excel/2006/main">
          <x14:cfRule type="expression" priority="2" id="{4559158B-2705-4C55-A9CC-C40D07DD52BC}">
            <xm:f>OR(Instructions!$H$31="1 Budget Period",Instructions!$H$31="2 Budget Periods",Instructions!$H$31="Make Selection")</xm:f>
            <x14:dxf>
              <font>
                <color theme="1" tint="0.499984740745262"/>
              </font>
              <fill>
                <patternFill>
                  <bgColor theme="1" tint="0.499984740745262"/>
                </patternFill>
              </fill>
              <border>
                <left/>
                <right/>
                <top/>
                <bottom/>
                <vertical/>
                <horizontal/>
              </border>
            </x14:dxf>
          </x14:cfRule>
          <xm:sqref>G6:G28</xm:sqref>
        </x14:conditionalFormatting>
        <x14:conditionalFormatting xmlns:xm="http://schemas.microsoft.com/office/excel/2006/main">
          <x14:cfRule type="expression" priority="12" id="{964601CF-7CAE-4013-8488-C8E4D1072E59}">
            <xm:f>OR(Instructions!$H$31="3 Budget Periods",Instructions!$H$31="Make Selection")</xm:f>
            <x14:dxf>
              <font>
                <color theme="0" tint="-0.499984740745262"/>
              </font>
              <fill>
                <patternFill>
                  <bgColor theme="0" tint="-0.499984740745262"/>
                </patternFill>
              </fill>
              <border>
                <left/>
                <right/>
                <top style="thin">
                  <color auto="1"/>
                </top>
                <bottom/>
                <vertical/>
                <horizontal/>
              </border>
            </x14:dxf>
          </x14:cfRule>
          <xm:sqref>H6</xm:sqref>
        </x14:conditionalFormatting>
        <x14:conditionalFormatting xmlns:xm="http://schemas.microsoft.com/office/excel/2006/main">
          <x14:cfRule type="expression" priority="11" id="{72EF44C9-8297-42F4-96DA-9B5DCE2B0C8A}">
            <xm:f>OR(Instructions!$H$31="3 Budget Periods",Instructions!$H$31="Make Selection")</xm:f>
            <x14:dxf>
              <font>
                <color theme="0" tint="-0.499984740745262"/>
              </font>
              <fill>
                <patternFill>
                  <bgColor theme="0" tint="-0.499984740745262"/>
                </patternFill>
              </fill>
              <border>
                <left/>
                <right/>
                <top/>
                <bottom/>
                <vertical/>
                <horizontal/>
              </border>
            </x14:dxf>
          </x14:cfRule>
          <xm:sqref>H7:H27</xm:sqref>
        </x14:conditionalFormatting>
        <x14:conditionalFormatting xmlns:xm="http://schemas.microsoft.com/office/excel/2006/main">
          <x14:cfRule type="expression" priority="10" id="{D4DAA4E3-59DC-4F6E-814C-9C0C40479C88}">
            <xm:f>OR(Instructions!$H$31="3 Budget Periods",Instructions!$H$31="Make Selection")</xm:f>
            <x14:dxf>
              <font>
                <color theme="0" tint="-0.499984740745262"/>
              </font>
              <fill>
                <patternFill>
                  <bgColor theme="0" tint="-0.499984740745262"/>
                </patternFill>
              </fill>
              <border>
                <left/>
                <right/>
                <top/>
                <bottom style="thin">
                  <color auto="1"/>
                </bottom>
                <vertical/>
                <horizontal/>
              </border>
            </x14:dxf>
          </x14:cfRule>
          <xm:sqref>H28</xm:sqref>
        </x14:conditionalFormatting>
        <x14:conditionalFormatting xmlns:xm="http://schemas.microsoft.com/office/excel/2006/main">
          <x14:cfRule type="expression" priority="3" id="{A50DD37B-285D-468C-A20D-2786B4762354}">
            <xm:f>OR(Instructions!$H$31="1 Budget Period",Instructions!$H$31="2 Budget Periods")</xm:f>
            <x14:dxf>
              <font>
                <color theme="1" tint="0.499984740745262"/>
              </font>
              <fill>
                <patternFill>
                  <bgColor theme="1" tint="0.499984740745262"/>
                </patternFill>
              </fill>
              <border>
                <left/>
                <right/>
                <top/>
                <bottom/>
                <vertical/>
                <horizontal/>
              </border>
            </x14:dxf>
          </x14:cfRule>
          <xm:sqref>H6:I28</xm:sqref>
        </x14:conditionalFormatting>
        <x14:conditionalFormatting xmlns:xm="http://schemas.microsoft.com/office/excel/2006/main">
          <x14:cfRule type="expression" priority="6" id="{CB63152D-134D-45D9-8DEC-87FFFDCC9B1A}">
            <xm:f>Instructions!$H$31="4 Budget Periods"</xm:f>
            <x14:dxf>
              <font>
                <color theme="0" tint="-0.499984740745262"/>
              </font>
              <fill>
                <patternFill>
                  <bgColor theme="0" tint="-0.499984740745262"/>
                </patternFill>
              </fill>
              <border>
                <left style="thin">
                  <color auto="1"/>
                </left>
                <right style="thin">
                  <color auto="1"/>
                </right>
                <top style="thin">
                  <color auto="1"/>
                </top>
                <bottom/>
                <vertical/>
                <horizontal/>
              </border>
            </x14:dxf>
          </x14:cfRule>
          <x14:cfRule type="expression" priority="9" id="{D82D56EF-2464-4D31-ACBF-ECCB2AA4EDEC}">
            <xm:f>OR(Instructions!$H$31="3 Budget Periods",Instructions!$H$31="Make Selection")</xm:f>
            <x14:dxf>
              <font>
                <color theme="0" tint="-0.499984740745262"/>
              </font>
              <fill>
                <patternFill>
                  <bgColor theme="0" tint="-0.499984740745262"/>
                </patternFill>
              </fill>
              <border>
                <left/>
                <right style="thin">
                  <color auto="1"/>
                </right>
                <top style="thin">
                  <color auto="1"/>
                </top>
                <bottom/>
                <vertical/>
                <horizontal/>
              </border>
            </x14:dxf>
          </x14:cfRule>
          <xm:sqref>I6</xm:sqref>
        </x14:conditionalFormatting>
        <x14:conditionalFormatting xmlns:xm="http://schemas.microsoft.com/office/excel/2006/main">
          <x14:cfRule type="expression" priority="5" id="{CFCA3639-FA78-4619-8358-7B2ECEAD76F6}">
            <xm:f>Instructions!$H$31="4 Budget Periods"</xm:f>
            <x14:dxf>
              <font>
                <color theme="0" tint="-0.499984740745262"/>
              </font>
              <fill>
                <patternFill>
                  <bgColor theme="0" tint="-0.499984740745262"/>
                </patternFill>
              </fill>
              <border>
                <left style="thin">
                  <color auto="1"/>
                </left>
                <right style="thin">
                  <color auto="1"/>
                </right>
                <top/>
                <bottom/>
                <vertical/>
                <horizontal/>
              </border>
            </x14:dxf>
          </x14:cfRule>
          <x14:cfRule type="expression" priority="8" id="{BCB83A41-A81B-4D15-84E7-1D52E9375F4D}">
            <xm:f>OR(Instructions!$H$31="3 Budget Periods",Instructions!$H$31="Make Selection")</xm:f>
            <x14:dxf>
              <font>
                <color theme="0" tint="-0.499984740745262"/>
              </font>
              <fill>
                <patternFill>
                  <bgColor theme="0" tint="-0.499984740745262"/>
                </patternFill>
              </fill>
              <border>
                <left/>
                <right style="thin">
                  <color auto="1"/>
                </right>
                <top/>
                <bottom/>
                <vertical/>
                <horizontal/>
              </border>
            </x14:dxf>
          </x14:cfRule>
          <xm:sqref>I7:I27</xm:sqref>
        </x14:conditionalFormatting>
        <x14:conditionalFormatting xmlns:xm="http://schemas.microsoft.com/office/excel/2006/main">
          <x14:cfRule type="expression" priority="4" id="{B386CE94-E92B-42D3-9E7C-2C50AEE8512C}">
            <xm:f>Instructions!$H$31="4 Budget Periods"</xm:f>
            <x14:dxf>
              <font>
                <color theme="0" tint="-0.499984740745262"/>
              </font>
              <fill>
                <patternFill>
                  <bgColor theme="0" tint="-0.499984740745262"/>
                </patternFill>
              </fill>
              <border>
                <left style="thin">
                  <color auto="1"/>
                </left>
                <right style="thin">
                  <color auto="1"/>
                </right>
                <top/>
                <bottom style="thin">
                  <color auto="1"/>
                </bottom>
                <vertical/>
                <horizontal/>
              </border>
            </x14:dxf>
          </x14:cfRule>
          <x14:cfRule type="expression" priority="7" id="{B450A4EB-EBFF-43E3-87E3-2D5594A5708F}">
            <xm:f>OR(Instructions!$H$31="3 Budget Periods",Instructions!$H$31="Make Selection")</xm:f>
            <x14:dxf>
              <font>
                <color theme="0" tint="-0.499984740745262"/>
              </font>
              <fill>
                <patternFill>
                  <bgColor theme="0" tint="-0.499984740745262"/>
                </patternFill>
              </fill>
              <border>
                <left/>
                <right style="thin">
                  <color auto="1"/>
                </right>
                <top/>
                <bottom style="thin">
                  <color auto="1"/>
                </bottom>
                <vertical/>
                <horizontal/>
              </border>
            </x14:dxf>
          </x14:cfRule>
          <xm:sqref>I28</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4" tint="0.59999389629810485"/>
    <pageSetUpPr fitToPage="1"/>
  </sheetPr>
  <dimension ref="A1:WVR45"/>
  <sheetViews>
    <sheetView showGridLines="0" workbookViewId="0">
      <selection activeCell="A2" sqref="A2"/>
    </sheetView>
  </sheetViews>
  <sheetFormatPr defaultColWidth="0" defaultRowHeight="12.5" zeroHeight="1" x14ac:dyDescent="0.25"/>
  <cols>
    <col min="1" max="1" width="3.1796875" customWidth="1"/>
    <col min="2" max="2" width="3.7265625" customWidth="1"/>
    <col min="3" max="3" width="33.54296875" bestFit="1" customWidth="1"/>
    <col min="4" max="4" width="27.54296875" customWidth="1"/>
    <col min="5" max="6" width="15.54296875" customWidth="1"/>
    <col min="7" max="7" width="17.26953125" customWidth="1"/>
    <col min="8" max="10" width="15.54296875" customWidth="1"/>
    <col min="11" max="11" width="3.1796875" customWidth="1"/>
    <col min="12" max="258" width="8.7265625" hidden="1"/>
    <col min="259" max="259" width="2.453125" hidden="1"/>
    <col min="260" max="260" width="17.81640625" hidden="1"/>
    <col min="261" max="261" width="17.26953125" hidden="1"/>
    <col min="262" max="262" width="17.81640625" hidden="1"/>
    <col min="263" max="263" width="16.1796875" hidden="1"/>
    <col min="264" max="264" width="17.1796875" hidden="1"/>
    <col min="265" max="265" width="21" hidden="1"/>
    <col min="266" max="266" width="19.1796875" hidden="1"/>
    <col min="267" max="514" width="8.7265625" hidden="1"/>
    <col min="515" max="515" width="2.453125" hidden="1"/>
    <col min="516" max="516" width="17.81640625" hidden="1"/>
    <col min="517" max="517" width="17.26953125" hidden="1"/>
    <col min="518" max="518" width="17.81640625" hidden="1"/>
    <col min="519" max="519" width="16.1796875" hidden="1"/>
    <col min="520" max="520" width="17.1796875" hidden="1"/>
    <col min="521" max="521" width="21" hidden="1"/>
    <col min="522" max="522" width="19.1796875" hidden="1"/>
    <col min="523" max="770" width="8.7265625" hidden="1"/>
    <col min="771" max="771" width="2.453125" hidden="1"/>
    <col min="772" max="772" width="17.81640625" hidden="1"/>
    <col min="773" max="773" width="17.26953125" hidden="1"/>
    <col min="774" max="774" width="17.81640625" hidden="1"/>
    <col min="775" max="775" width="16.1796875" hidden="1"/>
    <col min="776" max="776" width="17.1796875" hidden="1"/>
    <col min="777" max="777" width="21" hidden="1"/>
    <col min="778" max="778" width="19.1796875" hidden="1"/>
    <col min="779" max="1026" width="8.7265625" hidden="1"/>
    <col min="1027" max="1027" width="2.453125" hidden="1"/>
    <col min="1028" max="1028" width="17.81640625" hidden="1"/>
    <col min="1029" max="1029" width="17.26953125" hidden="1"/>
    <col min="1030" max="1030" width="17.81640625" hidden="1"/>
    <col min="1031" max="1031" width="16.1796875" hidden="1"/>
    <col min="1032" max="1032" width="17.1796875" hidden="1"/>
    <col min="1033" max="1033" width="21" hidden="1"/>
    <col min="1034" max="1034" width="19.1796875" hidden="1"/>
    <col min="1035" max="1282" width="8.7265625" hidden="1"/>
    <col min="1283" max="1283" width="2.453125" hidden="1"/>
    <col min="1284" max="1284" width="17.81640625" hidden="1"/>
    <col min="1285" max="1285" width="17.26953125" hidden="1"/>
    <col min="1286" max="1286" width="17.81640625" hidden="1"/>
    <col min="1287" max="1287" width="16.1796875" hidden="1"/>
    <col min="1288" max="1288" width="17.1796875" hidden="1"/>
    <col min="1289" max="1289" width="21" hidden="1"/>
    <col min="1290" max="1290" width="19.1796875" hidden="1"/>
    <col min="1291" max="1538" width="8.7265625" hidden="1"/>
    <col min="1539" max="1539" width="2.453125" hidden="1"/>
    <col min="1540" max="1540" width="17.81640625" hidden="1"/>
    <col min="1541" max="1541" width="17.26953125" hidden="1"/>
    <col min="1542" max="1542" width="17.81640625" hidden="1"/>
    <col min="1543" max="1543" width="16.1796875" hidden="1"/>
    <col min="1544" max="1544" width="17.1796875" hidden="1"/>
    <col min="1545" max="1545" width="21" hidden="1"/>
    <col min="1546" max="1546" width="19.1796875" hidden="1"/>
    <col min="1547" max="1794" width="8.7265625" hidden="1"/>
    <col min="1795" max="1795" width="2.453125" hidden="1"/>
    <col min="1796" max="1796" width="17.81640625" hidden="1"/>
    <col min="1797" max="1797" width="17.26953125" hidden="1"/>
    <col min="1798" max="1798" width="17.81640625" hidden="1"/>
    <col min="1799" max="1799" width="16.1796875" hidden="1"/>
    <col min="1800" max="1800" width="17.1796875" hidden="1"/>
    <col min="1801" max="1801" width="21" hidden="1"/>
    <col min="1802" max="1802" width="19.1796875" hidden="1"/>
    <col min="1803" max="2050" width="8.7265625" hidden="1"/>
    <col min="2051" max="2051" width="2.453125" hidden="1"/>
    <col min="2052" max="2052" width="17.81640625" hidden="1"/>
    <col min="2053" max="2053" width="17.26953125" hidden="1"/>
    <col min="2054" max="2054" width="17.81640625" hidden="1"/>
    <col min="2055" max="2055" width="16.1796875" hidden="1"/>
    <col min="2056" max="2056" width="17.1796875" hidden="1"/>
    <col min="2057" max="2057" width="21" hidden="1"/>
    <col min="2058" max="2058" width="19.1796875" hidden="1"/>
    <col min="2059" max="2306" width="8.7265625" hidden="1"/>
    <col min="2307" max="2307" width="2.453125" hidden="1"/>
    <col min="2308" max="2308" width="17.81640625" hidden="1"/>
    <col min="2309" max="2309" width="17.26953125" hidden="1"/>
    <col min="2310" max="2310" width="17.81640625" hidden="1"/>
    <col min="2311" max="2311" width="16.1796875" hidden="1"/>
    <col min="2312" max="2312" width="17.1796875" hidden="1"/>
    <col min="2313" max="2313" width="21" hidden="1"/>
    <col min="2314" max="2314" width="19.1796875" hidden="1"/>
    <col min="2315" max="2562" width="8.7265625" hidden="1"/>
    <col min="2563" max="2563" width="2.453125" hidden="1"/>
    <col min="2564" max="2564" width="17.81640625" hidden="1"/>
    <col min="2565" max="2565" width="17.26953125" hidden="1"/>
    <col min="2566" max="2566" width="17.81640625" hidden="1"/>
    <col min="2567" max="2567" width="16.1796875" hidden="1"/>
    <col min="2568" max="2568" width="17.1796875" hidden="1"/>
    <col min="2569" max="2569" width="21" hidden="1"/>
    <col min="2570" max="2570" width="19.1796875" hidden="1"/>
    <col min="2571" max="2818" width="8.7265625" hidden="1"/>
    <col min="2819" max="2819" width="2.453125" hidden="1"/>
    <col min="2820" max="2820" width="17.81640625" hidden="1"/>
    <col min="2821" max="2821" width="17.26953125" hidden="1"/>
    <col min="2822" max="2822" width="17.81640625" hidden="1"/>
    <col min="2823" max="2823" width="16.1796875" hidden="1"/>
    <col min="2824" max="2824" width="17.1796875" hidden="1"/>
    <col min="2825" max="2825" width="21" hidden="1"/>
    <col min="2826" max="2826" width="19.1796875" hidden="1"/>
    <col min="2827" max="3074" width="8.7265625" hidden="1"/>
    <col min="3075" max="3075" width="2.453125" hidden="1"/>
    <col min="3076" max="3076" width="17.81640625" hidden="1"/>
    <col min="3077" max="3077" width="17.26953125" hidden="1"/>
    <col min="3078" max="3078" width="17.81640625" hidden="1"/>
    <col min="3079" max="3079" width="16.1796875" hidden="1"/>
    <col min="3080" max="3080" width="17.1796875" hidden="1"/>
    <col min="3081" max="3081" width="21" hidden="1"/>
    <col min="3082" max="3082" width="19.1796875" hidden="1"/>
    <col min="3083" max="3330" width="8.7265625" hidden="1"/>
    <col min="3331" max="3331" width="2.453125" hidden="1"/>
    <col min="3332" max="3332" width="17.81640625" hidden="1"/>
    <col min="3333" max="3333" width="17.26953125" hidden="1"/>
    <col min="3334" max="3334" width="17.81640625" hidden="1"/>
    <col min="3335" max="3335" width="16.1796875" hidden="1"/>
    <col min="3336" max="3336" width="17.1796875" hidden="1"/>
    <col min="3337" max="3337" width="21" hidden="1"/>
    <col min="3338" max="3338" width="19.1796875" hidden="1"/>
    <col min="3339" max="3586" width="8.7265625" hidden="1"/>
    <col min="3587" max="3587" width="2.453125" hidden="1"/>
    <col min="3588" max="3588" width="17.81640625" hidden="1"/>
    <col min="3589" max="3589" width="17.26953125" hidden="1"/>
    <col min="3590" max="3590" width="17.81640625" hidden="1"/>
    <col min="3591" max="3591" width="16.1796875" hidden="1"/>
    <col min="3592" max="3592" width="17.1796875" hidden="1"/>
    <col min="3593" max="3593" width="21" hidden="1"/>
    <col min="3594" max="3594" width="19.1796875" hidden="1"/>
    <col min="3595" max="3842" width="8.7265625" hidden="1"/>
    <col min="3843" max="3843" width="2.453125" hidden="1"/>
    <col min="3844" max="3844" width="17.81640625" hidden="1"/>
    <col min="3845" max="3845" width="17.26953125" hidden="1"/>
    <col min="3846" max="3846" width="17.81640625" hidden="1"/>
    <col min="3847" max="3847" width="16.1796875" hidden="1"/>
    <col min="3848" max="3848" width="17.1796875" hidden="1"/>
    <col min="3849" max="3849" width="21" hidden="1"/>
    <col min="3850" max="3850" width="19.1796875" hidden="1"/>
    <col min="3851" max="4098" width="8.7265625" hidden="1"/>
    <col min="4099" max="4099" width="2.453125" hidden="1"/>
    <col min="4100" max="4100" width="17.81640625" hidden="1"/>
    <col min="4101" max="4101" width="17.26953125" hidden="1"/>
    <col min="4102" max="4102" width="17.81640625" hidden="1"/>
    <col min="4103" max="4103" width="16.1796875" hidden="1"/>
    <col min="4104" max="4104" width="17.1796875" hidden="1"/>
    <col min="4105" max="4105" width="21" hidden="1"/>
    <col min="4106" max="4106" width="19.1796875" hidden="1"/>
    <col min="4107" max="4354" width="8.7265625" hidden="1"/>
    <col min="4355" max="4355" width="2.453125" hidden="1"/>
    <col min="4356" max="4356" width="17.81640625" hidden="1"/>
    <col min="4357" max="4357" width="17.26953125" hidden="1"/>
    <col min="4358" max="4358" width="17.81640625" hidden="1"/>
    <col min="4359" max="4359" width="16.1796875" hidden="1"/>
    <col min="4360" max="4360" width="17.1796875" hidden="1"/>
    <col min="4361" max="4361" width="21" hidden="1"/>
    <col min="4362" max="4362" width="19.1796875" hidden="1"/>
    <col min="4363" max="4610" width="8.7265625" hidden="1"/>
    <col min="4611" max="4611" width="2.453125" hidden="1"/>
    <col min="4612" max="4612" width="17.81640625" hidden="1"/>
    <col min="4613" max="4613" width="17.26953125" hidden="1"/>
    <col min="4614" max="4614" width="17.81640625" hidden="1"/>
    <col min="4615" max="4615" width="16.1796875" hidden="1"/>
    <col min="4616" max="4616" width="17.1796875" hidden="1"/>
    <col min="4617" max="4617" width="21" hidden="1"/>
    <col min="4618" max="4618" width="19.1796875" hidden="1"/>
    <col min="4619" max="4866" width="8.7265625" hidden="1"/>
    <col min="4867" max="4867" width="2.453125" hidden="1"/>
    <col min="4868" max="4868" width="17.81640625" hidden="1"/>
    <col min="4869" max="4869" width="17.26953125" hidden="1"/>
    <col min="4870" max="4870" width="17.81640625" hidden="1"/>
    <col min="4871" max="4871" width="16.1796875" hidden="1"/>
    <col min="4872" max="4872" width="17.1796875" hidden="1"/>
    <col min="4873" max="4873" width="21" hidden="1"/>
    <col min="4874" max="4874" width="19.1796875" hidden="1"/>
    <col min="4875" max="5122" width="8.7265625" hidden="1"/>
    <col min="5123" max="5123" width="2.453125" hidden="1"/>
    <col min="5124" max="5124" width="17.81640625" hidden="1"/>
    <col min="5125" max="5125" width="17.26953125" hidden="1"/>
    <col min="5126" max="5126" width="17.81640625" hidden="1"/>
    <col min="5127" max="5127" width="16.1796875" hidden="1"/>
    <col min="5128" max="5128" width="17.1796875" hidden="1"/>
    <col min="5129" max="5129" width="21" hidden="1"/>
    <col min="5130" max="5130" width="19.1796875" hidden="1"/>
    <col min="5131" max="5378" width="8.7265625" hidden="1"/>
    <col min="5379" max="5379" width="2.453125" hidden="1"/>
    <col min="5380" max="5380" width="17.81640625" hidden="1"/>
    <col min="5381" max="5381" width="17.26953125" hidden="1"/>
    <col min="5382" max="5382" width="17.81640625" hidden="1"/>
    <col min="5383" max="5383" width="16.1796875" hidden="1"/>
    <col min="5384" max="5384" width="17.1796875" hidden="1"/>
    <col min="5385" max="5385" width="21" hidden="1"/>
    <col min="5386" max="5386" width="19.1796875" hidden="1"/>
    <col min="5387" max="5634" width="8.7265625" hidden="1"/>
    <col min="5635" max="5635" width="2.453125" hidden="1"/>
    <col min="5636" max="5636" width="17.81640625" hidden="1"/>
    <col min="5637" max="5637" width="17.26953125" hidden="1"/>
    <col min="5638" max="5638" width="17.81640625" hidden="1"/>
    <col min="5639" max="5639" width="16.1796875" hidden="1"/>
    <col min="5640" max="5640" width="17.1796875" hidden="1"/>
    <col min="5641" max="5641" width="21" hidden="1"/>
    <col min="5642" max="5642" width="19.1796875" hidden="1"/>
    <col min="5643" max="5890" width="8.7265625" hidden="1"/>
    <col min="5891" max="5891" width="2.453125" hidden="1"/>
    <col min="5892" max="5892" width="17.81640625" hidden="1"/>
    <col min="5893" max="5893" width="17.26953125" hidden="1"/>
    <col min="5894" max="5894" width="17.81640625" hidden="1"/>
    <col min="5895" max="5895" width="16.1796875" hidden="1"/>
    <col min="5896" max="5896" width="17.1796875" hidden="1"/>
    <col min="5897" max="5897" width="21" hidden="1"/>
    <col min="5898" max="5898" width="19.1796875" hidden="1"/>
    <col min="5899" max="6146" width="8.7265625" hidden="1"/>
    <col min="6147" max="6147" width="2.453125" hidden="1"/>
    <col min="6148" max="6148" width="17.81640625" hidden="1"/>
    <col min="6149" max="6149" width="17.26953125" hidden="1"/>
    <col min="6150" max="6150" width="17.81640625" hidden="1"/>
    <col min="6151" max="6151" width="16.1796875" hidden="1"/>
    <col min="6152" max="6152" width="17.1796875" hidden="1"/>
    <col min="6153" max="6153" width="21" hidden="1"/>
    <col min="6154" max="6154" width="19.1796875" hidden="1"/>
    <col min="6155" max="6402" width="8.7265625" hidden="1"/>
    <col min="6403" max="6403" width="2.453125" hidden="1"/>
    <col min="6404" max="6404" width="17.81640625" hidden="1"/>
    <col min="6405" max="6405" width="17.26953125" hidden="1"/>
    <col min="6406" max="6406" width="17.81640625" hidden="1"/>
    <col min="6407" max="6407" width="16.1796875" hidden="1"/>
    <col min="6408" max="6408" width="17.1796875" hidden="1"/>
    <col min="6409" max="6409" width="21" hidden="1"/>
    <col min="6410" max="6410" width="19.1796875" hidden="1"/>
    <col min="6411" max="6658" width="8.7265625" hidden="1"/>
    <col min="6659" max="6659" width="2.453125" hidden="1"/>
    <col min="6660" max="6660" width="17.81640625" hidden="1"/>
    <col min="6661" max="6661" width="17.26953125" hidden="1"/>
    <col min="6662" max="6662" width="17.81640625" hidden="1"/>
    <col min="6663" max="6663" width="16.1796875" hidden="1"/>
    <col min="6664" max="6664" width="17.1796875" hidden="1"/>
    <col min="6665" max="6665" width="21" hidden="1"/>
    <col min="6666" max="6666" width="19.1796875" hidden="1"/>
    <col min="6667" max="6914" width="8.7265625" hidden="1"/>
    <col min="6915" max="6915" width="2.453125" hidden="1"/>
    <col min="6916" max="6916" width="17.81640625" hidden="1"/>
    <col min="6917" max="6917" width="17.26953125" hidden="1"/>
    <col min="6918" max="6918" width="17.81640625" hidden="1"/>
    <col min="6919" max="6919" width="16.1796875" hidden="1"/>
    <col min="6920" max="6920" width="17.1796875" hidden="1"/>
    <col min="6921" max="6921" width="21" hidden="1"/>
    <col min="6922" max="6922" width="19.1796875" hidden="1"/>
    <col min="6923" max="7170" width="8.7265625" hidden="1"/>
    <col min="7171" max="7171" width="2.453125" hidden="1"/>
    <col min="7172" max="7172" width="17.81640625" hidden="1"/>
    <col min="7173" max="7173" width="17.26953125" hidden="1"/>
    <col min="7174" max="7174" width="17.81640625" hidden="1"/>
    <col min="7175" max="7175" width="16.1796875" hidden="1"/>
    <col min="7176" max="7176" width="17.1796875" hidden="1"/>
    <col min="7177" max="7177" width="21" hidden="1"/>
    <col min="7178" max="7178" width="19.1796875" hidden="1"/>
    <col min="7179" max="7426" width="8.7265625" hidden="1"/>
    <col min="7427" max="7427" width="2.453125" hidden="1"/>
    <col min="7428" max="7428" width="17.81640625" hidden="1"/>
    <col min="7429" max="7429" width="17.26953125" hidden="1"/>
    <col min="7430" max="7430" width="17.81640625" hidden="1"/>
    <col min="7431" max="7431" width="16.1796875" hidden="1"/>
    <col min="7432" max="7432" width="17.1796875" hidden="1"/>
    <col min="7433" max="7433" width="21" hidden="1"/>
    <col min="7434" max="7434" width="19.1796875" hidden="1"/>
    <col min="7435" max="7682" width="8.7265625" hidden="1"/>
    <col min="7683" max="7683" width="2.453125" hidden="1"/>
    <col min="7684" max="7684" width="17.81640625" hidden="1"/>
    <col min="7685" max="7685" width="17.26953125" hidden="1"/>
    <col min="7686" max="7686" width="17.81640625" hidden="1"/>
    <col min="7687" max="7687" width="16.1796875" hidden="1"/>
    <col min="7688" max="7688" width="17.1796875" hidden="1"/>
    <col min="7689" max="7689" width="21" hidden="1"/>
    <col min="7690" max="7690" width="19.1796875" hidden="1"/>
    <col min="7691" max="7938" width="8.7265625" hidden="1"/>
    <col min="7939" max="7939" width="2.453125" hidden="1"/>
    <col min="7940" max="7940" width="17.81640625" hidden="1"/>
    <col min="7941" max="7941" width="17.26953125" hidden="1"/>
    <col min="7942" max="7942" width="17.81640625" hidden="1"/>
    <col min="7943" max="7943" width="16.1796875" hidden="1"/>
    <col min="7944" max="7944" width="17.1796875" hidden="1"/>
    <col min="7945" max="7945" width="21" hidden="1"/>
    <col min="7946" max="7946" width="19.1796875" hidden="1"/>
    <col min="7947" max="8194" width="8.7265625" hidden="1"/>
    <col min="8195" max="8195" width="2.453125" hidden="1"/>
    <col min="8196" max="8196" width="17.81640625" hidden="1"/>
    <col min="8197" max="8197" width="17.26953125" hidden="1"/>
    <col min="8198" max="8198" width="17.81640625" hidden="1"/>
    <col min="8199" max="8199" width="16.1796875" hidden="1"/>
    <col min="8200" max="8200" width="17.1796875" hidden="1"/>
    <col min="8201" max="8201" width="21" hidden="1"/>
    <col min="8202" max="8202" width="19.1796875" hidden="1"/>
    <col min="8203" max="8450" width="8.7265625" hidden="1"/>
    <col min="8451" max="8451" width="2.453125" hidden="1"/>
    <col min="8452" max="8452" width="17.81640625" hidden="1"/>
    <col min="8453" max="8453" width="17.26953125" hidden="1"/>
    <col min="8454" max="8454" width="17.81640625" hidden="1"/>
    <col min="8455" max="8455" width="16.1796875" hidden="1"/>
    <col min="8456" max="8456" width="17.1796875" hidden="1"/>
    <col min="8457" max="8457" width="21" hidden="1"/>
    <col min="8458" max="8458" width="19.1796875" hidden="1"/>
    <col min="8459" max="8706" width="8.7265625" hidden="1"/>
    <col min="8707" max="8707" width="2.453125" hidden="1"/>
    <col min="8708" max="8708" width="17.81640625" hidden="1"/>
    <col min="8709" max="8709" width="17.26953125" hidden="1"/>
    <col min="8710" max="8710" width="17.81640625" hidden="1"/>
    <col min="8711" max="8711" width="16.1796875" hidden="1"/>
    <col min="8712" max="8712" width="17.1796875" hidden="1"/>
    <col min="8713" max="8713" width="21" hidden="1"/>
    <col min="8714" max="8714" width="19.1796875" hidden="1"/>
    <col min="8715" max="8962" width="8.7265625" hidden="1"/>
    <col min="8963" max="8963" width="2.453125" hidden="1"/>
    <col min="8964" max="8964" width="17.81640625" hidden="1"/>
    <col min="8965" max="8965" width="17.26953125" hidden="1"/>
    <col min="8966" max="8966" width="17.81640625" hidden="1"/>
    <col min="8967" max="8967" width="16.1796875" hidden="1"/>
    <col min="8968" max="8968" width="17.1796875" hidden="1"/>
    <col min="8969" max="8969" width="21" hidden="1"/>
    <col min="8970" max="8970" width="19.1796875" hidden="1"/>
    <col min="8971" max="9218" width="8.7265625" hidden="1"/>
    <col min="9219" max="9219" width="2.453125" hidden="1"/>
    <col min="9220" max="9220" width="17.81640625" hidden="1"/>
    <col min="9221" max="9221" width="17.26953125" hidden="1"/>
    <col min="9222" max="9222" width="17.81640625" hidden="1"/>
    <col min="9223" max="9223" width="16.1796875" hidden="1"/>
    <col min="9224" max="9224" width="17.1796875" hidden="1"/>
    <col min="9225" max="9225" width="21" hidden="1"/>
    <col min="9226" max="9226" width="19.1796875" hidden="1"/>
    <col min="9227" max="9474" width="8.7265625" hidden="1"/>
    <col min="9475" max="9475" width="2.453125" hidden="1"/>
    <col min="9476" max="9476" width="17.81640625" hidden="1"/>
    <col min="9477" max="9477" width="17.26953125" hidden="1"/>
    <col min="9478" max="9478" width="17.81640625" hidden="1"/>
    <col min="9479" max="9479" width="16.1796875" hidden="1"/>
    <col min="9480" max="9480" width="17.1796875" hidden="1"/>
    <col min="9481" max="9481" width="21" hidden="1"/>
    <col min="9482" max="9482" width="19.1796875" hidden="1"/>
    <col min="9483" max="9730" width="8.7265625" hidden="1"/>
    <col min="9731" max="9731" width="2.453125" hidden="1"/>
    <col min="9732" max="9732" width="17.81640625" hidden="1"/>
    <col min="9733" max="9733" width="17.26953125" hidden="1"/>
    <col min="9734" max="9734" width="17.81640625" hidden="1"/>
    <col min="9735" max="9735" width="16.1796875" hidden="1"/>
    <col min="9736" max="9736" width="17.1796875" hidden="1"/>
    <col min="9737" max="9737" width="21" hidden="1"/>
    <col min="9738" max="9738" width="19.1796875" hidden="1"/>
    <col min="9739" max="9986" width="8.7265625" hidden="1"/>
    <col min="9987" max="9987" width="2.453125" hidden="1"/>
    <col min="9988" max="9988" width="17.81640625" hidden="1"/>
    <col min="9989" max="9989" width="17.26953125" hidden="1"/>
    <col min="9990" max="9990" width="17.81640625" hidden="1"/>
    <col min="9991" max="9991" width="16.1796875" hidden="1"/>
    <col min="9992" max="9992" width="17.1796875" hidden="1"/>
    <col min="9993" max="9993" width="21" hidden="1"/>
    <col min="9994" max="9994" width="19.1796875" hidden="1"/>
    <col min="9995" max="10242" width="8.7265625" hidden="1"/>
    <col min="10243" max="10243" width="2.453125" hidden="1"/>
    <col min="10244" max="10244" width="17.81640625" hidden="1"/>
    <col min="10245" max="10245" width="17.26953125" hidden="1"/>
    <col min="10246" max="10246" width="17.81640625" hidden="1"/>
    <col min="10247" max="10247" width="16.1796875" hidden="1"/>
    <col min="10248" max="10248" width="17.1796875" hidden="1"/>
    <col min="10249" max="10249" width="21" hidden="1"/>
    <col min="10250" max="10250" width="19.1796875" hidden="1"/>
    <col min="10251" max="10498" width="8.7265625" hidden="1"/>
    <col min="10499" max="10499" width="2.453125" hidden="1"/>
    <col min="10500" max="10500" width="17.81640625" hidden="1"/>
    <col min="10501" max="10501" width="17.26953125" hidden="1"/>
    <col min="10502" max="10502" width="17.81640625" hidden="1"/>
    <col min="10503" max="10503" width="16.1796875" hidden="1"/>
    <col min="10504" max="10504" width="17.1796875" hidden="1"/>
    <col min="10505" max="10505" width="21" hidden="1"/>
    <col min="10506" max="10506" width="19.1796875" hidden="1"/>
    <col min="10507" max="10754" width="8.7265625" hidden="1"/>
    <col min="10755" max="10755" width="2.453125" hidden="1"/>
    <col min="10756" max="10756" width="17.81640625" hidden="1"/>
    <col min="10757" max="10757" width="17.26953125" hidden="1"/>
    <col min="10758" max="10758" width="17.81640625" hidden="1"/>
    <col min="10759" max="10759" width="16.1796875" hidden="1"/>
    <col min="10760" max="10760" width="17.1796875" hidden="1"/>
    <col min="10761" max="10761" width="21" hidden="1"/>
    <col min="10762" max="10762" width="19.1796875" hidden="1"/>
    <col min="10763" max="11010" width="8.7265625" hidden="1"/>
    <col min="11011" max="11011" width="2.453125" hidden="1"/>
    <col min="11012" max="11012" width="17.81640625" hidden="1"/>
    <col min="11013" max="11013" width="17.26953125" hidden="1"/>
    <col min="11014" max="11014" width="17.81640625" hidden="1"/>
    <col min="11015" max="11015" width="16.1796875" hidden="1"/>
    <col min="11016" max="11016" width="17.1796875" hidden="1"/>
    <col min="11017" max="11017" width="21" hidden="1"/>
    <col min="11018" max="11018" width="19.1796875" hidden="1"/>
    <col min="11019" max="11266" width="8.7265625" hidden="1"/>
    <col min="11267" max="11267" width="2.453125" hidden="1"/>
    <col min="11268" max="11268" width="17.81640625" hidden="1"/>
    <col min="11269" max="11269" width="17.26953125" hidden="1"/>
    <col min="11270" max="11270" width="17.81640625" hidden="1"/>
    <col min="11271" max="11271" width="16.1796875" hidden="1"/>
    <col min="11272" max="11272" width="17.1796875" hidden="1"/>
    <col min="11273" max="11273" width="21" hidden="1"/>
    <col min="11274" max="11274" width="19.1796875" hidden="1"/>
    <col min="11275" max="11522" width="8.7265625" hidden="1"/>
    <col min="11523" max="11523" width="2.453125" hidden="1"/>
    <col min="11524" max="11524" width="17.81640625" hidden="1"/>
    <col min="11525" max="11525" width="17.26953125" hidden="1"/>
    <col min="11526" max="11526" width="17.81640625" hidden="1"/>
    <col min="11527" max="11527" width="16.1796875" hidden="1"/>
    <col min="11528" max="11528" width="17.1796875" hidden="1"/>
    <col min="11529" max="11529" width="21" hidden="1"/>
    <col min="11530" max="11530" width="19.1796875" hidden="1"/>
    <col min="11531" max="11778" width="8.7265625" hidden="1"/>
    <col min="11779" max="11779" width="2.453125" hidden="1"/>
    <col min="11780" max="11780" width="17.81640625" hidden="1"/>
    <col min="11781" max="11781" width="17.26953125" hidden="1"/>
    <col min="11782" max="11782" width="17.81640625" hidden="1"/>
    <col min="11783" max="11783" width="16.1796875" hidden="1"/>
    <col min="11784" max="11784" width="17.1796875" hidden="1"/>
    <col min="11785" max="11785" width="21" hidden="1"/>
    <col min="11786" max="11786" width="19.1796875" hidden="1"/>
    <col min="11787" max="12034" width="8.7265625" hidden="1"/>
    <col min="12035" max="12035" width="2.453125" hidden="1"/>
    <col min="12036" max="12036" width="17.81640625" hidden="1"/>
    <col min="12037" max="12037" width="17.26953125" hidden="1"/>
    <col min="12038" max="12038" width="17.81640625" hidden="1"/>
    <col min="12039" max="12039" width="16.1796875" hidden="1"/>
    <col min="12040" max="12040" width="17.1796875" hidden="1"/>
    <col min="12041" max="12041" width="21" hidden="1"/>
    <col min="12042" max="12042" width="19.1796875" hidden="1"/>
    <col min="12043" max="12290" width="8.7265625" hidden="1"/>
    <col min="12291" max="12291" width="2.453125" hidden="1"/>
    <col min="12292" max="12292" width="17.81640625" hidden="1"/>
    <col min="12293" max="12293" width="17.26953125" hidden="1"/>
    <col min="12294" max="12294" width="17.81640625" hidden="1"/>
    <col min="12295" max="12295" width="16.1796875" hidden="1"/>
    <col min="12296" max="12296" width="17.1796875" hidden="1"/>
    <col min="12297" max="12297" width="21" hidden="1"/>
    <col min="12298" max="12298" width="19.1796875" hidden="1"/>
    <col min="12299" max="12546" width="8.7265625" hidden="1"/>
    <col min="12547" max="12547" width="2.453125" hidden="1"/>
    <col min="12548" max="12548" width="17.81640625" hidden="1"/>
    <col min="12549" max="12549" width="17.26953125" hidden="1"/>
    <col min="12550" max="12550" width="17.81640625" hidden="1"/>
    <col min="12551" max="12551" width="16.1796875" hidden="1"/>
    <col min="12552" max="12552" width="17.1796875" hidden="1"/>
    <col min="12553" max="12553" width="21" hidden="1"/>
    <col min="12554" max="12554" width="19.1796875" hidden="1"/>
    <col min="12555" max="12802" width="8.7265625" hidden="1"/>
    <col min="12803" max="12803" width="2.453125" hidden="1"/>
    <col min="12804" max="12804" width="17.81640625" hidden="1"/>
    <col min="12805" max="12805" width="17.26953125" hidden="1"/>
    <col min="12806" max="12806" width="17.81640625" hidden="1"/>
    <col min="12807" max="12807" width="16.1796875" hidden="1"/>
    <col min="12808" max="12808" width="17.1796875" hidden="1"/>
    <col min="12809" max="12809" width="21" hidden="1"/>
    <col min="12810" max="12810" width="19.1796875" hidden="1"/>
    <col min="12811" max="13058" width="8.7265625" hidden="1"/>
    <col min="13059" max="13059" width="2.453125" hidden="1"/>
    <col min="13060" max="13060" width="17.81640625" hidden="1"/>
    <col min="13061" max="13061" width="17.26953125" hidden="1"/>
    <col min="13062" max="13062" width="17.81640625" hidden="1"/>
    <col min="13063" max="13063" width="16.1796875" hidden="1"/>
    <col min="13064" max="13064" width="17.1796875" hidden="1"/>
    <col min="13065" max="13065" width="21" hidden="1"/>
    <col min="13066" max="13066" width="19.1796875" hidden="1"/>
    <col min="13067" max="13314" width="8.7265625" hidden="1"/>
    <col min="13315" max="13315" width="2.453125" hidden="1"/>
    <col min="13316" max="13316" width="17.81640625" hidden="1"/>
    <col min="13317" max="13317" width="17.26953125" hidden="1"/>
    <col min="13318" max="13318" width="17.81640625" hidden="1"/>
    <col min="13319" max="13319" width="16.1796875" hidden="1"/>
    <col min="13320" max="13320" width="17.1796875" hidden="1"/>
    <col min="13321" max="13321" width="21" hidden="1"/>
    <col min="13322" max="13322" width="19.1796875" hidden="1"/>
    <col min="13323" max="13570" width="8.7265625" hidden="1"/>
    <col min="13571" max="13571" width="2.453125" hidden="1"/>
    <col min="13572" max="13572" width="17.81640625" hidden="1"/>
    <col min="13573" max="13573" width="17.26953125" hidden="1"/>
    <col min="13574" max="13574" width="17.81640625" hidden="1"/>
    <col min="13575" max="13575" width="16.1796875" hidden="1"/>
    <col min="13576" max="13576" width="17.1796875" hidden="1"/>
    <col min="13577" max="13577" width="21" hidden="1"/>
    <col min="13578" max="13578" width="19.1796875" hidden="1"/>
    <col min="13579" max="13826" width="8.7265625" hidden="1"/>
    <col min="13827" max="13827" width="2.453125" hidden="1"/>
    <col min="13828" max="13828" width="17.81640625" hidden="1"/>
    <col min="13829" max="13829" width="17.26953125" hidden="1"/>
    <col min="13830" max="13830" width="17.81640625" hidden="1"/>
    <col min="13831" max="13831" width="16.1796875" hidden="1"/>
    <col min="13832" max="13832" width="17.1796875" hidden="1"/>
    <col min="13833" max="13833" width="21" hidden="1"/>
    <col min="13834" max="13834" width="19.1796875" hidden="1"/>
    <col min="13835" max="14082" width="8.7265625" hidden="1"/>
    <col min="14083" max="14083" width="2.453125" hidden="1"/>
    <col min="14084" max="14084" width="17.81640625" hidden="1"/>
    <col min="14085" max="14085" width="17.26953125" hidden="1"/>
    <col min="14086" max="14086" width="17.81640625" hidden="1"/>
    <col min="14087" max="14087" width="16.1796875" hidden="1"/>
    <col min="14088" max="14088" width="17.1796875" hidden="1"/>
    <col min="14089" max="14089" width="21" hidden="1"/>
    <col min="14090" max="14090" width="19.1796875" hidden="1"/>
    <col min="14091" max="14338" width="8.7265625" hidden="1"/>
    <col min="14339" max="14339" width="2.453125" hidden="1"/>
    <col min="14340" max="14340" width="17.81640625" hidden="1"/>
    <col min="14341" max="14341" width="17.26953125" hidden="1"/>
    <col min="14342" max="14342" width="17.81640625" hidden="1"/>
    <col min="14343" max="14343" width="16.1796875" hidden="1"/>
    <col min="14344" max="14344" width="17.1796875" hidden="1"/>
    <col min="14345" max="14345" width="21" hidden="1"/>
    <col min="14346" max="14346" width="19.1796875" hidden="1"/>
    <col min="14347" max="14594" width="8.7265625" hidden="1"/>
    <col min="14595" max="14595" width="2.453125" hidden="1"/>
    <col min="14596" max="14596" width="17.81640625" hidden="1"/>
    <col min="14597" max="14597" width="17.26953125" hidden="1"/>
    <col min="14598" max="14598" width="17.81640625" hidden="1"/>
    <col min="14599" max="14599" width="16.1796875" hidden="1"/>
    <col min="14600" max="14600" width="17.1796875" hidden="1"/>
    <col min="14601" max="14601" width="21" hidden="1"/>
    <col min="14602" max="14602" width="19.1796875" hidden="1"/>
    <col min="14603" max="14850" width="8.7265625" hidden="1"/>
    <col min="14851" max="14851" width="2.453125" hidden="1"/>
    <col min="14852" max="14852" width="17.81640625" hidden="1"/>
    <col min="14853" max="14853" width="17.26953125" hidden="1"/>
    <col min="14854" max="14854" width="17.81640625" hidden="1"/>
    <col min="14855" max="14855" width="16.1796875" hidden="1"/>
    <col min="14856" max="14856" width="17.1796875" hidden="1"/>
    <col min="14857" max="14857" width="21" hidden="1"/>
    <col min="14858" max="14858" width="19.1796875" hidden="1"/>
    <col min="14859" max="15106" width="8.7265625" hidden="1"/>
    <col min="15107" max="15107" width="2.453125" hidden="1"/>
    <col min="15108" max="15108" width="17.81640625" hidden="1"/>
    <col min="15109" max="15109" width="17.26953125" hidden="1"/>
    <col min="15110" max="15110" width="17.81640625" hidden="1"/>
    <col min="15111" max="15111" width="16.1796875" hidden="1"/>
    <col min="15112" max="15112" width="17.1796875" hidden="1"/>
    <col min="15113" max="15113" width="21" hidden="1"/>
    <col min="15114" max="15114" width="19.1796875" hidden="1"/>
    <col min="15115" max="15362" width="8.7265625" hidden="1"/>
    <col min="15363" max="15363" width="2.453125" hidden="1"/>
    <col min="15364" max="15364" width="17.81640625" hidden="1"/>
    <col min="15365" max="15365" width="17.26953125" hidden="1"/>
    <col min="15366" max="15366" width="17.81640625" hidden="1"/>
    <col min="15367" max="15367" width="16.1796875" hidden="1"/>
    <col min="15368" max="15368" width="17.1796875" hidden="1"/>
    <col min="15369" max="15369" width="21" hidden="1"/>
    <col min="15370" max="15370" width="19.1796875" hidden="1"/>
    <col min="15371" max="15618" width="8.7265625" hidden="1"/>
    <col min="15619" max="15619" width="2.453125" hidden="1"/>
    <col min="15620" max="15620" width="17.81640625" hidden="1"/>
    <col min="15621" max="15621" width="17.26953125" hidden="1"/>
    <col min="15622" max="15622" width="17.81640625" hidden="1"/>
    <col min="15623" max="15623" width="16.1796875" hidden="1"/>
    <col min="15624" max="15624" width="17.1796875" hidden="1"/>
    <col min="15625" max="15625" width="21" hidden="1"/>
    <col min="15626" max="15626" width="19.1796875" hidden="1"/>
    <col min="15627" max="15874" width="8.7265625" hidden="1"/>
    <col min="15875" max="15875" width="2.453125" hidden="1"/>
    <col min="15876" max="15876" width="17.81640625" hidden="1"/>
    <col min="15877" max="15877" width="17.26953125" hidden="1"/>
    <col min="15878" max="15878" width="17.81640625" hidden="1"/>
    <col min="15879" max="15879" width="16.1796875" hidden="1"/>
    <col min="15880" max="15880" width="17.1796875" hidden="1"/>
    <col min="15881" max="15881" width="21" hidden="1"/>
    <col min="15882" max="15882" width="19.1796875" hidden="1"/>
    <col min="15883" max="16130" width="8.7265625" hidden="1"/>
    <col min="16131" max="16131" width="2.453125" hidden="1"/>
    <col min="16132" max="16132" width="17.81640625" hidden="1"/>
    <col min="16133" max="16133" width="17.26953125" hidden="1"/>
    <col min="16134" max="16134" width="17.81640625" hidden="1"/>
    <col min="16135" max="16135" width="16.1796875" hidden="1"/>
    <col min="16136" max="16136" width="17.1796875" hidden="1"/>
    <col min="16137" max="16137" width="21" hidden="1"/>
    <col min="16138" max="16138" width="19.1796875" hidden="1"/>
    <col min="16139" max="16384" width="8.7265625" hidden="1"/>
  </cols>
  <sheetData>
    <row r="1" spans="2:11" x14ac:dyDescent="0.25"/>
    <row r="2" spans="2:11" s="1" customFormat="1" ht="14" x14ac:dyDescent="0.25">
      <c r="B2" s="752" t="s">
        <v>37</v>
      </c>
      <c r="C2" s="752"/>
      <c r="D2" s="752"/>
      <c r="E2" s="24"/>
      <c r="J2" s="58" t="s">
        <v>198</v>
      </c>
      <c r="K2" s="24"/>
    </row>
    <row r="3" spans="2:11" s="1" customFormat="1" ht="10.5" thickBot="1" x14ac:dyDescent="0.3">
      <c r="B3" s="24"/>
      <c r="C3" s="24"/>
      <c r="D3" s="24"/>
      <c r="E3" s="24"/>
      <c r="F3" s="25"/>
      <c r="G3" s="25"/>
      <c r="H3" s="25"/>
      <c r="I3" s="25"/>
      <c r="J3" s="25"/>
      <c r="K3" s="24"/>
    </row>
    <row r="4" spans="2:11" s="1" customFormat="1" ht="10" x14ac:dyDescent="0.25">
      <c r="B4" s="456"/>
      <c r="C4" s="457"/>
      <c r="D4" s="457"/>
      <c r="E4" s="457"/>
      <c r="F4" s="458"/>
      <c r="G4" s="458"/>
      <c r="H4" s="458"/>
      <c r="I4" s="458"/>
      <c r="J4" s="459"/>
      <c r="K4" s="24"/>
    </row>
    <row r="5" spans="2:11" ht="14" x14ac:dyDescent="0.3">
      <c r="B5" s="911" t="s">
        <v>126</v>
      </c>
      <c r="C5" s="900"/>
      <c r="D5" s="912">
        <f>Summary!C5</f>
        <v>0</v>
      </c>
      <c r="E5" s="912"/>
      <c r="F5" s="58" t="s">
        <v>0</v>
      </c>
      <c r="G5" s="912">
        <f>Summary!C4</f>
        <v>0</v>
      </c>
      <c r="H5" s="912"/>
      <c r="I5" s="460"/>
      <c r="J5" s="461"/>
    </row>
    <row r="6" spans="2:11" ht="14.15" customHeight="1" x14ac:dyDescent="0.25">
      <c r="B6" s="924" t="s">
        <v>127</v>
      </c>
      <c r="C6" s="925"/>
      <c r="D6" s="925"/>
      <c r="E6" s="925"/>
      <c r="F6" s="925"/>
      <c r="G6" s="925"/>
      <c r="H6" s="925"/>
      <c r="I6" s="925"/>
      <c r="J6" s="926"/>
    </row>
    <row r="7" spans="2:11" ht="43.5" customHeight="1" thickBot="1" x14ac:dyDescent="0.3">
      <c r="B7" s="927" t="s">
        <v>245</v>
      </c>
      <c r="C7" s="928"/>
      <c r="D7" s="928"/>
      <c r="E7" s="928"/>
      <c r="F7" s="928"/>
      <c r="G7" s="928"/>
      <c r="H7" s="928"/>
      <c r="I7" s="928"/>
      <c r="J7" s="929"/>
    </row>
    <row r="8" spans="2:11" ht="14.5" thickBot="1" x14ac:dyDescent="0.3">
      <c r="B8" s="915" t="s">
        <v>6</v>
      </c>
      <c r="C8" s="916"/>
      <c r="D8" s="916"/>
      <c r="E8" s="916"/>
      <c r="F8" s="916"/>
      <c r="G8" s="916"/>
      <c r="H8" s="916"/>
      <c r="I8" s="916"/>
      <c r="J8" s="917"/>
    </row>
    <row r="9" spans="2:11" ht="14.5" thickBot="1" x14ac:dyDescent="0.3">
      <c r="B9" s="930"/>
      <c r="C9" s="887" t="s">
        <v>128</v>
      </c>
      <c r="D9" s="905" t="s">
        <v>199</v>
      </c>
      <c r="E9" s="907" t="s">
        <v>129</v>
      </c>
      <c r="F9" s="908"/>
      <c r="G9" s="907" t="s">
        <v>130</v>
      </c>
      <c r="H9" s="908"/>
      <c r="I9" s="909"/>
      <c r="J9" s="910"/>
    </row>
    <row r="10" spans="2:11" ht="14" x14ac:dyDescent="0.25">
      <c r="B10" s="931"/>
      <c r="C10" s="904"/>
      <c r="D10" s="906"/>
      <c r="E10" s="14" t="s">
        <v>7</v>
      </c>
      <c r="F10" s="14" t="s">
        <v>131</v>
      </c>
      <c r="G10" s="14" t="s">
        <v>7</v>
      </c>
      <c r="H10" s="463" t="s">
        <v>132</v>
      </c>
      <c r="I10" s="464"/>
      <c r="J10" s="465" t="s">
        <v>17</v>
      </c>
    </row>
    <row r="11" spans="2:11" ht="14" x14ac:dyDescent="0.25">
      <c r="B11" s="466"/>
      <c r="C11" s="15" t="s">
        <v>133</v>
      </c>
      <c r="D11" s="16" t="s">
        <v>134</v>
      </c>
      <c r="E11" s="16" t="s">
        <v>170</v>
      </c>
      <c r="F11" s="16" t="s">
        <v>135</v>
      </c>
      <c r="G11" s="16" t="s">
        <v>136</v>
      </c>
      <c r="H11" s="467" t="s">
        <v>137</v>
      </c>
      <c r="I11" s="468"/>
      <c r="J11" s="469" t="s">
        <v>138</v>
      </c>
    </row>
    <row r="12" spans="2:11" ht="14" x14ac:dyDescent="0.25">
      <c r="B12" s="470" t="s">
        <v>139</v>
      </c>
      <c r="C12" s="471" t="s">
        <v>12</v>
      </c>
      <c r="D12" s="4"/>
      <c r="E12" s="5"/>
      <c r="F12" s="5"/>
      <c r="G12" s="17">
        <f>ROUND(Summary!D13,0)</f>
        <v>0</v>
      </c>
      <c r="H12" s="18">
        <f>ROUND(Summary!F13,0)</f>
        <v>0</v>
      </c>
      <c r="I12" s="472"/>
      <c r="J12" s="473">
        <f>ROUND(SUM(E12:H12),0)</f>
        <v>0</v>
      </c>
    </row>
    <row r="13" spans="2:11" ht="14" x14ac:dyDescent="0.25">
      <c r="B13" s="470" t="s">
        <v>140</v>
      </c>
      <c r="C13" s="471" t="s">
        <v>13</v>
      </c>
      <c r="D13" s="4"/>
      <c r="E13" s="5"/>
      <c r="F13" s="5"/>
      <c r="G13" s="17">
        <f>ROUND(Summary!D14,0)</f>
        <v>0</v>
      </c>
      <c r="H13" s="18">
        <f>ROUND(Summary!F14,0)</f>
        <v>0</v>
      </c>
      <c r="I13" s="472"/>
      <c r="J13" s="473">
        <f>ROUND(SUM(E13:H13),0)</f>
        <v>0</v>
      </c>
    </row>
    <row r="14" spans="2:11" ht="14" x14ac:dyDescent="0.25">
      <c r="B14" s="470" t="s">
        <v>141</v>
      </c>
      <c r="C14" s="471" t="s">
        <v>14</v>
      </c>
      <c r="D14" s="4"/>
      <c r="E14" s="5"/>
      <c r="F14" s="5"/>
      <c r="G14" s="17">
        <f>ROUND(Summary!D15,0)</f>
        <v>0</v>
      </c>
      <c r="H14" s="18">
        <f>ROUND(Summary!F15,0)</f>
        <v>0</v>
      </c>
      <c r="I14" s="472"/>
      <c r="J14" s="473">
        <f>ROUND(SUM(E14:H14),0)</f>
        <v>0</v>
      </c>
    </row>
    <row r="15" spans="2:11" ht="14" x14ac:dyDescent="0.25">
      <c r="B15" s="474" t="s">
        <v>142</v>
      </c>
      <c r="C15" s="471" t="s">
        <v>15</v>
      </c>
      <c r="D15" s="7"/>
      <c r="E15" s="8"/>
      <c r="F15" s="8"/>
      <c r="G15" s="17">
        <f>ROUND(Summary!D16,0)</f>
        <v>0</v>
      </c>
      <c r="H15" s="18">
        <f>ROUND(Summary!F16,0)</f>
        <v>0</v>
      </c>
      <c r="I15" s="475"/>
      <c r="J15" s="473">
        <f>ROUND(SUM(E15:H15),0)</f>
        <v>0</v>
      </c>
    </row>
    <row r="16" spans="2:11" ht="14" x14ac:dyDescent="0.25">
      <c r="B16" s="474" t="s">
        <v>143</v>
      </c>
      <c r="C16" s="471" t="s">
        <v>16</v>
      </c>
      <c r="D16" s="7"/>
      <c r="E16" s="8"/>
      <c r="F16" s="8"/>
      <c r="G16" s="17">
        <f>ROUND(Summary!D17,0)</f>
        <v>0</v>
      </c>
      <c r="H16" s="18">
        <f>ROUND(Summary!F17,0)</f>
        <v>0</v>
      </c>
      <c r="I16" s="475"/>
      <c r="J16" s="473">
        <f>ROUND(SUM(E16:H16),0)</f>
        <v>0</v>
      </c>
    </row>
    <row r="17" spans="2:10" ht="14.5" thickBot="1" x14ac:dyDescent="0.3">
      <c r="B17" s="913" t="s">
        <v>144</v>
      </c>
      <c r="C17" s="914"/>
      <c r="D17" s="476"/>
      <c r="E17" s="477"/>
      <c r="F17" s="477"/>
      <c r="G17" s="478">
        <f>ROUND(SUM(G12:G16),0)</f>
        <v>0</v>
      </c>
      <c r="H17" s="479">
        <f>ROUND(SUM(H12:H16),0)</f>
        <v>0</v>
      </c>
      <c r="I17" s="480"/>
      <c r="J17" s="481">
        <f>ROUND(SUM(J12:J16),0)</f>
        <v>0</v>
      </c>
    </row>
    <row r="18" spans="2:10" ht="14.5" thickBot="1" x14ac:dyDescent="0.3">
      <c r="B18" s="915" t="s">
        <v>18</v>
      </c>
      <c r="C18" s="916"/>
      <c r="D18" s="916"/>
      <c r="E18" s="916"/>
      <c r="F18" s="916"/>
      <c r="G18" s="916"/>
      <c r="H18" s="916"/>
      <c r="I18" s="916"/>
      <c r="J18" s="917"/>
    </row>
    <row r="19" spans="2:10" ht="14" x14ac:dyDescent="0.25">
      <c r="B19" s="918" t="s">
        <v>145</v>
      </c>
      <c r="C19" s="920" t="s">
        <v>146</v>
      </c>
      <c r="D19" s="921"/>
      <c r="E19" s="894" t="s">
        <v>147</v>
      </c>
      <c r="F19" s="895"/>
      <c r="G19" s="895"/>
      <c r="H19" s="895"/>
      <c r="I19" s="482"/>
      <c r="J19" s="896" t="s">
        <v>17</v>
      </c>
    </row>
    <row r="20" spans="2:10" ht="14" x14ac:dyDescent="0.25">
      <c r="B20" s="919"/>
      <c r="C20" s="922"/>
      <c r="D20" s="923"/>
      <c r="E20" s="471" t="s">
        <v>12</v>
      </c>
      <c r="F20" s="471" t="s">
        <v>13</v>
      </c>
      <c r="G20" s="471" t="s">
        <v>14</v>
      </c>
      <c r="H20" s="471" t="s">
        <v>15</v>
      </c>
      <c r="I20" s="471" t="s">
        <v>16</v>
      </c>
      <c r="J20" s="897"/>
    </row>
    <row r="21" spans="2:10" ht="14" x14ac:dyDescent="0.25">
      <c r="B21" s="462"/>
      <c r="C21" s="900" t="s">
        <v>148</v>
      </c>
      <c r="D21" s="900"/>
      <c r="E21" s="19">
        <f>ROUND(Summary!C21,0)</f>
        <v>0</v>
      </c>
      <c r="F21" s="19">
        <f>ROUND(Summary!D21,0)</f>
        <v>0</v>
      </c>
      <c r="G21" s="19">
        <f>ROUND(Summary!E21,0)</f>
        <v>0</v>
      </c>
      <c r="H21" s="19">
        <f>ROUND(Summary!F21,0)</f>
        <v>0</v>
      </c>
      <c r="I21" s="19">
        <f>ROUND(Summary!G21,0)</f>
        <v>0</v>
      </c>
      <c r="J21" s="483">
        <f t="shared" ref="J21:J30" si="0">ROUND(SUM(E21:I21),0)</f>
        <v>0</v>
      </c>
    </row>
    <row r="22" spans="2:10" ht="14" x14ac:dyDescent="0.25">
      <c r="B22" s="484"/>
      <c r="C22" s="898" t="s">
        <v>149</v>
      </c>
      <c r="D22" s="898"/>
      <c r="E22" s="17">
        <f>ROUND(Summary!C22,0)</f>
        <v>0</v>
      </c>
      <c r="F22" s="17">
        <f>ROUND(Summary!D22,0)</f>
        <v>0</v>
      </c>
      <c r="G22" s="17">
        <f>ROUND(Summary!E22,0)</f>
        <v>0</v>
      </c>
      <c r="H22" s="17">
        <f>ROUND(Summary!F22,0)</f>
        <v>0</v>
      </c>
      <c r="I22" s="17">
        <f>ROUND(Summary!G22,0)</f>
        <v>0</v>
      </c>
      <c r="J22" s="483">
        <f t="shared" si="0"/>
        <v>0</v>
      </c>
    </row>
    <row r="23" spans="2:10" ht="14" x14ac:dyDescent="0.25">
      <c r="B23" s="462"/>
      <c r="C23" s="900" t="s">
        <v>150</v>
      </c>
      <c r="D23" s="900"/>
      <c r="E23" s="17">
        <f>ROUND(Summary!C23,0)</f>
        <v>0</v>
      </c>
      <c r="F23" s="17">
        <f>ROUND(Summary!D23,0)</f>
        <v>0</v>
      </c>
      <c r="G23" s="17">
        <f>ROUND(Summary!E23,0)</f>
        <v>0</v>
      </c>
      <c r="H23" s="17">
        <f>ROUND(Summary!F23,0)</f>
        <v>0</v>
      </c>
      <c r="I23" s="17">
        <f>ROUND(Summary!G23,0)</f>
        <v>0</v>
      </c>
      <c r="J23" s="483">
        <f t="shared" si="0"/>
        <v>0</v>
      </c>
    </row>
    <row r="24" spans="2:10" ht="14" x14ac:dyDescent="0.25">
      <c r="B24" s="484"/>
      <c r="C24" s="898" t="s">
        <v>151</v>
      </c>
      <c r="D24" s="898"/>
      <c r="E24" s="17">
        <f>ROUND(Summary!C24,0)</f>
        <v>0</v>
      </c>
      <c r="F24" s="17">
        <f>ROUND(Summary!D24,0)</f>
        <v>0</v>
      </c>
      <c r="G24" s="17">
        <f>ROUND(Summary!E24,0)</f>
        <v>0</v>
      </c>
      <c r="H24" s="17">
        <f>ROUND(Summary!F24,0)</f>
        <v>0</v>
      </c>
      <c r="I24" s="17">
        <f>ROUND(Summary!G24,0)</f>
        <v>0</v>
      </c>
      <c r="J24" s="483">
        <f t="shared" si="0"/>
        <v>0</v>
      </c>
    </row>
    <row r="25" spans="2:10" ht="14" x14ac:dyDescent="0.25">
      <c r="B25" s="462"/>
      <c r="C25" s="900" t="s">
        <v>152</v>
      </c>
      <c r="D25" s="900"/>
      <c r="E25" s="17">
        <f>ROUND(Summary!C25,0)</f>
        <v>0</v>
      </c>
      <c r="F25" s="17">
        <f>ROUND(Summary!D25,0)</f>
        <v>0</v>
      </c>
      <c r="G25" s="17">
        <f>ROUND(Summary!E25,0)</f>
        <v>0</v>
      </c>
      <c r="H25" s="17">
        <f>ROUND(Summary!F25,0)</f>
        <v>0</v>
      </c>
      <c r="I25" s="17">
        <f>ROUND(Summary!G25,0)</f>
        <v>0</v>
      </c>
      <c r="J25" s="483">
        <f t="shared" si="0"/>
        <v>0</v>
      </c>
    </row>
    <row r="26" spans="2:10" ht="14" x14ac:dyDescent="0.25">
      <c r="B26" s="484"/>
      <c r="C26" s="898" t="s">
        <v>153</v>
      </c>
      <c r="D26" s="898"/>
      <c r="E26" s="17">
        <f>ROUND(Summary!C30,0)</f>
        <v>0</v>
      </c>
      <c r="F26" s="17">
        <f>ROUND(Summary!D30,0)</f>
        <v>0</v>
      </c>
      <c r="G26" s="17">
        <f>ROUND(Summary!E30,0)</f>
        <v>0</v>
      </c>
      <c r="H26" s="17">
        <f>ROUND(Summary!F30,0)</f>
        <v>0</v>
      </c>
      <c r="I26" s="17">
        <f>ROUND(Summary!G30,0)</f>
        <v>0</v>
      </c>
      <c r="J26" s="483">
        <f t="shared" si="0"/>
        <v>0</v>
      </c>
    </row>
    <row r="27" spans="2:10" ht="14" x14ac:dyDescent="0.25">
      <c r="B27" s="462"/>
      <c r="C27" s="900" t="s">
        <v>154</v>
      </c>
      <c r="D27" s="900"/>
      <c r="E27" s="17">
        <f>ROUND(Summary!C31,0)</f>
        <v>0</v>
      </c>
      <c r="F27" s="17">
        <f>ROUND(Summary!D31,0)</f>
        <v>0</v>
      </c>
      <c r="G27" s="17">
        <f>ROUND(Summary!E31,0)</f>
        <v>0</v>
      </c>
      <c r="H27" s="17">
        <f>ROUND(Summary!F31,0)</f>
        <v>0</v>
      </c>
      <c r="I27" s="17">
        <f>ROUND(Summary!G31,0)</f>
        <v>0</v>
      </c>
      <c r="J27" s="483">
        <f t="shared" si="0"/>
        <v>0</v>
      </c>
    </row>
    <row r="28" spans="2:10" ht="14" x14ac:dyDescent="0.25">
      <c r="B28" s="484"/>
      <c r="C28" s="898" t="s">
        <v>155</v>
      </c>
      <c r="D28" s="898"/>
      <c r="E28" s="17">
        <f>ROUND(Summary!C32,0)</f>
        <v>0</v>
      </c>
      <c r="F28" s="17">
        <f>ROUND(Summary!D32,0)</f>
        <v>0</v>
      </c>
      <c r="G28" s="17">
        <f>ROUND(Summary!E32,0)</f>
        <v>0</v>
      </c>
      <c r="H28" s="17">
        <f>ROUND(Summary!F32,0)</f>
        <v>0</v>
      </c>
      <c r="I28" s="17">
        <f>ROUND(Summary!G32,0)</f>
        <v>0</v>
      </c>
      <c r="J28" s="483">
        <f t="shared" si="0"/>
        <v>0</v>
      </c>
    </row>
    <row r="29" spans="2:10" ht="14" x14ac:dyDescent="0.25">
      <c r="B29" s="462"/>
      <c r="C29" s="898" t="s">
        <v>156</v>
      </c>
      <c r="D29" s="899"/>
      <c r="E29" s="17">
        <f>ROUND(Summary!C33,0)</f>
        <v>0</v>
      </c>
      <c r="F29" s="17">
        <f>ROUND(Summary!D33,0)</f>
        <v>0</v>
      </c>
      <c r="G29" s="17">
        <f>ROUND(Summary!E33,0)</f>
        <v>0</v>
      </c>
      <c r="H29" s="17">
        <f>ROUND(Summary!F33,0)</f>
        <v>0</v>
      </c>
      <c r="I29" s="17">
        <f>ROUND(Summary!G33,0)</f>
        <v>0</v>
      </c>
      <c r="J29" s="483">
        <f t="shared" si="0"/>
        <v>0</v>
      </c>
    </row>
    <row r="30" spans="2:10" ht="14" x14ac:dyDescent="0.25">
      <c r="B30" s="484"/>
      <c r="C30" s="898" t="s">
        <v>157</v>
      </c>
      <c r="D30" s="898"/>
      <c r="E30" s="17">
        <f>ROUND(Summary!C34,0)</f>
        <v>0</v>
      </c>
      <c r="F30" s="17">
        <f>ROUND(Summary!D34,0)</f>
        <v>0</v>
      </c>
      <c r="G30" s="17">
        <f>ROUND(Summary!E34,0)</f>
        <v>0</v>
      </c>
      <c r="H30" s="17">
        <f>ROUND(Summary!F34,0)</f>
        <v>0</v>
      </c>
      <c r="I30" s="17">
        <f>ROUND(Summary!G34,0)</f>
        <v>0</v>
      </c>
      <c r="J30" s="483">
        <f t="shared" si="0"/>
        <v>0</v>
      </c>
    </row>
    <row r="31" spans="2:10" ht="14.5" thickBot="1" x14ac:dyDescent="0.3">
      <c r="B31" s="462"/>
      <c r="C31" s="900" t="s">
        <v>171</v>
      </c>
      <c r="D31" s="900"/>
      <c r="E31" s="11">
        <f t="shared" ref="E31:J31" si="1">ROUND(SUM(E29:E30),0)</f>
        <v>0</v>
      </c>
      <c r="F31" s="11">
        <f t="shared" si="1"/>
        <v>0</v>
      </c>
      <c r="G31" s="11">
        <f t="shared" si="1"/>
        <v>0</v>
      </c>
      <c r="H31" s="11">
        <f t="shared" si="1"/>
        <v>0</v>
      </c>
      <c r="I31" s="11">
        <f t="shared" si="1"/>
        <v>0</v>
      </c>
      <c r="J31" s="485">
        <f t="shared" si="1"/>
        <v>0</v>
      </c>
    </row>
    <row r="32" spans="2:10" ht="14.5" thickBot="1" x14ac:dyDescent="0.3">
      <c r="B32" s="901"/>
      <c r="C32" s="902"/>
      <c r="D32" s="902"/>
      <c r="E32" s="902"/>
      <c r="F32" s="902"/>
      <c r="G32" s="902"/>
      <c r="H32" s="902"/>
      <c r="I32" s="902"/>
      <c r="J32" s="903"/>
    </row>
    <row r="33" spans="2:11" ht="14.5" thickBot="1" x14ac:dyDescent="0.3">
      <c r="B33" s="486" t="s">
        <v>158</v>
      </c>
      <c r="C33" s="932" t="s">
        <v>159</v>
      </c>
      <c r="D33" s="932"/>
      <c r="E33" s="487">
        <v>0</v>
      </c>
      <c r="F33" s="487">
        <v>0</v>
      </c>
      <c r="G33" s="487">
        <v>0</v>
      </c>
      <c r="H33" s="487">
        <v>0</v>
      </c>
      <c r="I33" s="487">
        <v>0</v>
      </c>
      <c r="J33" s="488">
        <f>ROUND(SUM(E33:H33),0)</f>
        <v>0</v>
      </c>
    </row>
    <row r="34" spans="2:11" ht="14.5" thickBot="1" x14ac:dyDescent="0.3">
      <c r="B34" s="915" t="s">
        <v>161</v>
      </c>
      <c r="C34" s="916"/>
      <c r="D34" s="916"/>
      <c r="E34" s="916"/>
      <c r="F34" s="916"/>
      <c r="G34" s="916"/>
      <c r="H34" s="916"/>
      <c r="I34" s="916"/>
      <c r="J34" s="917"/>
    </row>
    <row r="35" spans="2:11" ht="14" x14ac:dyDescent="0.25">
      <c r="B35" s="489"/>
      <c r="C35" s="886" t="s">
        <v>162</v>
      </c>
      <c r="D35" s="887"/>
      <c r="E35" s="490" t="s">
        <v>163</v>
      </c>
      <c r="F35" s="490" t="s">
        <v>164</v>
      </c>
      <c r="G35" s="491" t="s">
        <v>165</v>
      </c>
      <c r="H35" s="492"/>
      <c r="I35" s="493"/>
      <c r="J35" s="494" t="s">
        <v>200</v>
      </c>
      <c r="K35" s="13"/>
    </row>
    <row r="36" spans="2:11" ht="14" x14ac:dyDescent="0.25">
      <c r="B36" s="495" t="s">
        <v>166</v>
      </c>
      <c r="C36" s="888">
        <f>G5</f>
        <v>0</v>
      </c>
      <c r="D36" s="889"/>
      <c r="E36" s="6"/>
      <c r="F36" s="6"/>
      <c r="G36" s="496"/>
      <c r="H36" s="497"/>
      <c r="I36" s="498"/>
      <c r="J36" s="473">
        <f>ROUND(SUM(E36:G36),0)</f>
        <v>0</v>
      </c>
      <c r="K36" s="499"/>
    </row>
    <row r="37" spans="2:11" ht="14" x14ac:dyDescent="0.25">
      <c r="B37" s="495" t="s">
        <v>167</v>
      </c>
      <c r="C37" s="890"/>
      <c r="D37" s="891"/>
      <c r="E37" s="5"/>
      <c r="F37" s="5"/>
      <c r="G37" s="9"/>
      <c r="H37" s="497"/>
      <c r="I37" s="498"/>
      <c r="J37" s="473">
        <f t="shared" ref="J37:J39" si="2">ROUND(SUM(E37:G37),0)</f>
        <v>0</v>
      </c>
      <c r="K37" s="59"/>
    </row>
    <row r="38" spans="2:11" ht="14" x14ac:dyDescent="0.25">
      <c r="B38" s="495" t="s">
        <v>168</v>
      </c>
      <c r="C38" s="890"/>
      <c r="D38" s="891"/>
      <c r="E38" s="5"/>
      <c r="F38" s="5"/>
      <c r="G38" s="9"/>
      <c r="H38" s="497"/>
      <c r="I38" s="498"/>
      <c r="J38" s="473">
        <f t="shared" si="2"/>
        <v>0</v>
      </c>
    </row>
    <row r="39" spans="2:11" ht="14" x14ac:dyDescent="0.25">
      <c r="B39" s="495" t="s">
        <v>169</v>
      </c>
      <c r="C39" s="892"/>
      <c r="D39" s="893"/>
      <c r="E39" s="5"/>
      <c r="F39" s="5"/>
      <c r="G39" s="9"/>
      <c r="H39" s="497"/>
      <c r="I39" s="498"/>
      <c r="J39" s="473">
        <f t="shared" si="2"/>
        <v>0</v>
      </c>
    </row>
    <row r="40" spans="2:11" ht="14.5" thickBot="1" x14ac:dyDescent="0.3">
      <c r="B40" s="500" t="s">
        <v>201</v>
      </c>
      <c r="C40" s="501"/>
      <c r="D40" s="502"/>
      <c r="E40" s="572">
        <f>ROUND(SUM(E36:E39),0)</f>
        <v>0</v>
      </c>
      <c r="F40" s="572">
        <f>ROUND(SUM(F36:F39),0)</f>
        <v>0</v>
      </c>
      <c r="G40" s="573">
        <f>ROUND(SUM(G36:G39),0)</f>
        <v>0</v>
      </c>
      <c r="H40" s="503"/>
      <c r="I40" s="504"/>
      <c r="J40" s="574">
        <f>ROUND(SUM(J36:J39),0)</f>
        <v>0</v>
      </c>
    </row>
    <row r="41" spans="2:11" ht="14" x14ac:dyDescent="0.25">
      <c r="B41" s="505"/>
      <c r="C41" s="10"/>
      <c r="D41" s="10"/>
      <c r="E41" s="12"/>
      <c r="F41" s="12"/>
      <c r="G41" s="12"/>
      <c r="H41" s="12"/>
      <c r="I41" s="12"/>
      <c r="J41" s="506"/>
    </row>
    <row r="42" spans="2:11" x14ac:dyDescent="0.25">
      <c r="B42" s="507"/>
      <c r="C42" s="10"/>
      <c r="D42" s="10"/>
      <c r="E42" s="10"/>
      <c r="F42" s="10"/>
      <c r="G42" s="10"/>
      <c r="H42" s="10"/>
      <c r="I42" s="10"/>
      <c r="J42" s="508" t="s">
        <v>202</v>
      </c>
    </row>
    <row r="43" spans="2:11" x14ac:dyDescent="0.25">
      <c r="B43" s="877"/>
      <c r="C43" s="878"/>
      <c r="D43" s="879"/>
      <c r="E43" s="880"/>
      <c r="F43" s="880"/>
      <c r="G43" s="880"/>
      <c r="H43" s="60"/>
      <c r="I43" s="881" t="s">
        <v>203</v>
      </c>
      <c r="J43" s="882"/>
    </row>
    <row r="44" spans="2:11" ht="13" thickBot="1" x14ac:dyDescent="0.3">
      <c r="B44" s="883" t="s">
        <v>160</v>
      </c>
      <c r="C44" s="884"/>
      <c r="D44" s="884"/>
      <c r="E44" s="884"/>
      <c r="F44" s="884"/>
      <c r="G44" s="884"/>
      <c r="H44" s="884"/>
      <c r="I44" s="884"/>
      <c r="J44" s="885"/>
    </row>
    <row r="45" spans="2:11" x14ac:dyDescent="0.25"/>
  </sheetData>
  <sheetProtection algorithmName="SHA-512" hashValue="i0oFBzkdpTfJnHZRlDK/m/lSlj+sDTiY6A0Nl8e2S26TgmVOXQur3lv1p4yqjkmPycq6bm+FA8nOazJIVZw5oA==" saltValue="X8RwNz+yrG2UWa+tw/iPGQ==" spinCount="100000" sheet="1" objects="1" scenarios="1"/>
  <mergeCells count="41">
    <mergeCell ref="B34:J34"/>
    <mergeCell ref="C26:D26"/>
    <mergeCell ref="C27:D27"/>
    <mergeCell ref="C28:D28"/>
    <mergeCell ref="C30:D30"/>
    <mergeCell ref="C33:D33"/>
    <mergeCell ref="B2:D2"/>
    <mergeCell ref="D5:E5"/>
    <mergeCell ref="C25:D25"/>
    <mergeCell ref="C21:D21"/>
    <mergeCell ref="C22:D22"/>
    <mergeCell ref="C23:D23"/>
    <mergeCell ref="C24:D24"/>
    <mergeCell ref="B17:C17"/>
    <mergeCell ref="B18:J18"/>
    <mergeCell ref="B19:B20"/>
    <mergeCell ref="C19:D20"/>
    <mergeCell ref="G5:H5"/>
    <mergeCell ref="B6:J6"/>
    <mergeCell ref="B7:J7"/>
    <mergeCell ref="B8:J8"/>
    <mergeCell ref="B9:B10"/>
    <mergeCell ref="C9:C10"/>
    <mergeCell ref="D9:D10"/>
    <mergeCell ref="E9:F9"/>
    <mergeCell ref="G9:J9"/>
    <mergeCell ref="B5:C5"/>
    <mergeCell ref="E19:H19"/>
    <mergeCell ref="J19:J20"/>
    <mergeCell ref="C29:D29"/>
    <mergeCell ref="C31:D31"/>
    <mergeCell ref="B32:J32"/>
    <mergeCell ref="B43:C43"/>
    <mergeCell ref="D43:G43"/>
    <mergeCell ref="I43:J43"/>
    <mergeCell ref="B44:J44"/>
    <mergeCell ref="C35:D35"/>
    <mergeCell ref="C36:D36"/>
    <mergeCell ref="C37:D37"/>
    <mergeCell ref="C38:D38"/>
    <mergeCell ref="C39:D39"/>
  </mergeCells>
  <pageMargins left="0.7" right="0.7" top="0.75" bottom="0.75" header="0.3" footer="0.3"/>
  <pageSetup scale="75"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4" tint="0.39997558519241921"/>
    <pageSetUpPr fitToPage="1"/>
  </sheetPr>
  <dimension ref="A1:WVR45"/>
  <sheetViews>
    <sheetView showGridLines="0" workbookViewId="0"/>
  </sheetViews>
  <sheetFormatPr defaultColWidth="0" defaultRowHeight="12.5" zeroHeight="1" x14ac:dyDescent="0.25"/>
  <cols>
    <col min="1" max="2" width="3.1796875" customWidth="1"/>
    <col min="3" max="3" width="33.54296875" bestFit="1" customWidth="1"/>
    <col min="4" max="4" width="27.54296875" customWidth="1"/>
    <col min="5" max="6" width="15.54296875" customWidth="1"/>
    <col min="7" max="7" width="16.54296875" customWidth="1"/>
    <col min="8" max="10" width="15.54296875" customWidth="1"/>
    <col min="11" max="11" width="3.1796875" customWidth="1"/>
    <col min="12" max="258" width="8.7265625" hidden="1"/>
    <col min="259" max="259" width="2.453125" hidden="1"/>
    <col min="260" max="260" width="17.81640625" hidden="1"/>
    <col min="261" max="261" width="17.26953125" hidden="1"/>
    <col min="262" max="262" width="17.81640625" hidden="1"/>
    <col min="263" max="263" width="16.1796875" hidden="1"/>
    <col min="264" max="264" width="17.1796875" hidden="1"/>
    <col min="265" max="265" width="21" hidden="1"/>
    <col min="266" max="266" width="19.1796875" hidden="1"/>
    <col min="267" max="514" width="8.7265625" hidden="1"/>
    <col min="515" max="515" width="2.453125" hidden="1"/>
    <col min="516" max="516" width="17.81640625" hidden="1"/>
    <col min="517" max="517" width="17.26953125" hidden="1"/>
    <col min="518" max="518" width="17.81640625" hidden="1"/>
    <col min="519" max="519" width="16.1796875" hidden="1"/>
    <col min="520" max="520" width="17.1796875" hidden="1"/>
    <col min="521" max="521" width="21" hidden="1"/>
    <col min="522" max="522" width="19.1796875" hidden="1"/>
    <col min="523" max="770" width="8.7265625" hidden="1"/>
    <col min="771" max="771" width="2.453125" hidden="1"/>
    <col min="772" max="772" width="17.81640625" hidden="1"/>
    <col min="773" max="773" width="17.26953125" hidden="1"/>
    <col min="774" max="774" width="17.81640625" hidden="1"/>
    <col min="775" max="775" width="16.1796875" hidden="1"/>
    <col min="776" max="776" width="17.1796875" hidden="1"/>
    <col min="777" max="777" width="21" hidden="1"/>
    <col min="778" max="778" width="19.1796875" hidden="1"/>
    <col min="779" max="1026" width="8.7265625" hidden="1"/>
    <col min="1027" max="1027" width="2.453125" hidden="1"/>
    <col min="1028" max="1028" width="17.81640625" hidden="1"/>
    <col min="1029" max="1029" width="17.26953125" hidden="1"/>
    <col min="1030" max="1030" width="17.81640625" hidden="1"/>
    <col min="1031" max="1031" width="16.1796875" hidden="1"/>
    <col min="1032" max="1032" width="17.1796875" hidden="1"/>
    <col min="1033" max="1033" width="21" hidden="1"/>
    <col min="1034" max="1034" width="19.1796875" hidden="1"/>
    <col min="1035" max="1282" width="8.7265625" hidden="1"/>
    <col min="1283" max="1283" width="2.453125" hidden="1"/>
    <col min="1284" max="1284" width="17.81640625" hidden="1"/>
    <col min="1285" max="1285" width="17.26953125" hidden="1"/>
    <col min="1286" max="1286" width="17.81640625" hidden="1"/>
    <col min="1287" max="1287" width="16.1796875" hidden="1"/>
    <col min="1288" max="1288" width="17.1796875" hidden="1"/>
    <col min="1289" max="1289" width="21" hidden="1"/>
    <col min="1290" max="1290" width="19.1796875" hidden="1"/>
    <col min="1291" max="1538" width="8.7265625" hidden="1"/>
    <col min="1539" max="1539" width="2.453125" hidden="1"/>
    <col min="1540" max="1540" width="17.81640625" hidden="1"/>
    <col min="1541" max="1541" width="17.26953125" hidden="1"/>
    <col min="1542" max="1542" width="17.81640625" hidden="1"/>
    <col min="1543" max="1543" width="16.1796875" hidden="1"/>
    <col min="1544" max="1544" width="17.1796875" hidden="1"/>
    <col min="1545" max="1545" width="21" hidden="1"/>
    <col min="1546" max="1546" width="19.1796875" hidden="1"/>
    <col min="1547" max="1794" width="8.7265625" hidden="1"/>
    <col min="1795" max="1795" width="2.453125" hidden="1"/>
    <col min="1796" max="1796" width="17.81640625" hidden="1"/>
    <col min="1797" max="1797" width="17.26953125" hidden="1"/>
    <col min="1798" max="1798" width="17.81640625" hidden="1"/>
    <col min="1799" max="1799" width="16.1796875" hidden="1"/>
    <col min="1800" max="1800" width="17.1796875" hidden="1"/>
    <col min="1801" max="1801" width="21" hidden="1"/>
    <col min="1802" max="1802" width="19.1796875" hidden="1"/>
    <col min="1803" max="2050" width="8.7265625" hidden="1"/>
    <col min="2051" max="2051" width="2.453125" hidden="1"/>
    <col min="2052" max="2052" width="17.81640625" hidden="1"/>
    <col min="2053" max="2053" width="17.26953125" hidden="1"/>
    <col min="2054" max="2054" width="17.81640625" hidden="1"/>
    <col min="2055" max="2055" width="16.1796875" hidden="1"/>
    <col min="2056" max="2056" width="17.1796875" hidden="1"/>
    <col min="2057" max="2057" width="21" hidden="1"/>
    <col min="2058" max="2058" width="19.1796875" hidden="1"/>
    <col min="2059" max="2306" width="8.7265625" hidden="1"/>
    <col min="2307" max="2307" width="2.453125" hidden="1"/>
    <col min="2308" max="2308" width="17.81640625" hidden="1"/>
    <col min="2309" max="2309" width="17.26953125" hidden="1"/>
    <col min="2310" max="2310" width="17.81640625" hidden="1"/>
    <col min="2311" max="2311" width="16.1796875" hidden="1"/>
    <col min="2312" max="2312" width="17.1796875" hidden="1"/>
    <col min="2313" max="2313" width="21" hidden="1"/>
    <col min="2314" max="2314" width="19.1796875" hidden="1"/>
    <col min="2315" max="2562" width="8.7265625" hidden="1"/>
    <col min="2563" max="2563" width="2.453125" hidden="1"/>
    <col min="2564" max="2564" width="17.81640625" hidden="1"/>
    <col min="2565" max="2565" width="17.26953125" hidden="1"/>
    <col min="2566" max="2566" width="17.81640625" hidden="1"/>
    <col min="2567" max="2567" width="16.1796875" hidden="1"/>
    <col min="2568" max="2568" width="17.1796875" hidden="1"/>
    <col min="2569" max="2569" width="21" hidden="1"/>
    <col min="2570" max="2570" width="19.1796875" hidden="1"/>
    <col min="2571" max="2818" width="8.7265625" hidden="1"/>
    <col min="2819" max="2819" width="2.453125" hidden="1"/>
    <col min="2820" max="2820" width="17.81640625" hidden="1"/>
    <col min="2821" max="2821" width="17.26953125" hidden="1"/>
    <col min="2822" max="2822" width="17.81640625" hidden="1"/>
    <col min="2823" max="2823" width="16.1796875" hidden="1"/>
    <col min="2824" max="2824" width="17.1796875" hidden="1"/>
    <col min="2825" max="2825" width="21" hidden="1"/>
    <col min="2826" max="2826" width="19.1796875" hidden="1"/>
    <col min="2827" max="3074" width="8.7265625" hidden="1"/>
    <col min="3075" max="3075" width="2.453125" hidden="1"/>
    <col min="3076" max="3076" width="17.81640625" hidden="1"/>
    <col min="3077" max="3077" width="17.26953125" hidden="1"/>
    <col min="3078" max="3078" width="17.81640625" hidden="1"/>
    <col min="3079" max="3079" width="16.1796875" hidden="1"/>
    <col min="3080" max="3080" width="17.1796875" hidden="1"/>
    <col min="3081" max="3081" width="21" hidden="1"/>
    <col min="3082" max="3082" width="19.1796875" hidden="1"/>
    <col min="3083" max="3330" width="8.7265625" hidden="1"/>
    <col min="3331" max="3331" width="2.453125" hidden="1"/>
    <col min="3332" max="3332" width="17.81640625" hidden="1"/>
    <col min="3333" max="3333" width="17.26953125" hidden="1"/>
    <col min="3334" max="3334" width="17.81640625" hidden="1"/>
    <col min="3335" max="3335" width="16.1796875" hidden="1"/>
    <col min="3336" max="3336" width="17.1796875" hidden="1"/>
    <col min="3337" max="3337" width="21" hidden="1"/>
    <col min="3338" max="3338" width="19.1796875" hidden="1"/>
    <col min="3339" max="3586" width="8.7265625" hidden="1"/>
    <col min="3587" max="3587" width="2.453125" hidden="1"/>
    <col min="3588" max="3588" width="17.81640625" hidden="1"/>
    <col min="3589" max="3589" width="17.26953125" hidden="1"/>
    <col min="3590" max="3590" width="17.81640625" hidden="1"/>
    <col min="3591" max="3591" width="16.1796875" hidden="1"/>
    <col min="3592" max="3592" width="17.1796875" hidden="1"/>
    <col min="3593" max="3593" width="21" hidden="1"/>
    <col min="3594" max="3594" width="19.1796875" hidden="1"/>
    <col min="3595" max="3842" width="8.7265625" hidden="1"/>
    <col min="3843" max="3843" width="2.453125" hidden="1"/>
    <col min="3844" max="3844" width="17.81640625" hidden="1"/>
    <col min="3845" max="3845" width="17.26953125" hidden="1"/>
    <col min="3846" max="3846" width="17.81640625" hidden="1"/>
    <col min="3847" max="3847" width="16.1796875" hidden="1"/>
    <col min="3848" max="3848" width="17.1796875" hidden="1"/>
    <col min="3849" max="3849" width="21" hidden="1"/>
    <col min="3850" max="3850" width="19.1796875" hidden="1"/>
    <col min="3851" max="4098" width="8.7265625" hidden="1"/>
    <col min="4099" max="4099" width="2.453125" hidden="1"/>
    <col min="4100" max="4100" width="17.81640625" hidden="1"/>
    <col min="4101" max="4101" width="17.26953125" hidden="1"/>
    <col min="4102" max="4102" width="17.81640625" hidden="1"/>
    <col min="4103" max="4103" width="16.1796875" hidden="1"/>
    <col min="4104" max="4104" width="17.1796875" hidden="1"/>
    <col min="4105" max="4105" width="21" hidden="1"/>
    <col min="4106" max="4106" width="19.1796875" hidden="1"/>
    <col min="4107" max="4354" width="8.7265625" hidden="1"/>
    <col min="4355" max="4355" width="2.453125" hidden="1"/>
    <col min="4356" max="4356" width="17.81640625" hidden="1"/>
    <col min="4357" max="4357" width="17.26953125" hidden="1"/>
    <col min="4358" max="4358" width="17.81640625" hidden="1"/>
    <col min="4359" max="4359" width="16.1796875" hidden="1"/>
    <col min="4360" max="4360" width="17.1796875" hidden="1"/>
    <col min="4361" max="4361" width="21" hidden="1"/>
    <col min="4362" max="4362" width="19.1796875" hidden="1"/>
    <col min="4363" max="4610" width="8.7265625" hidden="1"/>
    <col min="4611" max="4611" width="2.453125" hidden="1"/>
    <col min="4612" max="4612" width="17.81640625" hidden="1"/>
    <col min="4613" max="4613" width="17.26953125" hidden="1"/>
    <col min="4614" max="4614" width="17.81640625" hidden="1"/>
    <col min="4615" max="4615" width="16.1796875" hidden="1"/>
    <col min="4616" max="4616" width="17.1796875" hidden="1"/>
    <col min="4617" max="4617" width="21" hidden="1"/>
    <col min="4618" max="4618" width="19.1796875" hidden="1"/>
    <col min="4619" max="4866" width="8.7265625" hidden="1"/>
    <col min="4867" max="4867" width="2.453125" hidden="1"/>
    <col min="4868" max="4868" width="17.81640625" hidden="1"/>
    <col min="4869" max="4869" width="17.26953125" hidden="1"/>
    <col min="4870" max="4870" width="17.81640625" hidden="1"/>
    <col min="4871" max="4871" width="16.1796875" hidden="1"/>
    <col min="4872" max="4872" width="17.1796875" hidden="1"/>
    <col min="4873" max="4873" width="21" hidden="1"/>
    <col min="4874" max="4874" width="19.1796875" hidden="1"/>
    <col min="4875" max="5122" width="8.7265625" hidden="1"/>
    <col min="5123" max="5123" width="2.453125" hidden="1"/>
    <col min="5124" max="5124" width="17.81640625" hidden="1"/>
    <col min="5125" max="5125" width="17.26953125" hidden="1"/>
    <col min="5126" max="5126" width="17.81640625" hidden="1"/>
    <col min="5127" max="5127" width="16.1796875" hidden="1"/>
    <col min="5128" max="5128" width="17.1796875" hidden="1"/>
    <col min="5129" max="5129" width="21" hidden="1"/>
    <col min="5130" max="5130" width="19.1796875" hidden="1"/>
    <col min="5131" max="5378" width="8.7265625" hidden="1"/>
    <col min="5379" max="5379" width="2.453125" hidden="1"/>
    <col min="5380" max="5380" width="17.81640625" hidden="1"/>
    <col min="5381" max="5381" width="17.26953125" hidden="1"/>
    <col min="5382" max="5382" width="17.81640625" hidden="1"/>
    <col min="5383" max="5383" width="16.1796875" hidden="1"/>
    <col min="5384" max="5384" width="17.1796875" hidden="1"/>
    <col min="5385" max="5385" width="21" hidden="1"/>
    <col min="5386" max="5386" width="19.1796875" hidden="1"/>
    <col min="5387" max="5634" width="8.7265625" hidden="1"/>
    <col min="5635" max="5635" width="2.453125" hidden="1"/>
    <col min="5636" max="5636" width="17.81640625" hidden="1"/>
    <col min="5637" max="5637" width="17.26953125" hidden="1"/>
    <col min="5638" max="5638" width="17.81640625" hidden="1"/>
    <col min="5639" max="5639" width="16.1796875" hidden="1"/>
    <col min="5640" max="5640" width="17.1796875" hidden="1"/>
    <col min="5641" max="5641" width="21" hidden="1"/>
    <col min="5642" max="5642" width="19.1796875" hidden="1"/>
    <col min="5643" max="5890" width="8.7265625" hidden="1"/>
    <col min="5891" max="5891" width="2.453125" hidden="1"/>
    <col min="5892" max="5892" width="17.81640625" hidden="1"/>
    <col min="5893" max="5893" width="17.26953125" hidden="1"/>
    <col min="5894" max="5894" width="17.81640625" hidden="1"/>
    <col min="5895" max="5895" width="16.1796875" hidden="1"/>
    <col min="5896" max="5896" width="17.1796875" hidden="1"/>
    <col min="5897" max="5897" width="21" hidden="1"/>
    <col min="5898" max="5898" width="19.1796875" hidden="1"/>
    <col min="5899" max="6146" width="8.7265625" hidden="1"/>
    <col min="6147" max="6147" width="2.453125" hidden="1"/>
    <col min="6148" max="6148" width="17.81640625" hidden="1"/>
    <col min="6149" max="6149" width="17.26953125" hidden="1"/>
    <col min="6150" max="6150" width="17.81640625" hidden="1"/>
    <col min="6151" max="6151" width="16.1796875" hidden="1"/>
    <col min="6152" max="6152" width="17.1796875" hidden="1"/>
    <col min="6153" max="6153" width="21" hidden="1"/>
    <col min="6154" max="6154" width="19.1796875" hidden="1"/>
    <col min="6155" max="6402" width="8.7265625" hidden="1"/>
    <col min="6403" max="6403" width="2.453125" hidden="1"/>
    <col min="6404" max="6404" width="17.81640625" hidden="1"/>
    <col min="6405" max="6405" width="17.26953125" hidden="1"/>
    <col min="6406" max="6406" width="17.81640625" hidden="1"/>
    <col min="6407" max="6407" width="16.1796875" hidden="1"/>
    <col min="6408" max="6408" width="17.1796875" hidden="1"/>
    <col min="6409" max="6409" width="21" hidden="1"/>
    <col min="6410" max="6410" width="19.1796875" hidden="1"/>
    <col min="6411" max="6658" width="8.7265625" hidden="1"/>
    <col min="6659" max="6659" width="2.453125" hidden="1"/>
    <col min="6660" max="6660" width="17.81640625" hidden="1"/>
    <col min="6661" max="6661" width="17.26953125" hidden="1"/>
    <col min="6662" max="6662" width="17.81640625" hidden="1"/>
    <col min="6663" max="6663" width="16.1796875" hidden="1"/>
    <col min="6664" max="6664" width="17.1796875" hidden="1"/>
    <col min="6665" max="6665" width="21" hidden="1"/>
    <col min="6666" max="6666" width="19.1796875" hidden="1"/>
    <col min="6667" max="6914" width="8.7265625" hidden="1"/>
    <col min="6915" max="6915" width="2.453125" hidden="1"/>
    <col min="6916" max="6916" width="17.81640625" hidden="1"/>
    <col min="6917" max="6917" width="17.26953125" hidden="1"/>
    <col min="6918" max="6918" width="17.81640625" hidden="1"/>
    <col min="6919" max="6919" width="16.1796875" hidden="1"/>
    <col min="6920" max="6920" width="17.1796875" hidden="1"/>
    <col min="6921" max="6921" width="21" hidden="1"/>
    <col min="6922" max="6922" width="19.1796875" hidden="1"/>
    <col min="6923" max="7170" width="8.7265625" hidden="1"/>
    <col min="7171" max="7171" width="2.453125" hidden="1"/>
    <col min="7172" max="7172" width="17.81640625" hidden="1"/>
    <col min="7173" max="7173" width="17.26953125" hidden="1"/>
    <col min="7174" max="7174" width="17.81640625" hidden="1"/>
    <col min="7175" max="7175" width="16.1796875" hidden="1"/>
    <col min="7176" max="7176" width="17.1796875" hidden="1"/>
    <col min="7177" max="7177" width="21" hidden="1"/>
    <col min="7178" max="7178" width="19.1796875" hidden="1"/>
    <col min="7179" max="7426" width="8.7265625" hidden="1"/>
    <col min="7427" max="7427" width="2.453125" hidden="1"/>
    <col min="7428" max="7428" width="17.81640625" hidden="1"/>
    <col min="7429" max="7429" width="17.26953125" hidden="1"/>
    <col min="7430" max="7430" width="17.81640625" hidden="1"/>
    <col min="7431" max="7431" width="16.1796875" hidden="1"/>
    <col min="7432" max="7432" width="17.1796875" hidden="1"/>
    <col min="7433" max="7433" width="21" hidden="1"/>
    <col min="7434" max="7434" width="19.1796875" hidden="1"/>
    <col min="7435" max="7682" width="8.7265625" hidden="1"/>
    <col min="7683" max="7683" width="2.453125" hidden="1"/>
    <col min="7684" max="7684" width="17.81640625" hidden="1"/>
    <col min="7685" max="7685" width="17.26953125" hidden="1"/>
    <col min="7686" max="7686" width="17.81640625" hidden="1"/>
    <col min="7687" max="7687" width="16.1796875" hidden="1"/>
    <col min="7688" max="7688" width="17.1796875" hidden="1"/>
    <col min="7689" max="7689" width="21" hidden="1"/>
    <col min="7690" max="7690" width="19.1796875" hidden="1"/>
    <col min="7691" max="7938" width="8.7265625" hidden="1"/>
    <col min="7939" max="7939" width="2.453125" hidden="1"/>
    <col min="7940" max="7940" width="17.81640625" hidden="1"/>
    <col min="7941" max="7941" width="17.26953125" hidden="1"/>
    <col min="7942" max="7942" width="17.81640625" hidden="1"/>
    <col min="7943" max="7943" width="16.1796875" hidden="1"/>
    <col min="7944" max="7944" width="17.1796875" hidden="1"/>
    <col min="7945" max="7945" width="21" hidden="1"/>
    <col min="7946" max="7946" width="19.1796875" hidden="1"/>
    <col min="7947" max="8194" width="8.7265625" hidden="1"/>
    <col min="8195" max="8195" width="2.453125" hidden="1"/>
    <col min="8196" max="8196" width="17.81640625" hidden="1"/>
    <col min="8197" max="8197" width="17.26953125" hidden="1"/>
    <col min="8198" max="8198" width="17.81640625" hidden="1"/>
    <col min="8199" max="8199" width="16.1796875" hidden="1"/>
    <col min="8200" max="8200" width="17.1796875" hidden="1"/>
    <col min="8201" max="8201" width="21" hidden="1"/>
    <col min="8202" max="8202" width="19.1796875" hidden="1"/>
    <col min="8203" max="8450" width="8.7265625" hidden="1"/>
    <col min="8451" max="8451" width="2.453125" hidden="1"/>
    <col min="8452" max="8452" width="17.81640625" hidden="1"/>
    <col min="8453" max="8453" width="17.26953125" hidden="1"/>
    <col min="8454" max="8454" width="17.81640625" hidden="1"/>
    <col min="8455" max="8455" width="16.1796875" hidden="1"/>
    <col min="8456" max="8456" width="17.1796875" hidden="1"/>
    <col min="8457" max="8457" width="21" hidden="1"/>
    <col min="8458" max="8458" width="19.1796875" hidden="1"/>
    <col min="8459" max="8706" width="8.7265625" hidden="1"/>
    <col min="8707" max="8707" width="2.453125" hidden="1"/>
    <col min="8708" max="8708" width="17.81640625" hidden="1"/>
    <col min="8709" max="8709" width="17.26953125" hidden="1"/>
    <col min="8710" max="8710" width="17.81640625" hidden="1"/>
    <col min="8711" max="8711" width="16.1796875" hidden="1"/>
    <col min="8712" max="8712" width="17.1796875" hidden="1"/>
    <col min="8713" max="8713" width="21" hidden="1"/>
    <col min="8714" max="8714" width="19.1796875" hidden="1"/>
    <col min="8715" max="8962" width="8.7265625" hidden="1"/>
    <col min="8963" max="8963" width="2.453125" hidden="1"/>
    <col min="8964" max="8964" width="17.81640625" hidden="1"/>
    <col min="8965" max="8965" width="17.26953125" hidden="1"/>
    <col min="8966" max="8966" width="17.81640625" hidden="1"/>
    <col min="8967" max="8967" width="16.1796875" hidden="1"/>
    <col min="8968" max="8968" width="17.1796875" hidden="1"/>
    <col min="8969" max="8969" width="21" hidden="1"/>
    <col min="8970" max="8970" width="19.1796875" hidden="1"/>
    <col min="8971" max="9218" width="8.7265625" hidden="1"/>
    <col min="9219" max="9219" width="2.453125" hidden="1"/>
    <col min="9220" max="9220" width="17.81640625" hidden="1"/>
    <col min="9221" max="9221" width="17.26953125" hidden="1"/>
    <col min="9222" max="9222" width="17.81640625" hidden="1"/>
    <col min="9223" max="9223" width="16.1796875" hidden="1"/>
    <col min="9224" max="9224" width="17.1796875" hidden="1"/>
    <col min="9225" max="9225" width="21" hidden="1"/>
    <col min="9226" max="9226" width="19.1796875" hidden="1"/>
    <col min="9227" max="9474" width="8.7265625" hidden="1"/>
    <col min="9475" max="9475" width="2.453125" hidden="1"/>
    <col min="9476" max="9476" width="17.81640625" hidden="1"/>
    <col min="9477" max="9477" width="17.26953125" hidden="1"/>
    <col min="9478" max="9478" width="17.81640625" hidden="1"/>
    <col min="9479" max="9479" width="16.1796875" hidden="1"/>
    <col min="9480" max="9480" width="17.1796875" hidden="1"/>
    <col min="9481" max="9481" width="21" hidden="1"/>
    <col min="9482" max="9482" width="19.1796875" hidden="1"/>
    <col min="9483" max="9730" width="8.7265625" hidden="1"/>
    <col min="9731" max="9731" width="2.453125" hidden="1"/>
    <col min="9732" max="9732" width="17.81640625" hidden="1"/>
    <col min="9733" max="9733" width="17.26953125" hidden="1"/>
    <col min="9734" max="9734" width="17.81640625" hidden="1"/>
    <col min="9735" max="9735" width="16.1796875" hidden="1"/>
    <col min="9736" max="9736" width="17.1796875" hidden="1"/>
    <col min="9737" max="9737" width="21" hidden="1"/>
    <col min="9738" max="9738" width="19.1796875" hidden="1"/>
    <col min="9739" max="9986" width="8.7265625" hidden="1"/>
    <col min="9987" max="9987" width="2.453125" hidden="1"/>
    <col min="9988" max="9988" width="17.81640625" hidden="1"/>
    <col min="9989" max="9989" width="17.26953125" hidden="1"/>
    <col min="9990" max="9990" width="17.81640625" hidden="1"/>
    <col min="9991" max="9991" width="16.1796875" hidden="1"/>
    <col min="9992" max="9992" width="17.1796875" hidden="1"/>
    <col min="9993" max="9993" width="21" hidden="1"/>
    <col min="9994" max="9994" width="19.1796875" hidden="1"/>
    <col min="9995" max="10242" width="8.7265625" hidden="1"/>
    <col min="10243" max="10243" width="2.453125" hidden="1"/>
    <col min="10244" max="10244" width="17.81640625" hidden="1"/>
    <col min="10245" max="10245" width="17.26953125" hidden="1"/>
    <col min="10246" max="10246" width="17.81640625" hidden="1"/>
    <col min="10247" max="10247" width="16.1796875" hidden="1"/>
    <col min="10248" max="10248" width="17.1796875" hidden="1"/>
    <col min="10249" max="10249" width="21" hidden="1"/>
    <col min="10250" max="10250" width="19.1796875" hidden="1"/>
    <col min="10251" max="10498" width="8.7265625" hidden="1"/>
    <col min="10499" max="10499" width="2.453125" hidden="1"/>
    <col min="10500" max="10500" width="17.81640625" hidden="1"/>
    <col min="10501" max="10501" width="17.26953125" hidden="1"/>
    <col min="10502" max="10502" width="17.81640625" hidden="1"/>
    <col min="10503" max="10503" width="16.1796875" hidden="1"/>
    <col min="10504" max="10504" width="17.1796875" hidden="1"/>
    <col min="10505" max="10505" width="21" hidden="1"/>
    <col min="10506" max="10506" width="19.1796875" hidden="1"/>
    <col min="10507" max="10754" width="8.7265625" hidden="1"/>
    <col min="10755" max="10755" width="2.453125" hidden="1"/>
    <col min="10756" max="10756" width="17.81640625" hidden="1"/>
    <col min="10757" max="10757" width="17.26953125" hidden="1"/>
    <col min="10758" max="10758" width="17.81640625" hidden="1"/>
    <col min="10759" max="10759" width="16.1796875" hidden="1"/>
    <col min="10760" max="10760" width="17.1796875" hidden="1"/>
    <col min="10761" max="10761" width="21" hidden="1"/>
    <col min="10762" max="10762" width="19.1796875" hidden="1"/>
    <col min="10763" max="11010" width="8.7265625" hidden="1"/>
    <col min="11011" max="11011" width="2.453125" hidden="1"/>
    <col min="11012" max="11012" width="17.81640625" hidden="1"/>
    <col min="11013" max="11013" width="17.26953125" hidden="1"/>
    <col min="11014" max="11014" width="17.81640625" hidden="1"/>
    <col min="11015" max="11015" width="16.1796875" hidden="1"/>
    <col min="11016" max="11016" width="17.1796875" hidden="1"/>
    <col min="11017" max="11017" width="21" hidden="1"/>
    <col min="11018" max="11018" width="19.1796875" hidden="1"/>
    <col min="11019" max="11266" width="8.7265625" hidden="1"/>
    <col min="11267" max="11267" width="2.453125" hidden="1"/>
    <col min="11268" max="11268" width="17.81640625" hidden="1"/>
    <col min="11269" max="11269" width="17.26953125" hidden="1"/>
    <col min="11270" max="11270" width="17.81640625" hidden="1"/>
    <col min="11271" max="11271" width="16.1796875" hidden="1"/>
    <col min="11272" max="11272" width="17.1796875" hidden="1"/>
    <col min="11273" max="11273" width="21" hidden="1"/>
    <col min="11274" max="11274" width="19.1796875" hidden="1"/>
    <col min="11275" max="11522" width="8.7265625" hidden="1"/>
    <col min="11523" max="11523" width="2.453125" hidden="1"/>
    <col min="11524" max="11524" width="17.81640625" hidden="1"/>
    <col min="11525" max="11525" width="17.26953125" hidden="1"/>
    <col min="11526" max="11526" width="17.81640625" hidden="1"/>
    <col min="11527" max="11527" width="16.1796875" hidden="1"/>
    <col min="11528" max="11528" width="17.1796875" hidden="1"/>
    <col min="11529" max="11529" width="21" hidden="1"/>
    <col min="11530" max="11530" width="19.1796875" hidden="1"/>
    <col min="11531" max="11778" width="8.7265625" hidden="1"/>
    <col min="11779" max="11779" width="2.453125" hidden="1"/>
    <col min="11780" max="11780" width="17.81640625" hidden="1"/>
    <col min="11781" max="11781" width="17.26953125" hidden="1"/>
    <col min="11782" max="11782" width="17.81640625" hidden="1"/>
    <col min="11783" max="11783" width="16.1796875" hidden="1"/>
    <col min="11784" max="11784" width="17.1796875" hidden="1"/>
    <col min="11785" max="11785" width="21" hidden="1"/>
    <col min="11786" max="11786" width="19.1796875" hidden="1"/>
    <col min="11787" max="12034" width="8.7265625" hidden="1"/>
    <col min="12035" max="12035" width="2.453125" hidden="1"/>
    <col min="12036" max="12036" width="17.81640625" hidden="1"/>
    <col min="12037" max="12037" width="17.26953125" hidden="1"/>
    <col min="12038" max="12038" width="17.81640625" hidden="1"/>
    <col min="12039" max="12039" width="16.1796875" hidden="1"/>
    <col min="12040" max="12040" width="17.1796875" hidden="1"/>
    <col min="12041" max="12041" width="21" hidden="1"/>
    <col min="12042" max="12042" width="19.1796875" hidden="1"/>
    <col min="12043" max="12290" width="8.7265625" hidden="1"/>
    <col min="12291" max="12291" width="2.453125" hidden="1"/>
    <col min="12292" max="12292" width="17.81640625" hidden="1"/>
    <col min="12293" max="12293" width="17.26953125" hidden="1"/>
    <col min="12294" max="12294" width="17.81640625" hidden="1"/>
    <col min="12295" max="12295" width="16.1796875" hidden="1"/>
    <col min="12296" max="12296" width="17.1796875" hidden="1"/>
    <col min="12297" max="12297" width="21" hidden="1"/>
    <col min="12298" max="12298" width="19.1796875" hidden="1"/>
    <col min="12299" max="12546" width="8.7265625" hidden="1"/>
    <col min="12547" max="12547" width="2.453125" hidden="1"/>
    <col min="12548" max="12548" width="17.81640625" hidden="1"/>
    <col min="12549" max="12549" width="17.26953125" hidden="1"/>
    <col min="12550" max="12550" width="17.81640625" hidden="1"/>
    <col min="12551" max="12551" width="16.1796875" hidden="1"/>
    <col min="12552" max="12552" width="17.1796875" hidden="1"/>
    <col min="12553" max="12553" width="21" hidden="1"/>
    <col min="12554" max="12554" width="19.1796875" hidden="1"/>
    <col min="12555" max="12802" width="8.7265625" hidden="1"/>
    <col min="12803" max="12803" width="2.453125" hidden="1"/>
    <col min="12804" max="12804" width="17.81640625" hidden="1"/>
    <col min="12805" max="12805" width="17.26953125" hidden="1"/>
    <col min="12806" max="12806" width="17.81640625" hidden="1"/>
    <col min="12807" max="12807" width="16.1796875" hidden="1"/>
    <col min="12808" max="12808" width="17.1796875" hidden="1"/>
    <col min="12809" max="12809" width="21" hidden="1"/>
    <col min="12810" max="12810" width="19.1796875" hidden="1"/>
    <col min="12811" max="13058" width="8.7265625" hidden="1"/>
    <col min="13059" max="13059" width="2.453125" hidden="1"/>
    <col min="13060" max="13060" width="17.81640625" hidden="1"/>
    <col min="13061" max="13061" width="17.26953125" hidden="1"/>
    <col min="13062" max="13062" width="17.81640625" hidden="1"/>
    <col min="13063" max="13063" width="16.1796875" hidden="1"/>
    <col min="13064" max="13064" width="17.1796875" hidden="1"/>
    <col min="13065" max="13065" width="21" hidden="1"/>
    <col min="13066" max="13066" width="19.1796875" hidden="1"/>
    <col min="13067" max="13314" width="8.7265625" hidden="1"/>
    <col min="13315" max="13315" width="2.453125" hidden="1"/>
    <col min="13316" max="13316" width="17.81640625" hidden="1"/>
    <col min="13317" max="13317" width="17.26953125" hidden="1"/>
    <col min="13318" max="13318" width="17.81640625" hidden="1"/>
    <col min="13319" max="13319" width="16.1796875" hidden="1"/>
    <col min="13320" max="13320" width="17.1796875" hidden="1"/>
    <col min="13321" max="13321" width="21" hidden="1"/>
    <col min="13322" max="13322" width="19.1796875" hidden="1"/>
    <col min="13323" max="13570" width="8.7265625" hidden="1"/>
    <col min="13571" max="13571" width="2.453125" hidden="1"/>
    <col min="13572" max="13572" width="17.81640625" hidden="1"/>
    <col min="13573" max="13573" width="17.26953125" hidden="1"/>
    <col min="13574" max="13574" width="17.81640625" hidden="1"/>
    <col min="13575" max="13575" width="16.1796875" hidden="1"/>
    <col min="13576" max="13576" width="17.1796875" hidden="1"/>
    <col min="13577" max="13577" width="21" hidden="1"/>
    <col min="13578" max="13578" width="19.1796875" hidden="1"/>
    <col min="13579" max="13826" width="8.7265625" hidden="1"/>
    <col min="13827" max="13827" width="2.453125" hidden="1"/>
    <col min="13828" max="13828" width="17.81640625" hidden="1"/>
    <col min="13829" max="13829" width="17.26953125" hidden="1"/>
    <col min="13830" max="13830" width="17.81640625" hidden="1"/>
    <col min="13831" max="13831" width="16.1796875" hidden="1"/>
    <col min="13832" max="13832" width="17.1796875" hidden="1"/>
    <col min="13833" max="13833" width="21" hidden="1"/>
    <col min="13834" max="13834" width="19.1796875" hidden="1"/>
    <col min="13835" max="14082" width="8.7265625" hidden="1"/>
    <col min="14083" max="14083" width="2.453125" hidden="1"/>
    <col min="14084" max="14084" width="17.81640625" hidden="1"/>
    <col min="14085" max="14085" width="17.26953125" hidden="1"/>
    <col min="14086" max="14086" width="17.81640625" hidden="1"/>
    <col min="14087" max="14087" width="16.1796875" hidden="1"/>
    <col min="14088" max="14088" width="17.1796875" hidden="1"/>
    <col min="14089" max="14089" width="21" hidden="1"/>
    <col min="14090" max="14090" width="19.1796875" hidden="1"/>
    <col min="14091" max="14338" width="8.7265625" hidden="1"/>
    <col min="14339" max="14339" width="2.453125" hidden="1"/>
    <col min="14340" max="14340" width="17.81640625" hidden="1"/>
    <col min="14341" max="14341" width="17.26953125" hidden="1"/>
    <col min="14342" max="14342" width="17.81640625" hidden="1"/>
    <col min="14343" max="14343" width="16.1796875" hidden="1"/>
    <col min="14344" max="14344" width="17.1796875" hidden="1"/>
    <col min="14345" max="14345" width="21" hidden="1"/>
    <col min="14346" max="14346" width="19.1796875" hidden="1"/>
    <col min="14347" max="14594" width="8.7265625" hidden="1"/>
    <col min="14595" max="14595" width="2.453125" hidden="1"/>
    <col min="14596" max="14596" width="17.81640625" hidden="1"/>
    <col min="14597" max="14597" width="17.26953125" hidden="1"/>
    <col min="14598" max="14598" width="17.81640625" hidden="1"/>
    <col min="14599" max="14599" width="16.1796875" hidden="1"/>
    <col min="14600" max="14600" width="17.1796875" hidden="1"/>
    <col min="14601" max="14601" width="21" hidden="1"/>
    <col min="14602" max="14602" width="19.1796875" hidden="1"/>
    <col min="14603" max="14850" width="8.7265625" hidden="1"/>
    <col min="14851" max="14851" width="2.453125" hidden="1"/>
    <col min="14852" max="14852" width="17.81640625" hidden="1"/>
    <col min="14853" max="14853" width="17.26953125" hidden="1"/>
    <col min="14854" max="14854" width="17.81640625" hidden="1"/>
    <col min="14855" max="14855" width="16.1796875" hidden="1"/>
    <col min="14856" max="14856" width="17.1796875" hidden="1"/>
    <col min="14857" max="14857" width="21" hidden="1"/>
    <col min="14858" max="14858" width="19.1796875" hidden="1"/>
    <col min="14859" max="15106" width="8.7265625" hidden="1"/>
    <col min="15107" max="15107" width="2.453125" hidden="1"/>
    <col min="15108" max="15108" width="17.81640625" hidden="1"/>
    <col min="15109" max="15109" width="17.26953125" hidden="1"/>
    <col min="15110" max="15110" width="17.81640625" hidden="1"/>
    <col min="15111" max="15111" width="16.1796875" hidden="1"/>
    <col min="15112" max="15112" width="17.1796875" hidden="1"/>
    <col min="15113" max="15113" width="21" hidden="1"/>
    <col min="15114" max="15114" width="19.1796875" hidden="1"/>
    <col min="15115" max="15362" width="8.7265625" hidden="1"/>
    <col min="15363" max="15363" width="2.453125" hidden="1"/>
    <col min="15364" max="15364" width="17.81640625" hidden="1"/>
    <col min="15365" max="15365" width="17.26953125" hidden="1"/>
    <col min="15366" max="15366" width="17.81640625" hidden="1"/>
    <col min="15367" max="15367" width="16.1796875" hidden="1"/>
    <col min="15368" max="15368" width="17.1796875" hidden="1"/>
    <col min="15369" max="15369" width="21" hidden="1"/>
    <col min="15370" max="15370" width="19.1796875" hidden="1"/>
    <col min="15371" max="15618" width="8.7265625" hidden="1"/>
    <col min="15619" max="15619" width="2.453125" hidden="1"/>
    <col min="15620" max="15620" width="17.81640625" hidden="1"/>
    <col min="15621" max="15621" width="17.26953125" hidden="1"/>
    <col min="15622" max="15622" width="17.81640625" hidden="1"/>
    <col min="15623" max="15623" width="16.1796875" hidden="1"/>
    <col min="15624" max="15624" width="17.1796875" hidden="1"/>
    <col min="15625" max="15625" width="21" hidden="1"/>
    <col min="15626" max="15626" width="19.1796875" hidden="1"/>
    <col min="15627" max="15874" width="8.7265625" hidden="1"/>
    <col min="15875" max="15875" width="2.453125" hidden="1"/>
    <col min="15876" max="15876" width="17.81640625" hidden="1"/>
    <col min="15877" max="15877" width="17.26953125" hidden="1"/>
    <col min="15878" max="15878" width="17.81640625" hidden="1"/>
    <col min="15879" max="15879" width="16.1796875" hidden="1"/>
    <col min="15880" max="15880" width="17.1796875" hidden="1"/>
    <col min="15881" max="15881" width="21" hidden="1"/>
    <col min="15882" max="15882" width="19.1796875" hidden="1"/>
    <col min="15883" max="16130" width="8.7265625" hidden="1"/>
    <col min="16131" max="16131" width="2.453125" hidden="1"/>
    <col min="16132" max="16132" width="17.81640625" hidden="1"/>
    <col min="16133" max="16133" width="17.26953125" hidden="1"/>
    <col min="16134" max="16134" width="17.81640625" hidden="1"/>
    <col min="16135" max="16135" width="16.1796875" hidden="1"/>
    <col min="16136" max="16136" width="17.1796875" hidden="1"/>
    <col min="16137" max="16137" width="21" hidden="1"/>
    <col min="16138" max="16138" width="19.1796875" hidden="1"/>
    <col min="16139" max="16384" width="8.7265625" hidden="1"/>
  </cols>
  <sheetData>
    <row r="1" spans="2:11" x14ac:dyDescent="0.25"/>
    <row r="2" spans="2:11" s="1" customFormat="1" ht="14" x14ac:dyDescent="0.25">
      <c r="B2" s="752" t="s">
        <v>37</v>
      </c>
      <c r="C2" s="752"/>
      <c r="D2" s="752"/>
      <c r="E2" s="24"/>
      <c r="J2" s="58" t="s">
        <v>198</v>
      </c>
      <c r="K2" s="24"/>
    </row>
    <row r="3" spans="2:11" s="1" customFormat="1" ht="10.5" thickBot="1" x14ac:dyDescent="0.3">
      <c r="B3" s="24"/>
      <c r="C3" s="24"/>
      <c r="D3" s="24"/>
      <c r="E3" s="24"/>
      <c r="F3" s="25"/>
      <c r="G3" s="25"/>
      <c r="H3" s="25"/>
      <c r="I3" s="25"/>
      <c r="J3" s="25"/>
      <c r="K3" s="24"/>
    </row>
    <row r="4" spans="2:11" s="1" customFormat="1" ht="10" x14ac:dyDescent="0.25">
      <c r="B4" s="456"/>
      <c r="C4" s="457"/>
      <c r="D4" s="457"/>
      <c r="E4" s="457"/>
      <c r="F4" s="458"/>
      <c r="G4" s="458"/>
      <c r="H4" s="458"/>
      <c r="I4" s="458"/>
      <c r="J4" s="459"/>
      <c r="K4" s="24"/>
    </row>
    <row r="5" spans="2:11" ht="14" x14ac:dyDescent="0.3">
      <c r="B5" s="911" t="s">
        <v>126</v>
      </c>
      <c r="C5" s="900"/>
      <c r="D5" s="912">
        <f>Summary!C5</f>
        <v>0</v>
      </c>
      <c r="E5" s="912"/>
      <c r="F5" s="58" t="s">
        <v>0</v>
      </c>
      <c r="G5" s="912">
        <f>Summary!C4</f>
        <v>0</v>
      </c>
      <c r="H5" s="912"/>
      <c r="I5" s="460"/>
      <c r="J5" s="461"/>
    </row>
    <row r="6" spans="2:11" ht="14.15" customHeight="1" x14ac:dyDescent="0.25">
      <c r="B6" s="924" t="s">
        <v>127</v>
      </c>
      <c r="C6" s="925"/>
      <c r="D6" s="925"/>
      <c r="E6" s="925"/>
      <c r="F6" s="925"/>
      <c r="G6" s="925"/>
      <c r="H6" s="925"/>
      <c r="I6" s="925"/>
      <c r="J6" s="926"/>
    </row>
    <row r="7" spans="2:11" ht="43.5" customHeight="1" thickBot="1" x14ac:dyDescent="0.3">
      <c r="B7" s="927" t="s">
        <v>245</v>
      </c>
      <c r="C7" s="928"/>
      <c r="D7" s="928"/>
      <c r="E7" s="928"/>
      <c r="F7" s="928"/>
      <c r="G7" s="928"/>
      <c r="H7" s="928"/>
      <c r="I7" s="928"/>
      <c r="J7" s="929"/>
    </row>
    <row r="8" spans="2:11" ht="14.5" thickBot="1" x14ac:dyDescent="0.3">
      <c r="B8" s="915" t="s">
        <v>6</v>
      </c>
      <c r="C8" s="916"/>
      <c r="D8" s="916"/>
      <c r="E8" s="916"/>
      <c r="F8" s="916"/>
      <c r="G8" s="916"/>
      <c r="H8" s="916"/>
      <c r="I8" s="916"/>
      <c r="J8" s="917"/>
    </row>
    <row r="9" spans="2:11" ht="14.5" thickBot="1" x14ac:dyDescent="0.3">
      <c r="B9" s="930"/>
      <c r="C9" s="887" t="s">
        <v>128</v>
      </c>
      <c r="D9" s="905" t="s">
        <v>199</v>
      </c>
      <c r="E9" s="907" t="s">
        <v>129</v>
      </c>
      <c r="F9" s="908"/>
      <c r="G9" s="907" t="s">
        <v>130</v>
      </c>
      <c r="H9" s="908"/>
      <c r="I9" s="909"/>
      <c r="J9" s="910"/>
    </row>
    <row r="10" spans="2:11" ht="14" x14ac:dyDescent="0.25">
      <c r="B10" s="931"/>
      <c r="C10" s="904"/>
      <c r="D10" s="906"/>
      <c r="E10" s="14" t="s">
        <v>7</v>
      </c>
      <c r="F10" s="14" t="s">
        <v>131</v>
      </c>
      <c r="G10" s="14" t="s">
        <v>7</v>
      </c>
      <c r="H10" s="463" t="s">
        <v>132</v>
      </c>
      <c r="I10" s="464"/>
      <c r="J10" s="465" t="s">
        <v>17</v>
      </c>
    </row>
    <row r="11" spans="2:11" ht="14" x14ac:dyDescent="0.25">
      <c r="B11" s="466"/>
      <c r="C11" s="15" t="s">
        <v>133</v>
      </c>
      <c r="D11" s="16" t="s">
        <v>134</v>
      </c>
      <c r="E11" s="16" t="s">
        <v>170</v>
      </c>
      <c r="F11" s="16" t="s">
        <v>135</v>
      </c>
      <c r="G11" s="16" t="s">
        <v>136</v>
      </c>
      <c r="H11" s="467" t="s">
        <v>137</v>
      </c>
      <c r="I11" s="468"/>
      <c r="J11" s="469" t="s">
        <v>138</v>
      </c>
    </row>
    <row r="12" spans="2:11" ht="14" x14ac:dyDescent="0.25">
      <c r="B12" s="470" t="s">
        <v>139</v>
      </c>
      <c r="C12" s="471" t="s">
        <v>12</v>
      </c>
      <c r="D12" s="4"/>
      <c r="E12" s="5"/>
      <c r="F12" s="5"/>
      <c r="G12" s="17">
        <f>ROUND(Summary!D13,0)-ROUND(Summary!C29,0)</f>
        <v>0</v>
      </c>
      <c r="H12" s="18">
        <f>ROUND(Summary!F13,0)</f>
        <v>0</v>
      </c>
      <c r="I12" s="472"/>
      <c r="J12" s="473">
        <f>ROUND(SUM(E12:H12),0)</f>
        <v>0</v>
      </c>
    </row>
    <row r="13" spans="2:11" ht="14" x14ac:dyDescent="0.25">
      <c r="B13" s="470" t="s">
        <v>140</v>
      </c>
      <c r="C13" s="471" t="s">
        <v>13</v>
      </c>
      <c r="D13" s="4"/>
      <c r="E13" s="5"/>
      <c r="F13" s="5"/>
      <c r="G13" s="17">
        <f>ROUND(Summary!D14,0)-ROUND(Summary!D29,0)</f>
        <v>0</v>
      </c>
      <c r="H13" s="18">
        <f>ROUND(Summary!F14,0)</f>
        <v>0</v>
      </c>
      <c r="I13" s="472"/>
      <c r="J13" s="473">
        <f>ROUND(SUM(E13:H13),0)</f>
        <v>0</v>
      </c>
    </row>
    <row r="14" spans="2:11" ht="14" x14ac:dyDescent="0.25">
      <c r="B14" s="470" t="s">
        <v>141</v>
      </c>
      <c r="C14" s="471" t="s">
        <v>14</v>
      </c>
      <c r="D14" s="4"/>
      <c r="E14" s="5"/>
      <c r="F14" s="5"/>
      <c r="G14" s="17">
        <f>ROUND(Summary!D15,0)-ROUND(Summary!E29,0)</f>
        <v>0</v>
      </c>
      <c r="H14" s="18">
        <f>ROUND(Summary!F15,0)</f>
        <v>0</v>
      </c>
      <c r="I14" s="472"/>
      <c r="J14" s="473">
        <f>ROUND(SUM(E14:H14),0)</f>
        <v>0</v>
      </c>
    </row>
    <row r="15" spans="2:11" ht="14" x14ac:dyDescent="0.25">
      <c r="B15" s="474" t="s">
        <v>142</v>
      </c>
      <c r="C15" s="471" t="s">
        <v>15</v>
      </c>
      <c r="D15" s="571"/>
      <c r="E15" s="8"/>
      <c r="F15" s="8"/>
      <c r="G15" s="17">
        <f>ROUND(Summary!D16,0)-ROUND(Summary!F29,0)</f>
        <v>0</v>
      </c>
      <c r="H15" s="18">
        <f>ROUND(Summary!F16,0)</f>
        <v>0</v>
      </c>
      <c r="I15" s="475"/>
      <c r="J15" s="473">
        <f>ROUND(SUM(E15:H15),0)</f>
        <v>0</v>
      </c>
    </row>
    <row r="16" spans="2:11" ht="14" x14ac:dyDescent="0.25">
      <c r="B16" s="474" t="s">
        <v>143</v>
      </c>
      <c r="C16" s="471" t="s">
        <v>16</v>
      </c>
      <c r="D16" s="7"/>
      <c r="E16" s="8"/>
      <c r="F16" s="8"/>
      <c r="G16" s="17">
        <f>ROUND(Summary!D17,0)-ROUND(Summary!G29,0)</f>
        <v>0</v>
      </c>
      <c r="H16" s="18">
        <f>ROUND(Summary!F17,0)</f>
        <v>0</v>
      </c>
      <c r="I16" s="475"/>
      <c r="J16" s="473">
        <f>ROUND(SUM(E16:H16),0)</f>
        <v>0</v>
      </c>
    </row>
    <row r="17" spans="2:10" ht="14.5" thickBot="1" x14ac:dyDescent="0.3">
      <c r="B17" s="913" t="s">
        <v>144</v>
      </c>
      <c r="C17" s="914"/>
      <c r="D17" s="476"/>
      <c r="E17" s="477"/>
      <c r="F17" s="477"/>
      <c r="G17" s="478">
        <f>ROUND(SUM(G12:G16),0)</f>
        <v>0</v>
      </c>
      <c r="H17" s="479">
        <f>ROUND(SUM(H12:H16),0)</f>
        <v>0</v>
      </c>
      <c r="I17" s="480"/>
      <c r="J17" s="481">
        <f>ROUND(SUM(J12:J16),0)</f>
        <v>0</v>
      </c>
    </row>
    <row r="18" spans="2:10" ht="14.5" thickBot="1" x14ac:dyDescent="0.3">
      <c r="B18" s="915" t="s">
        <v>18</v>
      </c>
      <c r="C18" s="916"/>
      <c r="D18" s="916"/>
      <c r="E18" s="916"/>
      <c r="F18" s="916"/>
      <c r="G18" s="916"/>
      <c r="H18" s="916"/>
      <c r="I18" s="916"/>
      <c r="J18" s="917"/>
    </row>
    <row r="19" spans="2:10" ht="14" x14ac:dyDescent="0.25">
      <c r="B19" s="918" t="s">
        <v>145</v>
      </c>
      <c r="C19" s="920" t="s">
        <v>146</v>
      </c>
      <c r="D19" s="921"/>
      <c r="E19" s="894" t="s">
        <v>147</v>
      </c>
      <c r="F19" s="895"/>
      <c r="G19" s="895"/>
      <c r="H19" s="895"/>
      <c r="I19" s="482"/>
      <c r="J19" s="896" t="s">
        <v>17</v>
      </c>
    </row>
    <row r="20" spans="2:10" ht="14" x14ac:dyDescent="0.25">
      <c r="B20" s="919"/>
      <c r="C20" s="922"/>
      <c r="D20" s="923"/>
      <c r="E20" s="471" t="s">
        <v>12</v>
      </c>
      <c r="F20" s="471" t="s">
        <v>13</v>
      </c>
      <c r="G20" s="471" t="s">
        <v>14</v>
      </c>
      <c r="H20" s="471" t="s">
        <v>15</v>
      </c>
      <c r="I20" s="471" t="s">
        <v>16</v>
      </c>
      <c r="J20" s="897"/>
    </row>
    <row r="21" spans="2:10" ht="14" x14ac:dyDescent="0.25">
      <c r="B21" s="462"/>
      <c r="C21" s="900" t="s">
        <v>148</v>
      </c>
      <c r="D21" s="900"/>
      <c r="E21" s="19">
        <f>ROUND(Summary!C21,0)</f>
        <v>0</v>
      </c>
      <c r="F21" s="19">
        <f>ROUND(Summary!D21,0)</f>
        <v>0</v>
      </c>
      <c r="G21" s="19">
        <f>ROUND(Summary!E21,0)</f>
        <v>0</v>
      </c>
      <c r="H21" s="19">
        <f>ROUND(Summary!F21,0)</f>
        <v>0</v>
      </c>
      <c r="I21" s="19">
        <f>ROUND(Summary!G21,0)</f>
        <v>0</v>
      </c>
      <c r="J21" s="483">
        <f t="shared" ref="J21:J30" si="0">ROUND(SUM(E21:I21),0)</f>
        <v>0</v>
      </c>
    </row>
    <row r="22" spans="2:10" ht="14" x14ac:dyDescent="0.25">
      <c r="B22" s="484"/>
      <c r="C22" s="898" t="s">
        <v>149</v>
      </c>
      <c r="D22" s="898"/>
      <c r="E22" s="17">
        <f>ROUND(Summary!C22,0)</f>
        <v>0</v>
      </c>
      <c r="F22" s="17">
        <f>ROUND(Summary!D22,0)</f>
        <v>0</v>
      </c>
      <c r="G22" s="17">
        <f>ROUND(Summary!E22,0)</f>
        <v>0</v>
      </c>
      <c r="H22" s="17">
        <f>ROUND(Summary!F22,0)</f>
        <v>0</v>
      </c>
      <c r="I22" s="17">
        <f>ROUND(Summary!G22,0)</f>
        <v>0</v>
      </c>
      <c r="J22" s="483">
        <f t="shared" si="0"/>
        <v>0</v>
      </c>
    </row>
    <row r="23" spans="2:10" ht="14" x14ac:dyDescent="0.25">
      <c r="B23" s="462"/>
      <c r="C23" s="900" t="s">
        <v>150</v>
      </c>
      <c r="D23" s="900"/>
      <c r="E23" s="17">
        <f>ROUND(Summary!C23,0)</f>
        <v>0</v>
      </c>
      <c r="F23" s="17">
        <f>ROUND(Summary!D23,0)</f>
        <v>0</v>
      </c>
      <c r="G23" s="17">
        <f>ROUND(Summary!E23,0)</f>
        <v>0</v>
      </c>
      <c r="H23" s="17">
        <f>ROUND(Summary!F23,0)</f>
        <v>0</v>
      </c>
      <c r="I23" s="17">
        <f>ROUND(Summary!G23,0)</f>
        <v>0</v>
      </c>
      <c r="J23" s="483">
        <f t="shared" si="0"/>
        <v>0</v>
      </c>
    </row>
    <row r="24" spans="2:10" ht="14" x14ac:dyDescent="0.25">
      <c r="B24" s="484"/>
      <c r="C24" s="898" t="s">
        <v>151</v>
      </c>
      <c r="D24" s="898"/>
      <c r="E24" s="17">
        <f>ROUND(Summary!C24,0)</f>
        <v>0</v>
      </c>
      <c r="F24" s="17">
        <f>ROUND(Summary!D24,0)</f>
        <v>0</v>
      </c>
      <c r="G24" s="17">
        <f>ROUND(Summary!E24,0)</f>
        <v>0</v>
      </c>
      <c r="H24" s="17">
        <f>ROUND(Summary!F24,0)</f>
        <v>0</v>
      </c>
      <c r="I24" s="17">
        <f>ROUND(Summary!G24,0)</f>
        <v>0</v>
      </c>
      <c r="J24" s="483">
        <f t="shared" si="0"/>
        <v>0</v>
      </c>
    </row>
    <row r="25" spans="2:10" ht="14" x14ac:dyDescent="0.25">
      <c r="B25" s="462"/>
      <c r="C25" s="900" t="s">
        <v>152</v>
      </c>
      <c r="D25" s="900"/>
      <c r="E25" s="17">
        <f>ROUND(Summary!C25,0)</f>
        <v>0</v>
      </c>
      <c r="F25" s="17">
        <f>ROUND(Summary!D25,0)</f>
        <v>0</v>
      </c>
      <c r="G25" s="17">
        <f>ROUND(Summary!E25,0)</f>
        <v>0</v>
      </c>
      <c r="H25" s="17">
        <f>ROUND(Summary!F25,0)</f>
        <v>0</v>
      </c>
      <c r="I25" s="17">
        <f>ROUND(Summary!G25,0)</f>
        <v>0</v>
      </c>
      <c r="J25" s="483">
        <f t="shared" si="0"/>
        <v>0</v>
      </c>
    </row>
    <row r="26" spans="2:10" ht="14" x14ac:dyDescent="0.25">
      <c r="B26" s="484"/>
      <c r="C26" s="898" t="s">
        <v>153</v>
      </c>
      <c r="D26" s="898"/>
      <c r="E26" s="17">
        <f>ROUND(Summary!C30,0)-Summary!C29</f>
        <v>0</v>
      </c>
      <c r="F26" s="17">
        <f>ROUND(Summary!D30,0)-Summary!D29</f>
        <v>0</v>
      </c>
      <c r="G26" s="17">
        <f>ROUND(Summary!E30,0)-Summary!E29</f>
        <v>0</v>
      </c>
      <c r="H26" s="17">
        <f>ROUND(Summary!F30,0)-Summary!F29</f>
        <v>0</v>
      </c>
      <c r="I26" s="17">
        <f>ROUND(Summary!G30,0)-Summary!G29</f>
        <v>0</v>
      </c>
      <c r="J26" s="483">
        <f t="shared" si="0"/>
        <v>0</v>
      </c>
    </row>
    <row r="27" spans="2:10" ht="14" x14ac:dyDescent="0.25">
      <c r="B27" s="462"/>
      <c r="C27" s="900" t="s">
        <v>154</v>
      </c>
      <c r="D27" s="900"/>
      <c r="E27" s="17">
        <f>ROUND(Summary!C31,0)</f>
        <v>0</v>
      </c>
      <c r="F27" s="17">
        <f>ROUND(Summary!D31,0)</f>
        <v>0</v>
      </c>
      <c r="G27" s="17">
        <f>ROUND(Summary!E31,0)</f>
        <v>0</v>
      </c>
      <c r="H27" s="17">
        <f>ROUND(Summary!F31,0)</f>
        <v>0</v>
      </c>
      <c r="I27" s="17">
        <f>ROUND(Summary!G31,0)</f>
        <v>0</v>
      </c>
      <c r="J27" s="483">
        <f t="shared" si="0"/>
        <v>0</v>
      </c>
    </row>
    <row r="28" spans="2:10" ht="14" x14ac:dyDescent="0.25">
      <c r="B28" s="484"/>
      <c r="C28" s="898" t="s">
        <v>155</v>
      </c>
      <c r="D28" s="898"/>
      <c r="E28" s="17">
        <f>ROUND(Summary!C32,0)</f>
        <v>0</v>
      </c>
      <c r="F28" s="17">
        <f>ROUND(Summary!D32,0)</f>
        <v>0</v>
      </c>
      <c r="G28" s="17">
        <f>ROUND(Summary!E32,0)</f>
        <v>0</v>
      </c>
      <c r="H28" s="17">
        <f>ROUND(Summary!F32,0)</f>
        <v>0</v>
      </c>
      <c r="I28" s="17">
        <f>ROUND(Summary!G32,0)</f>
        <v>0</v>
      </c>
      <c r="J28" s="483">
        <f t="shared" si="0"/>
        <v>0</v>
      </c>
    </row>
    <row r="29" spans="2:10" ht="14" x14ac:dyDescent="0.25">
      <c r="B29" s="462"/>
      <c r="C29" s="898" t="s">
        <v>156</v>
      </c>
      <c r="D29" s="899"/>
      <c r="E29" s="17">
        <f>ROUND(Summary!C33,0)</f>
        <v>0</v>
      </c>
      <c r="F29" s="17">
        <f>ROUND(Summary!D33,0)</f>
        <v>0</v>
      </c>
      <c r="G29" s="17">
        <f>ROUND(Summary!E33,0)</f>
        <v>0</v>
      </c>
      <c r="H29" s="17">
        <f>ROUND(Summary!F33,0)</f>
        <v>0</v>
      </c>
      <c r="I29" s="17">
        <f>ROUND(Summary!G33,0)</f>
        <v>0</v>
      </c>
      <c r="J29" s="483">
        <f t="shared" si="0"/>
        <v>0</v>
      </c>
    </row>
    <row r="30" spans="2:10" ht="14" x14ac:dyDescent="0.25">
      <c r="B30" s="484"/>
      <c r="C30" s="898" t="s">
        <v>157</v>
      </c>
      <c r="D30" s="898"/>
      <c r="E30" s="17">
        <f>ROUND(Summary!C34,0)</f>
        <v>0</v>
      </c>
      <c r="F30" s="17">
        <f>ROUND(Summary!D34,0)</f>
        <v>0</v>
      </c>
      <c r="G30" s="17">
        <f>ROUND(Summary!E34,0)</f>
        <v>0</v>
      </c>
      <c r="H30" s="17">
        <f>ROUND(Summary!F34,0)</f>
        <v>0</v>
      </c>
      <c r="I30" s="17">
        <f>ROUND(Summary!G34,0)</f>
        <v>0</v>
      </c>
      <c r="J30" s="483">
        <f t="shared" si="0"/>
        <v>0</v>
      </c>
    </row>
    <row r="31" spans="2:10" ht="14.5" thickBot="1" x14ac:dyDescent="0.3">
      <c r="B31" s="462"/>
      <c r="C31" s="900" t="s">
        <v>171</v>
      </c>
      <c r="D31" s="900"/>
      <c r="E31" s="11">
        <f t="shared" ref="E31:J31" si="1">ROUND(SUM(E29:E30),0)</f>
        <v>0</v>
      </c>
      <c r="F31" s="11">
        <f t="shared" si="1"/>
        <v>0</v>
      </c>
      <c r="G31" s="11">
        <f t="shared" si="1"/>
        <v>0</v>
      </c>
      <c r="H31" s="11">
        <f t="shared" si="1"/>
        <v>0</v>
      </c>
      <c r="I31" s="11">
        <f t="shared" si="1"/>
        <v>0</v>
      </c>
      <c r="J31" s="485">
        <f t="shared" si="1"/>
        <v>0</v>
      </c>
    </row>
    <row r="32" spans="2:10" ht="14.5" thickBot="1" x14ac:dyDescent="0.3">
      <c r="B32" s="901"/>
      <c r="C32" s="902"/>
      <c r="D32" s="902"/>
      <c r="E32" s="902"/>
      <c r="F32" s="902"/>
      <c r="G32" s="902"/>
      <c r="H32" s="902"/>
      <c r="I32" s="902"/>
      <c r="J32" s="903"/>
    </row>
    <row r="33" spans="2:11" ht="14.5" thickBot="1" x14ac:dyDescent="0.3">
      <c r="B33" s="486" t="s">
        <v>158</v>
      </c>
      <c r="C33" s="932" t="s">
        <v>159</v>
      </c>
      <c r="D33" s="932"/>
      <c r="E33" s="487">
        <v>0</v>
      </c>
      <c r="F33" s="487">
        <v>0</v>
      </c>
      <c r="G33" s="487">
        <v>0</v>
      </c>
      <c r="H33" s="487">
        <v>0</v>
      </c>
      <c r="I33" s="487">
        <v>0</v>
      </c>
      <c r="J33" s="488">
        <f>ROUND(SUM(E33:H33),0)</f>
        <v>0</v>
      </c>
    </row>
    <row r="34" spans="2:11" ht="14.5" thickBot="1" x14ac:dyDescent="0.3">
      <c r="B34" s="915" t="s">
        <v>161</v>
      </c>
      <c r="C34" s="916"/>
      <c r="D34" s="916"/>
      <c r="E34" s="916"/>
      <c r="F34" s="916"/>
      <c r="G34" s="916"/>
      <c r="H34" s="916"/>
      <c r="I34" s="916"/>
      <c r="J34" s="917"/>
    </row>
    <row r="35" spans="2:11" ht="14" x14ac:dyDescent="0.25">
      <c r="B35" s="489"/>
      <c r="C35" s="886" t="s">
        <v>162</v>
      </c>
      <c r="D35" s="887"/>
      <c r="E35" s="490" t="s">
        <v>163</v>
      </c>
      <c r="F35" s="490" t="s">
        <v>164</v>
      </c>
      <c r="G35" s="491" t="s">
        <v>165</v>
      </c>
      <c r="H35" s="492"/>
      <c r="I35" s="493"/>
      <c r="J35" s="494" t="s">
        <v>200</v>
      </c>
      <c r="K35" s="13"/>
    </row>
    <row r="36" spans="2:11" ht="14" x14ac:dyDescent="0.25">
      <c r="B36" s="495" t="s">
        <v>166</v>
      </c>
      <c r="C36" s="888">
        <f>G5</f>
        <v>0</v>
      </c>
      <c r="D36" s="889"/>
      <c r="E36" s="6"/>
      <c r="F36" s="6"/>
      <c r="G36" s="496"/>
      <c r="H36" s="497"/>
      <c r="I36" s="498"/>
      <c r="J36" s="473">
        <f>ROUND(SUM(E36:G36),0)</f>
        <v>0</v>
      </c>
      <c r="K36" s="499"/>
    </row>
    <row r="37" spans="2:11" ht="14" x14ac:dyDescent="0.25">
      <c r="B37" s="495" t="s">
        <v>167</v>
      </c>
      <c r="C37" s="890"/>
      <c r="D37" s="891"/>
      <c r="E37" s="5"/>
      <c r="F37" s="5"/>
      <c r="G37" s="9"/>
      <c r="H37" s="497"/>
      <c r="I37" s="498"/>
      <c r="J37" s="473">
        <f t="shared" ref="J37:J39" si="2">ROUND(SUM(E37:G37),0)</f>
        <v>0</v>
      </c>
      <c r="K37" s="59"/>
    </row>
    <row r="38" spans="2:11" ht="14" x14ac:dyDescent="0.25">
      <c r="B38" s="495" t="s">
        <v>168</v>
      </c>
      <c r="C38" s="890"/>
      <c r="D38" s="891"/>
      <c r="E38" s="5"/>
      <c r="F38" s="5"/>
      <c r="G38" s="9"/>
      <c r="H38" s="497"/>
      <c r="I38" s="498"/>
      <c r="J38" s="473">
        <f t="shared" si="2"/>
        <v>0</v>
      </c>
    </row>
    <row r="39" spans="2:11" ht="14" x14ac:dyDescent="0.25">
      <c r="B39" s="495" t="s">
        <v>169</v>
      </c>
      <c r="C39" s="892"/>
      <c r="D39" s="893"/>
      <c r="E39" s="5"/>
      <c r="F39" s="5"/>
      <c r="G39" s="9"/>
      <c r="H39" s="497"/>
      <c r="I39" s="498"/>
      <c r="J39" s="473">
        <f t="shared" si="2"/>
        <v>0</v>
      </c>
    </row>
    <row r="40" spans="2:11" ht="14.5" thickBot="1" x14ac:dyDescent="0.3">
      <c r="B40" s="500" t="s">
        <v>201</v>
      </c>
      <c r="C40" s="501"/>
      <c r="D40" s="502"/>
      <c r="E40" s="6">
        <f>ROUND(SUM(E36:E39),0)</f>
        <v>0</v>
      </c>
      <c r="F40" s="6">
        <f>ROUND(SUM(F36:F39),0)</f>
        <v>0</v>
      </c>
      <c r="G40" s="6">
        <f>ROUND(SUM(G36:G39),0)</f>
        <v>0</v>
      </c>
      <c r="H40" s="503"/>
      <c r="I40" s="504"/>
      <c r="J40" s="473">
        <f>ROUND(SUM(J36:J39),0)</f>
        <v>0</v>
      </c>
    </row>
    <row r="41" spans="2:11" ht="14" x14ac:dyDescent="0.25">
      <c r="B41" s="505"/>
      <c r="C41" s="10"/>
      <c r="D41" s="10"/>
      <c r="E41" s="12"/>
      <c r="F41" s="12"/>
      <c r="G41" s="12"/>
      <c r="H41" s="12"/>
      <c r="I41" s="12"/>
      <c r="J41" s="506"/>
    </row>
    <row r="42" spans="2:11" x14ac:dyDescent="0.25">
      <c r="B42" s="507"/>
      <c r="C42" s="10"/>
      <c r="D42" s="10"/>
      <c r="E42" s="10"/>
      <c r="F42" s="10"/>
      <c r="G42" s="10"/>
      <c r="H42" s="10"/>
      <c r="I42" s="10"/>
      <c r="J42" s="508" t="s">
        <v>202</v>
      </c>
    </row>
    <row r="43" spans="2:11" x14ac:dyDescent="0.25">
      <c r="B43" s="877"/>
      <c r="C43" s="878"/>
      <c r="D43" s="879"/>
      <c r="E43" s="880"/>
      <c r="F43" s="880"/>
      <c r="G43" s="880"/>
      <c r="H43" s="60"/>
      <c r="I43" s="881" t="s">
        <v>203</v>
      </c>
      <c r="J43" s="882"/>
    </row>
    <row r="44" spans="2:11" ht="13" thickBot="1" x14ac:dyDescent="0.3">
      <c r="B44" s="883" t="s">
        <v>160</v>
      </c>
      <c r="C44" s="884"/>
      <c r="D44" s="884"/>
      <c r="E44" s="884"/>
      <c r="F44" s="884"/>
      <c r="G44" s="884"/>
      <c r="H44" s="884"/>
      <c r="I44" s="884"/>
      <c r="J44" s="885"/>
    </row>
    <row r="45" spans="2:11" x14ac:dyDescent="0.25"/>
  </sheetData>
  <sheetProtection algorithmName="SHA-512" hashValue="X+M7cYG7lsLDpETdrqBOxiSFOEC8L8Ppea9G9XkxD46OKECUqmGNW+54W2boNRs0FRaHlHRbqpLmEuReChIjAw==" saltValue="NXxOfCvbTRJfzRQecpbnbQ==" spinCount="100000" sheet="1" objects="1" scenarios="1"/>
  <mergeCells count="41">
    <mergeCell ref="B2:D2"/>
    <mergeCell ref="D5:E5"/>
    <mergeCell ref="B17:C17"/>
    <mergeCell ref="B18:J18"/>
    <mergeCell ref="B19:B20"/>
    <mergeCell ref="C19:D20"/>
    <mergeCell ref="B5:C5"/>
    <mergeCell ref="G5:H5"/>
    <mergeCell ref="B6:J6"/>
    <mergeCell ref="B7:J7"/>
    <mergeCell ref="B8:J8"/>
    <mergeCell ref="B9:B10"/>
    <mergeCell ref="C9:C10"/>
    <mergeCell ref="D9:D10"/>
    <mergeCell ref="E9:F9"/>
    <mergeCell ref="G9:J9"/>
    <mergeCell ref="B34:J34"/>
    <mergeCell ref="C26:D26"/>
    <mergeCell ref="C27:D27"/>
    <mergeCell ref="C28:D28"/>
    <mergeCell ref="C30:D30"/>
    <mergeCell ref="C33:D33"/>
    <mergeCell ref="E19:H19"/>
    <mergeCell ref="J19:J20"/>
    <mergeCell ref="C29:D29"/>
    <mergeCell ref="C31:D31"/>
    <mergeCell ref="B32:J32"/>
    <mergeCell ref="C25:D25"/>
    <mergeCell ref="C21:D21"/>
    <mergeCell ref="C22:D22"/>
    <mergeCell ref="C23:D23"/>
    <mergeCell ref="C24:D24"/>
    <mergeCell ref="B43:C43"/>
    <mergeCell ref="D43:G43"/>
    <mergeCell ref="I43:J43"/>
    <mergeCell ref="B44:J44"/>
    <mergeCell ref="C35:D35"/>
    <mergeCell ref="C36:D36"/>
    <mergeCell ref="C37:D37"/>
    <mergeCell ref="C38:D38"/>
    <mergeCell ref="C39:D39"/>
  </mergeCells>
  <pageMargins left="0.7" right="0.7" top="0.75" bottom="0.75" header="0.3" footer="0.3"/>
  <pageSetup scale="7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79998168889431442"/>
    <pageSetUpPr fitToPage="1"/>
  </sheetPr>
  <dimension ref="A1:W44"/>
  <sheetViews>
    <sheetView showGridLines="0" zoomScaleNormal="100" workbookViewId="0"/>
  </sheetViews>
  <sheetFormatPr defaultColWidth="0" defaultRowHeight="12.5" zeroHeight="1" x14ac:dyDescent="0.25"/>
  <cols>
    <col min="1" max="1" width="3.1796875" style="71" customWidth="1"/>
    <col min="2" max="2" width="24.1796875" style="70" customWidth="1"/>
    <col min="3" max="7" width="17.54296875" style="70" customWidth="1"/>
    <col min="8" max="8" width="17.54296875" style="71" customWidth="1"/>
    <col min="9" max="9" width="16.453125" style="71" customWidth="1"/>
    <col min="10" max="10" width="45.81640625" style="72" customWidth="1"/>
    <col min="11" max="11" width="3.81640625" style="71" customWidth="1"/>
    <col min="12" max="23" width="9.26953125" style="71" hidden="1" customWidth="1"/>
    <col min="24" max="16384" width="9.1796875" style="71" hidden="1"/>
  </cols>
  <sheetData>
    <row r="1" spans="2:17" x14ac:dyDescent="0.25"/>
    <row r="2" spans="2:17" s="72" customFormat="1" ht="11.25" customHeight="1" x14ac:dyDescent="0.25">
      <c r="B2" s="73" t="s">
        <v>37</v>
      </c>
      <c r="C2" s="74"/>
      <c r="D2" s="662" t="s">
        <v>182</v>
      </c>
      <c r="E2" s="662"/>
      <c r="F2" s="662"/>
      <c r="G2" s="662"/>
      <c r="H2" s="662"/>
      <c r="I2" s="662"/>
      <c r="J2" s="75"/>
      <c r="K2" s="76"/>
      <c r="L2" s="76"/>
      <c r="M2" s="76"/>
      <c r="N2" s="76"/>
      <c r="O2" s="76"/>
      <c r="P2" s="76"/>
      <c r="Q2" s="76"/>
    </row>
    <row r="3" spans="2:17" s="72" customFormat="1" ht="11.25" customHeight="1" x14ac:dyDescent="0.25">
      <c r="B3" s="570" t="s">
        <v>247</v>
      </c>
      <c r="C3" s="74"/>
      <c r="D3" s="662"/>
      <c r="E3" s="662"/>
      <c r="F3" s="662"/>
      <c r="G3" s="662"/>
      <c r="H3" s="662"/>
      <c r="I3" s="662"/>
      <c r="J3" s="75"/>
      <c r="K3" s="76"/>
      <c r="L3" s="76"/>
      <c r="M3" s="76"/>
      <c r="N3" s="76"/>
      <c r="O3" s="76"/>
      <c r="P3" s="76"/>
      <c r="Q3" s="76"/>
    </row>
    <row r="4" spans="2:17" s="78" customFormat="1" ht="16.5" customHeight="1" x14ac:dyDescent="0.25">
      <c r="B4" s="77" t="s">
        <v>0</v>
      </c>
      <c r="C4" s="666"/>
      <c r="D4" s="666"/>
      <c r="E4" s="666"/>
      <c r="F4" s="666"/>
      <c r="G4" s="667" t="s">
        <v>1</v>
      </c>
      <c r="H4" s="667"/>
      <c r="I4" s="666"/>
      <c r="J4" s="666"/>
    </row>
    <row r="5" spans="2:17" s="78" customFormat="1" ht="19.5" customHeight="1" x14ac:dyDescent="0.25">
      <c r="B5" s="77" t="s">
        <v>2</v>
      </c>
      <c r="C5" s="666"/>
      <c r="D5" s="666"/>
      <c r="E5" s="666"/>
      <c r="F5" s="666"/>
      <c r="G5" s="667" t="s">
        <v>3</v>
      </c>
      <c r="H5" s="667"/>
      <c r="I5" s="666"/>
      <c r="J5" s="666"/>
    </row>
    <row r="6" spans="2:17" s="78" customFormat="1" ht="10.5" customHeight="1" thickBot="1" x14ac:dyDescent="0.3">
      <c r="B6" s="77"/>
      <c r="C6" s="79"/>
      <c r="D6" s="79"/>
      <c r="E6" s="77"/>
      <c r="F6" s="77"/>
      <c r="G6" s="77"/>
      <c r="H6" s="77"/>
      <c r="I6" s="77"/>
      <c r="J6" s="80" t="s">
        <v>4</v>
      </c>
    </row>
    <row r="7" spans="2:17" ht="25.5" customHeight="1" x14ac:dyDescent="0.25">
      <c r="B7" s="640" t="s">
        <v>210</v>
      </c>
      <c r="C7" s="641"/>
      <c r="D7" s="641"/>
      <c r="E7" s="641"/>
      <c r="F7" s="641"/>
      <c r="G7" s="641"/>
      <c r="H7" s="641"/>
      <c r="I7" s="641"/>
      <c r="J7" s="642"/>
    </row>
    <row r="8" spans="2:17" ht="153" customHeight="1" thickBot="1" x14ac:dyDescent="0.3">
      <c r="B8" s="643" t="s">
        <v>255</v>
      </c>
      <c r="C8" s="644"/>
      <c r="D8" s="644"/>
      <c r="E8" s="644"/>
      <c r="F8" s="644"/>
      <c r="G8" s="644"/>
      <c r="H8" s="644"/>
      <c r="I8" s="644"/>
      <c r="J8" s="645"/>
      <c r="L8" s="78"/>
      <c r="M8" s="78"/>
      <c r="N8" s="78"/>
      <c r="O8" s="78"/>
      <c r="P8" s="78"/>
      <c r="Q8" s="78"/>
    </row>
    <row r="9" spans="2:17" ht="7.5" customHeight="1" thickBot="1" x14ac:dyDescent="0.3">
      <c r="B9" s="81"/>
      <c r="H9" s="70"/>
      <c r="I9" s="70"/>
      <c r="J9" s="82"/>
      <c r="L9" s="78"/>
      <c r="M9" s="78"/>
      <c r="N9" s="78"/>
      <c r="O9" s="78"/>
      <c r="P9" s="78"/>
      <c r="Q9" s="78"/>
    </row>
    <row r="10" spans="2:17" ht="29.25" customHeight="1" thickBot="1" x14ac:dyDescent="0.3">
      <c r="B10" s="663" t="s">
        <v>5</v>
      </c>
      <c r="C10" s="664"/>
      <c r="D10" s="664"/>
      <c r="E10" s="664"/>
      <c r="F10" s="664"/>
      <c r="G10" s="664"/>
      <c r="H10" s="664"/>
      <c r="I10" s="664"/>
      <c r="J10" s="665"/>
      <c r="L10" s="78"/>
      <c r="M10" s="78"/>
      <c r="N10" s="78"/>
      <c r="O10" s="78"/>
      <c r="P10" s="78"/>
      <c r="Q10" s="78"/>
    </row>
    <row r="11" spans="2:17" ht="14.5" customHeight="1" thickBot="1" x14ac:dyDescent="0.3">
      <c r="B11" s="85" t="s">
        <v>6</v>
      </c>
      <c r="C11" s="648"/>
      <c r="D11" s="656" t="s">
        <v>7</v>
      </c>
      <c r="E11" s="628"/>
      <c r="F11" s="628" t="s">
        <v>8</v>
      </c>
      <c r="G11" s="628"/>
      <c r="H11" s="628" t="s">
        <v>228</v>
      </c>
      <c r="I11" s="650" t="s">
        <v>10</v>
      </c>
      <c r="J11" s="652" t="s">
        <v>11</v>
      </c>
      <c r="L11" s="78"/>
      <c r="M11" s="78"/>
      <c r="N11" s="78"/>
      <c r="O11" s="78"/>
      <c r="P11" s="78"/>
      <c r="Q11" s="78"/>
    </row>
    <row r="12" spans="2:17" ht="9.65" customHeight="1" thickBot="1" x14ac:dyDescent="0.3">
      <c r="B12" s="646"/>
      <c r="C12" s="649"/>
      <c r="D12" s="657"/>
      <c r="E12" s="629"/>
      <c r="F12" s="629"/>
      <c r="G12" s="629"/>
      <c r="H12" s="629"/>
      <c r="I12" s="651"/>
      <c r="J12" s="653"/>
      <c r="L12" s="78"/>
      <c r="M12" s="78"/>
      <c r="N12" s="78"/>
      <c r="O12" s="78"/>
      <c r="P12" s="78"/>
      <c r="Q12" s="78"/>
    </row>
    <row r="13" spans="2:17" ht="14" x14ac:dyDescent="0.25">
      <c r="B13" s="647"/>
      <c r="C13" s="87" t="s">
        <v>12</v>
      </c>
      <c r="D13" s="632">
        <f>H13-F13</f>
        <v>0</v>
      </c>
      <c r="E13" s="630"/>
      <c r="F13" s="630">
        <f>'j. Cost Share'!E28</f>
        <v>0</v>
      </c>
      <c r="G13" s="630"/>
      <c r="H13" s="88">
        <f>C35</f>
        <v>0</v>
      </c>
      <c r="I13" s="89">
        <f t="shared" ref="I13:I18" si="0">IF(H13&gt;0,F13/H13,0)</f>
        <v>0</v>
      </c>
      <c r="J13" s="120"/>
      <c r="L13" s="78"/>
      <c r="M13" s="78"/>
      <c r="N13" s="78"/>
      <c r="O13" s="78"/>
      <c r="P13" s="78"/>
      <c r="Q13" s="78"/>
    </row>
    <row r="14" spans="2:17" ht="14" x14ac:dyDescent="0.25">
      <c r="B14" s="647"/>
      <c r="C14" s="90" t="s">
        <v>13</v>
      </c>
      <c r="D14" s="633">
        <f>H14-F14</f>
        <v>0</v>
      </c>
      <c r="E14" s="631"/>
      <c r="F14" s="631">
        <f>'j. Cost Share'!F28</f>
        <v>0</v>
      </c>
      <c r="G14" s="631"/>
      <c r="H14" s="91">
        <f>D35</f>
        <v>0</v>
      </c>
      <c r="I14" s="92">
        <f t="shared" si="0"/>
        <v>0</v>
      </c>
      <c r="J14" s="121"/>
      <c r="L14" s="78"/>
      <c r="M14" s="78"/>
      <c r="N14" s="78"/>
      <c r="O14" s="78"/>
      <c r="P14" s="78"/>
      <c r="Q14" s="78"/>
    </row>
    <row r="15" spans="2:17" ht="14" x14ac:dyDescent="0.25">
      <c r="B15" s="647"/>
      <c r="C15" s="90" t="s">
        <v>14</v>
      </c>
      <c r="D15" s="633">
        <f>H15-F15</f>
        <v>0</v>
      </c>
      <c r="E15" s="631"/>
      <c r="F15" s="631">
        <f>'j. Cost Share'!G28</f>
        <v>0</v>
      </c>
      <c r="G15" s="631"/>
      <c r="H15" s="91">
        <f>E35</f>
        <v>0</v>
      </c>
      <c r="I15" s="92">
        <f t="shared" si="0"/>
        <v>0</v>
      </c>
      <c r="J15" s="121"/>
      <c r="L15" s="78"/>
      <c r="M15" s="78"/>
      <c r="N15" s="78"/>
      <c r="O15" s="78"/>
      <c r="P15" s="78"/>
      <c r="Q15" s="78"/>
    </row>
    <row r="16" spans="2:17" ht="14" x14ac:dyDescent="0.25">
      <c r="B16" s="647"/>
      <c r="C16" s="90" t="s">
        <v>15</v>
      </c>
      <c r="D16" s="633">
        <f>H16-F16</f>
        <v>0</v>
      </c>
      <c r="E16" s="631"/>
      <c r="F16" s="631">
        <f>'j. Cost Share'!H28</f>
        <v>0</v>
      </c>
      <c r="G16" s="631"/>
      <c r="H16" s="91">
        <f>F35</f>
        <v>0</v>
      </c>
      <c r="I16" s="92">
        <f t="shared" si="0"/>
        <v>0</v>
      </c>
      <c r="J16" s="121"/>
      <c r="L16" s="78"/>
      <c r="M16" s="78"/>
      <c r="N16" s="78"/>
      <c r="O16" s="78"/>
      <c r="P16" s="78"/>
      <c r="Q16" s="78"/>
    </row>
    <row r="17" spans="2:17" ht="14.5" thickBot="1" x14ac:dyDescent="0.3">
      <c r="B17" s="647"/>
      <c r="C17" s="93" t="s">
        <v>16</v>
      </c>
      <c r="D17" s="658">
        <f>H17-F17</f>
        <v>0</v>
      </c>
      <c r="E17" s="659"/>
      <c r="F17" s="659">
        <f>'j. Cost Share'!I28</f>
        <v>0</v>
      </c>
      <c r="G17" s="659"/>
      <c r="H17" s="94">
        <f>G35</f>
        <v>0</v>
      </c>
      <c r="I17" s="95">
        <f t="shared" si="0"/>
        <v>0</v>
      </c>
      <c r="J17" s="122"/>
      <c r="L17" s="78"/>
      <c r="M17" s="78"/>
      <c r="N17" s="78"/>
      <c r="O17" s="78"/>
      <c r="P17" s="78"/>
      <c r="Q17" s="78"/>
    </row>
    <row r="18" spans="2:17" ht="14.5" thickBot="1" x14ac:dyDescent="0.3">
      <c r="B18" s="647"/>
      <c r="C18" s="96" t="s">
        <v>17</v>
      </c>
      <c r="D18" s="660">
        <f>SUM(D13:D17)</f>
        <v>0</v>
      </c>
      <c r="E18" s="661"/>
      <c r="F18" s="661">
        <f>SUM(F13:F17)</f>
        <v>0</v>
      </c>
      <c r="G18" s="661"/>
      <c r="H18" s="97">
        <f>SUM(H13:H17)</f>
        <v>0</v>
      </c>
      <c r="I18" s="98">
        <f t="shared" si="0"/>
        <v>0</v>
      </c>
      <c r="J18" s="99"/>
      <c r="L18" s="78"/>
      <c r="M18" s="78"/>
      <c r="N18" s="78"/>
      <c r="O18" s="78"/>
      <c r="P18" s="78"/>
      <c r="Q18" s="78"/>
    </row>
    <row r="19" spans="2:17" ht="9.75" customHeight="1" x14ac:dyDescent="0.25">
      <c r="B19" s="100" t="s">
        <v>18</v>
      </c>
      <c r="C19" s="654" t="s">
        <v>12</v>
      </c>
      <c r="D19" s="628" t="s">
        <v>13</v>
      </c>
      <c r="E19" s="628" t="s">
        <v>14</v>
      </c>
      <c r="F19" s="628" t="s">
        <v>15</v>
      </c>
      <c r="G19" s="628" t="s">
        <v>16</v>
      </c>
      <c r="H19" s="628" t="s">
        <v>229</v>
      </c>
      <c r="I19" s="650" t="s">
        <v>20</v>
      </c>
      <c r="J19" s="648" t="s">
        <v>21</v>
      </c>
      <c r="L19" s="78"/>
      <c r="M19" s="78"/>
      <c r="N19" s="78"/>
      <c r="O19" s="78"/>
      <c r="P19" s="78"/>
      <c r="Q19" s="78"/>
    </row>
    <row r="20" spans="2:17" s="101" customFormat="1" ht="16" customHeight="1" thickBot="1" x14ac:dyDescent="0.3">
      <c r="B20" s="86" t="s">
        <v>19</v>
      </c>
      <c r="C20" s="655"/>
      <c r="D20" s="629"/>
      <c r="E20" s="629"/>
      <c r="F20" s="629"/>
      <c r="G20" s="629"/>
      <c r="H20" s="629"/>
      <c r="I20" s="651"/>
      <c r="J20" s="649"/>
      <c r="L20" s="78"/>
      <c r="M20" s="78"/>
      <c r="N20" s="78"/>
      <c r="O20" s="78"/>
      <c r="P20" s="78"/>
      <c r="Q20" s="78"/>
    </row>
    <row r="21" spans="2:17" ht="14" x14ac:dyDescent="0.25">
      <c r="B21" s="549" t="s">
        <v>22</v>
      </c>
      <c r="C21" s="550">
        <f>'a. Personnel'!F76</f>
        <v>0</v>
      </c>
      <c r="D21" s="551">
        <f>'a. Personnel'!I76</f>
        <v>0</v>
      </c>
      <c r="E21" s="551">
        <f>'a. Personnel'!L76</f>
        <v>0</v>
      </c>
      <c r="F21" s="551">
        <f>'a. Personnel'!O76</f>
        <v>0</v>
      </c>
      <c r="G21" s="551">
        <f>'a. Personnel'!R76</f>
        <v>0</v>
      </c>
      <c r="H21" s="551">
        <f>SUM(C21:G21)</f>
        <v>0</v>
      </c>
      <c r="I21" s="552">
        <f>IF(H21&gt;0,H21/H18,0)</f>
        <v>0</v>
      </c>
      <c r="J21" s="553"/>
      <c r="K21" s="76"/>
      <c r="L21" s="78"/>
      <c r="M21" s="78"/>
      <c r="N21" s="78"/>
      <c r="O21" s="78"/>
      <c r="P21" s="78"/>
      <c r="Q21" s="78"/>
    </row>
    <row r="22" spans="2:17" ht="14" x14ac:dyDescent="0.25">
      <c r="B22" s="104" t="s">
        <v>23</v>
      </c>
      <c r="C22" s="105">
        <f>'b. Fringe'!H24</f>
        <v>0</v>
      </c>
      <c r="D22" s="91">
        <f>'b. Fringe'!K24</f>
        <v>0</v>
      </c>
      <c r="E22" s="91">
        <f>'b. Fringe'!N24</f>
        <v>0</v>
      </c>
      <c r="F22" s="91">
        <f>'b. Fringe'!Q24</f>
        <v>0</v>
      </c>
      <c r="G22" s="91">
        <f>'b. Fringe'!T24</f>
        <v>0</v>
      </c>
      <c r="H22" s="91">
        <f t="shared" ref="H22:H34" si="1">SUM(C22:G22)</f>
        <v>0</v>
      </c>
      <c r="I22" s="92">
        <f>IF(H22&gt;0,H22/H18,0)</f>
        <v>0</v>
      </c>
      <c r="J22" s="63"/>
      <c r="K22" s="76"/>
      <c r="L22" s="78"/>
      <c r="M22" s="78"/>
      <c r="N22" s="78"/>
      <c r="O22" s="78"/>
      <c r="P22" s="78"/>
      <c r="Q22" s="78"/>
    </row>
    <row r="23" spans="2:17" ht="14" x14ac:dyDescent="0.25">
      <c r="B23" s="104" t="s">
        <v>24</v>
      </c>
      <c r="C23" s="105">
        <f>'c. Travel'!M50</f>
        <v>0</v>
      </c>
      <c r="D23" s="91">
        <f>'c. Travel'!M93</f>
        <v>0</v>
      </c>
      <c r="E23" s="91">
        <f>'c. Travel'!M136</f>
        <v>0</v>
      </c>
      <c r="F23" s="91">
        <f>'c. Travel'!M179</f>
        <v>0</v>
      </c>
      <c r="G23" s="91">
        <f>'c. Travel'!M222</f>
        <v>0</v>
      </c>
      <c r="H23" s="91">
        <f t="shared" si="1"/>
        <v>0</v>
      </c>
      <c r="I23" s="92">
        <f>IF(H23&gt;0,H23/H18,0)</f>
        <v>0</v>
      </c>
      <c r="J23" s="63"/>
      <c r="K23" s="76"/>
      <c r="L23" s="78"/>
      <c r="M23" s="78"/>
      <c r="N23" s="78"/>
      <c r="O23" s="78"/>
      <c r="P23" s="78"/>
      <c r="Q23" s="78"/>
    </row>
    <row r="24" spans="2:17" ht="14" x14ac:dyDescent="0.25">
      <c r="B24" s="104" t="s">
        <v>25</v>
      </c>
      <c r="C24" s="105">
        <f>'d. Equipment'!F29</f>
        <v>0</v>
      </c>
      <c r="D24" s="91">
        <f>'d. Equipment'!F51</f>
        <v>0</v>
      </c>
      <c r="E24" s="91">
        <f>'d. Equipment'!F73</f>
        <v>0</v>
      </c>
      <c r="F24" s="91">
        <f>'d. Equipment'!F95</f>
        <v>0</v>
      </c>
      <c r="G24" s="91">
        <f>'d. Equipment'!F117</f>
        <v>0</v>
      </c>
      <c r="H24" s="91">
        <f t="shared" si="1"/>
        <v>0</v>
      </c>
      <c r="I24" s="92">
        <f>IF(H24&gt;0,H24/H18,0)</f>
        <v>0</v>
      </c>
      <c r="J24" s="63"/>
      <c r="K24" s="76"/>
      <c r="L24" s="78"/>
      <c r="M24" s="78"/>
      <c r="N24" s="78"/>
      <c r="O24" s="78"/>
      <c r="P24" s="78"/>
      <c r="Q24" s="78"/>
    </row>
    <row r="25" spans="2:17" ht="14" x14ac:dyDescent="0.25">
      <c r="B25" s="104" t="s">
        <v>26</v>
      </c>
      <c r="C25" s="106">
        <f>'e. Supplies'!F29</f>
        <v>0</v>
      </c>
      <c r="D25" s="94">
        <f>'e. Supplies'!F50</f>
        <v>0</v>
      </c>
      <c r="E25" s="94">
        <f>'e. Supplies'!F71</f>
        <v>0</v>
      </c>
      <c r="F25" s="94">
        <f>'e. Supplies'!F93</f>
        <v>0</v>
      </c>
      <c r="G25" s="94">
        <f>'e. Supplies'!F114</f>
        <v>0</v>
      </c>
      <c r="H25" s="94">
        <f t="shared" si="1"/>
        <v>0</v>
      </c>
      <c r="I25" s="95">
        <f>IF(H25&gt;0,H25/H18,0)</f>
        <v>0</v>
      </c>
      <c r="J25" s="63"/>
      <c r="K25" s="76"/>
      <c r="L25" s="78"/>
      <c r="M25" s="78"/>
      <c r="N25" s="78"/>
      <c r="O25" s="78"/>
      <c r="P25" s="78"/>
      <c r="Q25" s="78"/>
    </row>
    <row r="26" spans="2:17" ht="14" x14ac:dyDescent="0.25">
      <c r="B26" s="107" t="s">
        <v>27</v>
      </c>
      <c r="C26" s="108"/>
      <c r="D26" s="109"/>
      <c r="E26" s="109"/>
      <c r="F26" s="109"/>
      <c r="G26" s="109"/>
      <c r="H26" s="109"/>
      <c r="I26" s="110"/>
      <c r="J26" s="61"/>
      <c r="K26" s="76"/>
      <c r="L26" s="78"/>
      <c r="M26" s="78"/>
      <c r="N26" s="78"/>
      <c r="O26" s="78"/>
      <c r="P26" s="78"/>
      <c r="Q26" s="78"/>
    </row>
    <row r="27" spans="2:17" ht="14" x14ac:dyDescent="0.25">
      <c r="B27" s="111" t="s">
        <v>28</v>
      </c>
      <c r="C27" s="103">
        <f>'f. Contractual'!G28</f>
        <v>0</v>
      </c>
      <c r="D27" s="88">
        <f>'f. Contractual'!H28</f>
        <v>0</v>
      </c>
      <c r="E27" s="88">
        <f>'f. Contractual'!I28</f>
        <v>0</v>
      </c>
      <c r="F27" s="88">
        <f>'f. Contractual'!J28</f>
        <v>0</v>
      </c>
      <c r="G27" s="88">
        <f>'f. Contractual'!K28</f>
        <v>0</v>
      </c>
      <c r="H27" s="88">
        <f t="shared" si="1"/>
        <v>0</v>
      </c>
      <c r="I27" s="89">
        <f>IF(H27&gt;0,H27/H18,0)</f>
        <v>0</v>
      </c>
      <c r="J27" s="63"/>
      <c r="K27" s="76"/>
      <c r="L27" s="78"/>
      <c r="M27" s="78"/>
      <c r="N27" s="78"/>
      <c r="O27" s="78"/>
      <c r="P27" s="78"/>
      <c r="Q27" s="78"/>
    </row>
    <row r="28" spans="2:17" ht="14" x14ac:dyDescent="0.25">
      <c r="B28" s="111" t="s">
        <v>29</v>
      </c>
      <c r="C28" s="105">
        <f>'f. Contractual'!G51</f>
        <v>0</v>
      </c>
      <c r="D28" s="91">
        <f>'f. Contractual'!H51</f>
        <v>0</v>
      </c>
      <c r="E28" s="91">
        <f>'f. Contractual'!I51</f>
        <v>0</v>
      </c>
      <c r="F28" s="91">
        <f>'f. Contractual'!J51</f>
        <v>0</v>
      </c>
      <c r="G28" s="91">
        <f>'f. Contractual'!K51</f>
        <v>0</v>
      </c>
      <c r="H28" s="91">
        <f t="shared" si="1"/>
        <v>0</v>
      </c>
      <c r="I28" s="92">
        <f>IF(H28&gt;0,H28/H18,0)</f>
        <v>0</v>
      </c>
      <c r="J28" s="63"/>
      <c r="K28" s="76"/>
      <c r="L28" s="78"/>
      <c r="M28" s="78"/>
      <c r="N28" s="78"/>
      <c r="O28" s="78"/>
      <c r="P28" s="78"/>
      <c r="Q28" s="78"/>
    </row>
    <row r="29" spans="2:17" ht="14.5" thickBot="1" x14ac:dyDescent="0.3">
      <c r="B29" s="112" t="s">
        <v>30</v>
      </c>
      <c r="C29" s="106">
        <f>'f. Contractual'!G66</f>
        <v>0</v>
      </c>
      <c r="D29" s="94">
        <f>'f. Contractual'!H66</f>
        <v>0</v>
      </c>
      <c r="E29" s="94">
        <f>'f. Contractual'!I66</f>
        <v>0</v>
      </c>
      <c r="F29" s="94">
        <f>'f. Contractual'!J66</f>
        <v>0</v>
      </c>
      <c r="G29" s="94">
        <f>'f. Contractual'!K66</f>
        <v>0</v>
      </c>
      <c r="H29" s="94">
        <f t="shared" si="1"/>
        <v>0</v>
      </c>
      <c r="I29" s="95">
        <f>IF(H29&gt;0,H29/H18,0)</f>
        <v>0</v>
      </c>
      <c r="J29" s="64"/>
      <c r="K29" s="76"/>
      <c r="L29" s="78"/>
      <c r="M29" s="78"/>
      <c r="N29" s="78"/>
      <c r="O29" s="78"/>
      <c r="P29" s="78"/>
      <c r="Q29" s="78"/>
    </row>
    <row r="30" spans="2:17" ht="14.5" thickBot="1" x14ac:dyDescent="0.3">
      <c r="B30" s="113" t="s">
        <v>31</v>
      </c>
      <c r="C30" s="114">
        <f>SUM(C27:C29)</f>
        <v>0</v>
      </c>
      <c r="D30" s="115">
        <f>SUM(D27:D29)</f>
        <v>0</v>
      </c>
      <c r="E30" s="115">
        <f>SUM(E27:E29)</f>
        <v>0</v>
      </c>
      <c r="F30" s="115">
        <f>SUM(F27:F29)</f>
        <v>0</v>
      </c>
      <c r="G30" s="115">
        <f>SUM(G27:G29)</f>
        <v>0</v>
      </c>
      <c r="H30" s="115">
        <f t="shared" si="1"/>
        <v>0</v>
      </c>
      <c r="I30" s="116">
        <f>IF(H30&gt;0,H30/H18,0)</f>
        <v>0</v>
      </c>
      <c r="J30" s="65"/>
      <c r="K30" s="76"/>
      <c r="L30" s="78"/>
      <c r="M30" s="78"/>
      <c r="N30" s="78"/>
      <c r="O30" s="78"/>
      <c r="P30" s="78"/>
      <c r="Q30" s="78"/>
    </row>
    <row r="31" spans="2:17" ht="14" x14ac:dyDescent="0.25">
      <c r="B31" s="102" t="s">
        <v>32</v>
      </c>
      <c r="C31" s="103">
        <f>'g. Construction'!D32</f>
        <v>0</v>
      </c>
      <c r="D31" s="88">
        <f>'g. Construction'!D54</f>
        <v>0</v>
      </c>
      <c r="E31" s="88">
        <f>'g. Construction'!D76</f>
        <v>0</v>
      </c>
      <c r="F31" s="88">
        <f>'g. Construction'!D98</f>
        <v>0</v>
      </c>
      <c r="G31" s="88">
        <f>'g. Construction'!D120</f>
        <v>0</v>
      </c>
      <c r="H31" s="88">
        <f t="shared" si="1"/>
        <v>0</v>
      </c>
      <c r="I31" s="89">
        <f>IF(H31&gt;0,H31/H18,0)</f>
        <v>0</v>
      </c>
      <c r="J31" s="62"/>
      <c r="K31" s="76"/>
      <c r="L31" s="78"/>
      <c r="M31" s="78"/>
      <c r="N31" s="78"/>
      <c r="O31" s="78"/>
      <c r="P31" s="78"/>
      <c r="Q31" s="78"/>
    </row>
    <row r="32" spans="2:17" ht="14" x14ac:dyDescent="0.25">
      <c r="B32" s="104" t="s">
        <v>33</v>
      </c>
      <c r="C32" s="105">
        <f>'h. Other'!D29</f>
        <v>0</v>
      </c>
      <c r="D32" s="91">
        <f>'h. Other'!D51</f>
        <v>0</v>
      </c>
      <c r="E32" s="91">
        <f>'h. Other'!D73</f>
        <v>0</v>
      </c>
      <c r="F32" s="91">
        <f>'h. Other'!D95</f>
        <v>0</v>
      </c>
      <c r="G32" s="91">
        <f>'h. Other'!D117</f>
        <v>0</v>
      </c>
      <c r="H32" s="91">
        <f t="shared" si="1"/>
        <v>0</v>
      </c>
      <c r="I32" s="92">
        <f>IF(H32&gt;0,H32/H18,0)</f>
        <v>0</v>
      </c>
      <c r="J32" s="63"/>
      <c r="K32" s="76"/>
      <c r="L32" s="78"/>
      <c r="M32" s="78"/>
      <c r="N32" s="78"/>
      <c r="O32" s="78"/>
      <c r="P32" s="78"/>
      <c r="Q32" s="78"/>
    </row>
    <row r="33" spans="2:17" ht="14" x14ac:dyDescent="0.25">
      <c r="B33" s="104" t="s">
        <v>34</v>
      </c>
      <c r="C33" s="105">
        <f>C21+C22+C23+C24+C25+C30+C31+C32</f>
        <v>0</v>
      </c>
      <c r="D33" s="91">
        <f>D21+D22+D23+D24+D25+D30+D31+D32</f>
        <v>0</v>
      </c>
      <c r="E33" s="91">
        <f>E21+E22+E23+E24+E25+E30+E31+E32</f>
        <v>0</v>
      </c>
      <c r="F33" s="91">
        <f>F21+F22+F23+F24+F25+F30+F31+F32</f>
        <v>0</v>
      </c>
      <c r="G33" s="91">
        <f>G21+G22+G23+G24+G25+G30+G31+G32</f>
        <v>0</v>
      </c>
      <c r="H33" s="91">
        <f t="shared" si="1"/>
        <v>0</v>
      </c>
      <c r="I33" s="92">
        <f>IF(H33&gt;0,H33/H18,0)</f>
        <v>0</v>
      </c>
      <c r="J33" s="63"/>
      <c r="K33" s="76"/>
      <c r="L33" s="78"/>
      <c r="M33" s="78"/>
      <c r="N33" s="78"/>
      <c r="O33" s="78"/>
      <c r="P33" s="78"/>
      <c r="Q33" s="78"/>
    </row>
    <row r="34" spans="2:17" ht="14.5" thickBot="1" x14ac:dyDescent="0.3">
      <c r="B34" s="117" t="s">
        <v>35</v>
      </c>
      <c r="C34" s="106">
        <f>'i. Indirect'!F17</f>
        <v>0</v>
      </c>
      <c r="D34" s="94">
        <f>'i. Indirect'!G17</f>
        <v>0</v>
      </c>
      <c r="E34" s="94">
        <f>'i. Indirect'!H17</f>
        <v>0</v>
      </c>
      <c r="F34" s="94">
        <f>'i. Indirect'!I17</f>
        <v>0</v>
      </c>
      <c r="G34" s="94">
        <f>'i. Indirect'!J17</f>
        <v>0</v>
      </c>
      <c r="H34" s="94">
        <f t="shared" si="1"/>
        <v>0</v>
      </c>
      <c r="I34" s="95">
        <f>IF(H34&gt;0,H34/H18,0)</f>
        <v>0</v>
      </c>
      <c r="J34" s="64"/>
      <c r="K34" s="76"/>
      <c r="L34" s="78"/>
      <c r="M34" s="78"/>
      <c r="N34" s="78"/>
      <c r="O34" s="78"/>
      <c r="P34" s="78"/>
      <c r="Q34" s="78"/>
    </row>
    <row r="35" spans="2:17" ht="13.5" thickBot="1" x14ac:dyDescent="0.3">
      <c r="B35" s="113" t="s">
        <v>9</v>
      </c>
      <c r="C35" s="114">
        <f>C33+C34</f>
        <v>0</v>
      </c>
      <c r="D35" s="115">
        <f>D33+D34</f>
        <v>0</v>
      </c>
      <c r="E35" s="115">
        <f>E33+E34</f>
        <v>0</v>
      </c>
      <c r="F35" s="115">
        <f t="shared" ref="F35:G35" si="2">F33+F34</f>
        <v>0</v>
      </c>
      <c r="G35" s="115">
        <f t="shared" si="2"/>
        <v>0</v>
      </c>
      <c r="H35" s="115">
        <f>H33+H34</f>
        <v>0</v>
      </c>
      <c r="I35" s="116">
        <f>I33+I34</f>
        <v>0</v>
      </c>
      <c r="J35" s="65"/>
      <c r="K35" s="76"/>
    </row>
    <row r="36" spans="2:17" x14ac:dyDescent="0.25">
      <c r="B36" s="634" t="s">
        <v>36</v>
      </c>
      <c r="C36" s="635"/>
      <c r="D36" s="635"/>
      <c r="E36" s="635"/>
      <c r="F36" s="635"/>
      <c r="G36" s="635"/>
      <c r="H36" s="635"/>
      <c r="I36" s="635"/>
      <c r="J36" s="636"/>
    </row>
    <row r="37" spans="2:17" ht="95.25" customHeight="1" thickBot="1" x14ac:dyDescent="0.3">
      <c r="B37" s="637"/>
      <c r="C37" s="638"/>
      <c r="D37" s="638"/>
      <c r="E37" s="638"/>
      <c r="F37" s="638"/>
      <c r="G37" s="638"/>
      <c r="H37" s="638"/>
      <c r="I37" s="638"/>
      <c r="J37" s="639"/>
    </row>
    <row r="38" spans="2:17" x14ac:dyDescent="0.25"/>
    <row r="41" spans="2:17" ht="13" hidden="1" x14ac:dyDescent="0.25">
      <c r="B41" s="118"/>
      <c r="C41" s="118"/>
      <c r="D41" s="118"/>
      <c r="E41" s="118"/>
      <c r="F41" s="118"/>
      <c r="G41" s="118"/>
      <c r="J41" s="76"/>
    </row>
    <row r="42" spans="2:17" x14ac:dyDescent="0.25"/>
    <row r="43" spans="2:17" x14ac:dyDescent="0.25"/>
    <row r="44" spans="2:17" x14ac:dyDescent="0.25"/>
  </sheetData>
  <sheetProtection algorithmName="SHA-512" hashValue="4n8qkdSxsklr2jjbMc9D3Xr2l4FJiNqJHWGApJtcJ7nFK7aJ9s8Uxnr4BjrLwYNVMGOpfk0o9bEHr5GJJCJ4Ng==" saltValue="NWZtGSgUa7LIKzAnYvd/iw==" spinCount="100000" sheet="1" formatRows="0"/>
  <customSheetViews>
    <customSheetView guid="{BF352FCE-C1BE-4B84-9561-6030FEF6A15F}" scale="90" showPageBreaks="1" fitToPage="1">
      <selection activeCell="C1" sqref="C1:F2"/>
      <pageMargins left="0" right="0" top="0" bottom="0" header="0" footer="0"/>
      <printOptions horizontalCentered="1"/>
      <pageSetup scale="85" orientation="landscape" horizontalDpi="300" verticalDpi="300" r:id="rId1"/>
      <headerFooter alignWithMargins="0"/>
    </customSheetView>
    <customSheetView guid="{D5CEF8EB-A9A7-4458-BF65-8F18E34CBA87}" scale="90">
      <selection activeCell="A8" sqref="A8:G8"/>
      <pageMargins left="0" right="0" top="0" bottom="0" header="0" footer="0"/>
      <printOptions horizontalCentered="1"/>
      <pageSetup scale="85" fitToHeight="2" orientation="landscape" horizontalDpi="300" verticalDpi="300" r:id="rId2"/>
      <headerFooter alignWithMargins="0"/>
    </customSheetView>
    <customSheetView guid="{6588CF8C-0BB8-4786-9A46-0A2D10254132}" scale="90" topLeftCell="A10">
      <selection activeCell="C38" sqref="C38"/>
      <pageMargins left="0" right="0" top="0" bottom="0" header="0" footer="0"/>
      <printOptions horizontalCentered="1"/>
      <pageSetup scale="85" fitToHeight="2" orientation="landscape" horizontalDpi="300" verticalDpi="300" r:id="rId3"/>
      <headerFooter alignWithMargins="0"/>
    </customSheetView>
    <customSheetView guid="{712CE29F-EFCA-4968-A7C5-599F87319D6A}" scale="90">
      <selection activeCell="D24" sqref="D24"/>
      <pageMargins left="0" right="0" top="0" bottom="0" header="0" footer="0"/>
      <printOptions horizontalCentered="1"/>
      <pageSetup scale="85" fitToHeight="2" orientation="landscape" horizontalDpi="300" verticalDpi="300" r:id="rId4"/>
      <headerFooter alignWithMargins="0"/>
    </customSheetView>
    <customSheetView guid="{5BEC5FDE-32D0-42EF-8D2A-06DCBD4F05CC}" scale="90" topLeftCell="A7">
      <selection activeCell="M21" sqref="M21"/>
      <pageMargins left="0" right="0" top="0" bottom="0" header="0" footer="0"/>
      <printOptions horizontalCentered="1"/>
      <pageSetup scale="85" fitToHeight="2" orientation="landscape" horizontalDpi="300" verticalDpi="300" r:id="rId5"/>
      <headerFooter alignWithMargins="0"/>
    </customSheetView>
    <customSheetView guid="{D7FF18E2-A72D-4088-BD59-9D74A43C39A8}" scale="90" topLeftCell="A7">
      <selection activeCell="D14" sqref="D14"/>
      <pageMargins left="0" right="0" top="0" bottom="0" header="0" footer="0"/>
      <printOptions horizontalCentered="1"/>
      <pageSetup scale="85" fitToHeight="2" orientation="landscape" horizontalDpi="300" verticalDpi="300" r:id="rId6"/>
      <headerFooter alignWithMargins="0"/>
    </customSheetView>
  </customSheetViews>
  <mergeCells count="38">
    <mergeCell ref="H19:H20"/>
    <mergeCell ref="D18:E18"/>
    <mergeCell ref="D2:I3"/>
    <mergeCell ref="B10:J10"/>
    <mergeCell ref="F19:F20"/>
    <mergeCell ref="G19:G20"/>
    <mergeCell ref="I19:I20"/>
    <mergeCell ref="J19:J20"/>
    <mergeCell ref="I4:J4"/>
    <mergeCell ref="I5:J5"/>
    <mergeCell ref="F17:G17"/>
    <mergeCell ref="F18:G18"/>
    <mergeCell ref="G4:H4"/>
    <mergeCell ref="G5:H5"/>
    <mergeCell ref="C4:F4"/>
    <mergeCell ref="C5:F5"/>
    <mergeCell ref="B36:J37"/>
    <mergeCell ref="B7:J7"/>
    <mergeCell ref="B8:J8"/>
    <mergeCell ref="B12:B18"/>
    <mergeCell ref="C11:C12"/>
    <mergeCell ref="H11:H12"/>
    <mergeCell ref="I11:I12"/>
    <mergeCell ref="J11:J12"/>
    <mergeCell ref="C19:C20"/>
    <mergeCell ref="D19:D20"/>
    <mergeCell ref="E19:E20"/>
    <mergeCell ref="D11:E12"/>
    <mergeCell ref="F16:G16"/>
    <mergeCell ref="D17:E17"/>
    <mergeCell ref="D15:E15"/>
    <mergeCell ref="D16:E16"/>
    <mergeCell ref="F11:G12"/>
    <mergeCell ref="F13:G13"/>
    <mergeCell ref="F14:G14"/>
    <mergeCell ref="F15:G15"/>
    <mergeCell ref="D13:E13"/>
    <mergeCell ref="D14:E14"/>
  </mergeCells>
  <phoneticPr fontId="2" type="noConversion"/>
  <dataValidations disablePrompts="1" count="1">
    <dataValidation allowBlank="1" showInputMessage="1" showErrorMessage="1" prompt="Example: 10/01/2024 – 09/30/27" sqref="J13:J14" xr:uid="{E6D402FC-5444-475D-8897-FD42A1688374}"/>
  </dataValidations>
  <printOptions horizontalCentered="1"/>
  <pageMargins left="0.5" right="0.5" top="0.25" bottom="0.25" header="0.5" footer="0.5"/>
  <pageSetup scale="64" fitToHeight="0" orientation="landscape" horizontalDpi="300" verticalDpi="300" r:id="rId7"/>
  <headerFooter alignWithMargins="0"/>
  <extLst>
    <ext xmlns:x14="http://schemas.microsoft.com/office/spreadsheetml/2009/9/main" uri="{78C0D931-6437-407d-A8EE-F0AAD7539E65}">
      <x14:conditionalFormattings>
        <x14:conditionalFormatting xmlns:xm="http://schemas.microsoft.com/office/excel/2006/main">
          <x14:cfRule type="expression" priority="11" id="{7C6A37CA-4AFF-4A05-B275-7AB96DA2AF0E}">
            <xm:f>OR(Instructions!$H$31="3 Budget Periods",Instructions!$H$31="Make Selection")</xm:f>
            <x14:dxf>
              <font>
                <color theme="0" tint="-0.499984740745262"/>
              </font>
              <fill>
                <patternFill>
                  <bgColor theme="0" tint="-0.499984740745262"/>
                </patternFill>
              </fill>
              <border>
                <left style="thin">
                  <color auto="1"/>
                </left>
                <right/>
                <top style="thin">
                  <color auto="1"/>
                </top>
                <bottom/>
                <vertical/>
                <horizontal/>
              </border>
            </x14:dxf>
          </x14:cfRule>
          <xm:sqref>C16</xm:sqref>
        </x14:conditionalFormatting>
        <x14:conditionalFormatting xmlns:xm="http://schemas.microsoft.com/office/excel/2006/main">
          <x14:cfRule type="expression" priority="21" id="{BC6C7095-4ED9-49B0-A6B1-7D3A8CD91A2F}">
            <xm:f>Instructions!$H$31="4 Budget Periods"</xm:f>
            <x14:dxf>
              <font>
                <color theme="0" tint="-0.499984740745262"/>
              </font>
              <fill>
                <patternFill>
                  <bgColor theme="0" tint="-0.499984740745262"/>
                </patternFill>
              </fill>
              <border>
                <left style="thin">
                  <color auto="1"/>
                </left>
                <right/>
                <top style="thin">
                  <color auto="1"/>
                </top>
                <bottom style="thin">
                  <color auto="1"/>
                </bottom>
                <vertical/>
                <horizontal/>
              </border>
            </x14:dxf>
          </x14:cfRule>
          <x14:cfRule type="expression" priority="32" id="{49FD499D-FE94-444A-AFBF-A31E4F5F76EF}">
            <xm:f>OR(Instructions!$H$31="3 Budget Periods",Instructions!$H$31="Make Selection")</xm:f>
            <x14:dxf>
              <font>
                <color theme="0" tint="-0.499984740745262"/>
              </font>
              <fill>
                <patternFill>
                  <bgColor theme="0" tint="-0.499984740745262"/>
                </patternFill>
              </fill>
              <border>
                <left style="thin">
                  <color auto="1"/>
                </left>
                <right/>
                <top/>
                <bottom style="thin">
                  <color auto="1"/>
                </bottom>
                <vertical/>
                <horizontal/>
              </border>
            </x14:dxf>
          </x14:cfRule>
          <xm:sqref>C17</xm:sqref>
        </x14:conditionalFormatting>
        <x14:conditionalFormatting xmlns:xm="http://schemas.microsoft.com/office/excel/2006/main">
          <x14:cfRule type="expression" priority="40" id="{00000000-000E-0000-0100-000022000000}">
            <xm:f>AND(Instructions!$H$31&lt;&gt;"Make Selection",ISBLANK(C5:F5))</xm:f>
            <x14:dxf>
              <fill>
                <patternFill>
                  <bgColor rgb="FFFFFF00"/>
                </patternFill>
              </fill>
            </x14:dxf>
          </x14:cfRule>
          <xm:sqref>C4:F4</xm:sqref>
        </x14:conditionalFormatting>
        <x14:conditionalFormatting xmlns:xm="http://schemas.microsoft.com/office/excel/2006/main">
          <x14:cfRule type="expression" priority="39" id="{00000000-000E-0000-0100-000021000000}">
            <xm:f>AND(Instructions!$H$31&lt;&gt;"Make Selection", ISBLANK(C5:F5))</xm:f>
            <x14:dxf>
              <fill>
                <patternFill>
                  <bgColor rgb="FFFFFF00"/>
                </patternFill>
              </fill>
            </x14:dxf>
          </x14:cfRule>
          <xm:sqref>C5:F5</xm:sqref>
        </x14:conditionalFormatting>
        <x14:conditionalFormatting xmlns:xm="http://schemas.microsoft.com/office/excel/2006/main">
          <x14:cfRule type="expression" priority="1" id="{BE3E03DD-AF53-430B-8764-C20A3F99075B}">
            <xm:f>OR(Instructions!$H$31="1 Budget Period",Instructions!$H$31="Make Selection")</xm:f>
            <x14:dxf>
              <font>
                <color theme="1" tint="0.499984740745262"/>
              </font>
              <fill>
                <patternFill>
                  <bgColor theme="1" tint="0.499984740745262"/>
                </patternFill>
              </fill>
              <border>
                <left/>
                <right/>
                <top/>
                <bottom/>
                <vertical/>
                <horizontal/>
              </border>
            </x14:dxf>
          </x14:cfRule>
          <xm:sqref>C14:I14</xm:sqref>
        </x14:conditionalFormatting>
        <x14:conditionalFormatting xmlns:xm="http://schemas.microsoft.com/office/excel/2006/main">
          <x14:cfRule type="expression" priority="3" id="{AF8DC5E1-C60D-4D7B-85B8-20F849D0C018}">
            <xm:f>OR(Instructions!$H$31="1 Budget Period",Instructions!$H$31="2 Budget Periods",Instructions!$H$31="Make Selection")</xm:f>
            <x14:dxf>
              <font>
                <color theme="1" tint="0.499984740745262"/>
              </font>
              <fill>
                <patternFill>
                  <bgColor theme="1" tint="0.499984740745262"/>
                </patternFill>
              </fill>
              <border>
                <left/>
                <right/>
                <top/>
                <bottom/>
                <vertical/>
                <horizontal/>
              </border>
            </x14:dxf>
          </x14:cfRule>
          <xm:sqref>C15:I17</xm:sqref>
        </x14:conditionalFormatting>
        <x14:conditionalFormatting xmlns:xm="http://schemas.microsoft.com/office/excel/2006/main">
          <x14:cfRule type="expression" priority="4" id="{8E7F52A5-221E-42B3-A965-0ECBA2260AE2}">
            <xm:f>OR(Instructions!$H$31="1 Budget Period",Instructions!$H$31="Make Selection")</xm:f>
            <x14:dxf>
              <font>
                <color theme="1" tint="0.499984740745262"/>
              </font>
              <fill>
                <patternFill>
                  <bgColor theme="1" tint="0.499984740745262"/>
                </patternFill>
              </fill>
              <border>
                <left style="thin">
                  <color auto="1"/>
                </left>
                <right/>
                <top/>
                <bottom/>
                <vertical/>
                <horizontal/>
              </border>
            </x14:dxf>
          </x14:cfRule>
          <xm:sqref>D19:D35</xm:sqref>
        </x14:conditionalFormatting>
        <x14:conditionalFormatting xmlns:xm="http://schemas.microsoft.com/office/excel/2006/main">
          <x14:cfRule type="expression" priority="10" id="{8DA5E1BA-B485-43EE-A343-321CE159D266}">
            <xm:f>OR(Instructions!$H$31="3 Budget Periods",Instructions!$H$31="Make Selection")</xm:f>
            <x14:dxf>
              <font>
                <color theme="0" tint="-0.499984740745262"/>
              </font>
              <fill>
                <patternFill>
                  <bgColor theme="0" tint="-0.499984740745262"/>
                </patternFill>
              </fill>
              <border>
                <left/>
                <right/>
                <top style="thin">
                  <color auto="1"/>
                </top>
                <bottom/>
                <vertical/>
                <horizontal/>
              </border>
            </x14:dxf>
          </x14:cfRule>
          <xm:sqref>D16:H16</xm:sqref>
        </x14:conditionalFormatting>
        <x14:conditionalFormatting xmlns:xm="http://schemas.microsoft.com/office/excel/2006/main">
          <x14:cfRule type="expression" priority="20" id="{CFBA9754-BD92-4F00-9062-B7F6FB396DD1}">
            <xm:f>Instructions!$H$31="4 Budget Periods"</xm:f>
            <x14:dxf>
              <font>
                <color theme="0" tint="-0.499984740745262"/>
              </font>
              <fill>
                <patternFill>
                  <bgColor theme="0" tint="-0.499984740745262"/>
                </patternFill>
              </fill>
              <border>
                <left/>
                <right/>
                <top style="thin">
                  <color auto="1"/>
                </top>
                <bottom style="thin">
                  <color auto="1"/>
                </bottom>
                <vertical/>
                <horizontal/>
              </border>
            </x14:dxf>
          </x14:cfRule>
          <x14:cfRule type="expression" priority="31" id="{5154129A-DBBC-453B-8C73-B8E621827E8F}">
            <xm:f>OR(Instructions!$H$31="3 Budget Periods",Instructions!$H$31="Make Selection")</xm:f>
            <x14:dxf>
              <font>
                <color theme="0" tint="-0.499984740745262"/>
              </font>
              <fill>
                <patternFill>
                  <bgColor theme="0" tint="-0.499984740745262"/>
                </patternFill>
              </fill>
              <border>
                <left/>
                <right/>
                <top/>
                <bottom style="thin">
                  <color auto="1"/>
                </bottom>
                <vertical/>
                <horizontal/>
              </border>
            </x14:dxf>
          </x14:cfRule>
          <xm:sqref>D17:H17</xm:sqref>
        </x14:conditionalFormatting>
        <x14:conditionalFormatting xmlns:xm="http://schemas.microsoft.com/office/excel/2006/main">
          <x14:cfRule type="expression" priority="5" id="{91E20555-8E21-46EA-A19F-282C809F9543}">
            <xm:f>OR(Instructions!$H$31="1 Budget Period",Instructions!$H$31="2 Budget Periods",Instructions!$H$31="Make Selection")</xm:f>
            <x14:dxf>
              <font>
                <color theme="1" tint="0.499984740745262"/>
              </font>
              <fill>
                <patternFill>
                  <bgColor theme="1" tint="0.499984740745262"/>
                </patternFill>
              </fill>
              <border>
                <left/>
                <right/>
                <top/>
                <bottom/>
                <vertical/>
                <horizontal/>
              </border>
            </x14:dxf>
          </x14:cfRule>
          <xm:sqref>E19:F35</xm:sqref>
        </x14:conditionalFormatting>
        <x14:conditionalFormatting xmlns:xm="http://schemas.microsoft.com/office/excel/2006/main">
          <x14:cfRule type="expression" priority="29" id="{E8E2F2F5-DD02-4AFD-AD6D-0ACC4B0A9541}">
            <xm:f>OR(Instructions!$H$31="3 Budget Periods")</xm:f>
            <x14:dxf>
              <font>
                <color theme="0" tint="-0.499984740745262"/>
              </font>
              <fill>
                <patternFill>
                  <bgColor theme="0" tint="-0.499984740745262"/>
                </patternFill>
              </fill>
              <border>
                <left style="thin">
                  <color auto="1"/>
                </left>
                <right/>
                <top style="thin">
                  <color auto="1"/>
                </top>
                <bottom/>
                <vertical/>
                <horizontal/>
              </border>
            </x14:dxf>
          </x14:cfRule>
          <xm:sqref>F19:F20</xm:sqref>
        </x14:conditionalFormatting>
        <x14:conditionalFormatting xmlns:xm="http://schemas.microsoft.com/office/excel/2006/main">
          <x14:cfRule type="expression" priority="28" id="{EE99C49A-8BD2-4220-ABB1-5B103B779F22}">
            <xm:f>OR(Instructions!$H$31="3 Budget Periods")</xm:f>
            <x14:dxf>
              <font>
                <color theme="0" tint="-0.499984740745262"/>
              </font>
              <fill>
                <patternFill>
                  <bgColor theme="0" tint="-0.499984740745262"/>
                </patternFill>
              </fill>
              <border>
                <left style="thin">
                  <color auto="1"/>
                </left>
                <right/>
                <top/>
                <bottom/>
                <vertical/>
                <horizontal/>
              </border>
            </x14:dxf>
          </x14:cfRule>
          <xm:sqref>F21:F25</xm:sqref>
        </x14:conditionalFormatting>
        <x14:conditionalFormatting xmlns:xm="http://schemas.microsoft.com/office/excel/2006/main">
          <x14:cfRule type="expression" priority="23" id="{510DB3F2-41A6-4319-A3BC-412197D3C552}">
            <xm:f>OR(Instructions!$H$31="3 Budget Periods")</xm:f>
            <x14:dxf>
              <font>
                <color theme="0" tint="-0.499984740745262"/>
              </font>
              <fill>
                <patternFill>
                  <bgColor theme="0" tint="-0.499984740745262"/>
                </patternFill>
              </fill>
              <border>
                <left style="thin">
                  <color auto="1"/>
                </left>
                <right/>
                <top/>
                <bottom/>
                <vertical/>
                <horizontal/>
              </border>
            </x14:dxf>
          </x14:cfRule>
          <xm:sqref>F27:F34</xm:sqref>
        </x14:conditionalFormatting>
        <x14:conditionalFormatting xmlns:xm="http://schemas.microsoft.com/office/excel/2006/main">
          <x14:cfRule type="expression" priority="27" id="{3C817D07-AA06-4DBE-8ADF-60D31290EE3E}">
            <xm:f>OR(Instructions!$H$31="3 Budget Periods")</xm:f>
            <x14:dxf>
              <font>
                <color theme="0" tint="-0.499984740745262"/>
              </font>
              <fill>
                <patternFill>
                  <bgColor theme="0" tint="-0.499984740745262"/>
                </patternFill>
              </fill>
              <border>
                <left style="thin">
                  <color auto="1"/>
                </left>
                <right/>
                <top/>
                <bottom style="thin">
                  <color auto="1"/>
                </bottom>
                <vertical/>
                <horizontal/>
              </border>
            </x14:dxf>
          </x14:cfRule>
          <xm:sqref>F35</xm:sqref>
        </x14:conditionalFormatting>
        <x14:conditionalFormatting xmlns:xm="http://schemas.microsoft.com/office/excel/2006/main">
          <x14:cfRule type="expression" priority="18" id="{BDC5403C-D2A0-4BF1-A84D-4671D0348BC8}">
            <xm:f>Instructions!$H$31="4 Budget Periods"</xm:f>
            <x14:dxf>
              <font>
                <color theme="0" tint="-0.499984740745262"/>
              </font>
              <fill>
                <patternFill>
                  <bgColor theme="0" tint="-0.499984740745262"/>
                </patternFill>
              </fill>
              <border>
                <left style="thin">
                  <color auto="1"/>
                </left>
                <right style="thin">
                  <color auto="1"/>
                </right>
                <top style="thin">
                  <color auto="1"/>
                </top>
                <bottom/>
                <vertical/>
                <horizontal/>
              </border>
            </x14:dxf>
          </x14:cfRule>
          <x14:cfRule type="expression" priority="26" id="{4139FA94-170B-459D-8F36-FE5BCAA575BC}">
            <xm:f>OR(Instructions!$H$31="3 Budget Periods",Instructions!$H$31="Make Selection")</xm:f>
            <x14:dxf>
              <font>
                <color theme="0" tint="-0.499984740745262"/>
              </font>
              <fill>
                <patternFill>
                  <bgColor theme="0" tint="-0.499984740745262"/>
                </patternFill>
              </fill>
              <border>
                <left/>
                <right style="thin">
                  <color auto="1"/>
                </right>
                <top style="thin">
                  <color auto="1"/>
                </top>
                <bottom/>
                <vertical/>
                <horizontal/>
              </border>
            </x14:dxf>
          </x14:cfRule>
          <xm:sqref>G19:G20</xm:sqref>
        </x14:conditionalFormatting>
        <x14:conditionalFormatting xmlns:xm="http://schemas.microsoft.com/office/excel/2006/main">
          <x14:cfRule type="expression" priority="2" id="{1D63F2C7-47C7-4DC9-8168-6A331131E00A}">
            <xm:f>OR(Instructions!$H$31="1 Budget Period",Instructions!$H$31="2 Budget Periods")</xm:f>
            <x14:dxf>
              <font>
                <color theme="1" tint="0.499984740745262"/>
              </font>
              <fill>
                <patternFill>
                  <bgColor theme="0" tint="-0.499984740745262"/>
                </patternFill>
              </fill>
              <border>
                <left/>
                <right/>
                <top/>
                <bottom/>
                <vertical/>
                <horizontal/>
              </border>
            </x14:dxf>
          </x14:cfRule>
          <xm:sqref>G19:G35</xm:sqref>
        </x14:conditionalFormatting>
        <x14:conditionalFormatting xmlns:xm="http://schemas.microsoft.com/office/excel/2006/main">
          <x14:cfRule type="expression" priority="17" id="{5739C446-B282-4474-A256-8EB0041BE3B7}">
            <xm:f>Instructions!$H$31="4 Budget Periods"</xm:f>
            <x14:dxf>
              <font>
                <color theme="0" tint="-0.499984740745262"/>
              </font>
              <fill>
                <patternFill>
                  <bgColor theme="0" tint="-0.499984740745262"/>
                </patternFill>
              </fill>
              <border>
                <left style="thin">
                  <color auto="1"/>
                </left>
                <right style="thin">
                  <color auto="1"/>
                </right>
                <top/>
                <bottom/>
                <vertical/>
                <horizontal/>
              </border>
            </x14:dxf>
          </x14:cfRule>
          <x14:cfRule type="expression" priority="25" id="{AB44E23E-0811-4477-B2A8-D915F19BF766}">
            <xm:f>OR(Instructions!$H$31="3 Budget Periods",Instructions!$H$31="Make Selection")</xm:f>
            <x14:dxf>
              <font>
                <color theme="0" tint="-0.499984740745262"/>
              </font>
              <fill>
                <patternFill>
                  <bgColor theme="0" tint="-0.499984740745262"/>
                </patternFill>
              </fill>
              <border>
                <left/>
                <right style="thin">
                  <color auto="1"/>
                </right>
                <top/>
                <bottom/>
                <vertical/>
                <horizontal/>
              </border>
            </x14:dxf>
          </x14:cfRule>
          <xm:sqref>G21:G25</xm:sqref>
        </x14:conditionalFormatting>
        <x14:conditionalFormatting xmlns:xm="http://schemas.microsoft.com/office/excel/2006/main">
          <x14:cfRule type="expression" priority="12" id="{13EF3185-7BF3-4F95-9F7A-2579EC8624AF}">
            <xm:f>Instructions!$H$31="4 Budget Periods"</xm:f>
            <x14:dxf>
              <font>
                <color theme="0" tint="-0.499984740745262"/>
              </font>
              <fill>
                <patternFill>
                  <bgColor theme="0" tint="-0.499984740745262"/>
                </patternFill>
              </fill>
              <border>
                <left style="thin">
                  <color auto="1"/>
                </left>
                <right style="thin">
                  <color auto="1"/>
                </right>
                <top/>
                <bottom/>
                <vertical/>
                <horizontal/>
              </border>
            </x14:dxf>
          </x14:cfRule>
          <x14:cfRule type="expression" priority="22" id="{DE6AD841-6CC8-4FEC-B9DA-3795092A0894}">
            <xm:f>OR(Instructions!$H$31="3 Budget Periods",Instructions!$H$31="Make Selection")</xm:f>
            <x14:dxf>
              <font>
                <color theme="0" tint="-0.499984740745262"/>
              </font>
              <fill>
                <patternFill>
                  <bgColor theme="0" tint="-0.499984740745262"/>
                </patternFill>
              </fill>
              <border>
                <left/>
                <right style="thin">
                  <color auto="1"/>
                </right>
                <top/>
                <bottom/>
                <vertical/>
                <horizontal/>
              </border>
            </x14:dxf>
          </x14:cfRule>
          <xm:sqref>G27:G34</xm:sqref>
        </x14:conditionalFormatting>
        <x14:conditionalFormatting xmlns:xm="http://schemas.microsoft.com/office/excel/2006/main">
          <x14:cfRule type="expression" priority="16" id="{43B28BD6-528D-420F-B768-D7AE28296329}">
            <xm:f>Instructions!$H$31="4 Budget Periods"</xm:f>
            <x14:dxf>
              <font>
                <color theme="0" tint="-0.499984740745262"/>
              </font>
              <fill>
                <patternFill>
                  <bgColor theme="0" tint="-0.499984740745262"/>
                </patternFill>
              </fill>
              <border>
                <left style="thin">
                  <color auto="1"/>
                </left>
                <right style="thin">
                  <color auto="1"/>
                </right>
                <top/>
                <bottom style="thin">
                  <color auto="1"/>
                </bottom>
                <vertical/>
                <horizontal/>
              </border>
            </x14:dxf>
          </x14:cfRule>
          <x14:cfRule type="expression" priority="24" id="{758CDA37-AC74-47E9-B8CB-0B15E9C132C0}">
            <xm:f>OR(Instructions!$H$31="3 Budget Periods",Instructions!$H$31="Make Selection")</xm:f>
            <x14:dxf>
              <font>
                <color theme="0" tint="-0.499984740745262"/>
              </font>
              <fill>
                <patternFill>
                  <bgColor theme="0" tint="-0.499984740745262"/>
                </patternFill>
              </fill>
              <border>
                <left/>
                <right style="thin">
                  <color auto="1"/>
                </right>
                <top/>
                <bottom style="thin">
                  <color auto="1"/>
                </bottom>
                <vertical/>
                <horizontal/>
              </border>
            </x14:dxf>
          </x14:cfRule>
          <xm:sqref>G35</xm:sqref>
        </x14:conditionalFormatting>
        <x14:conditionalFormatting xmlns:xm="http://schemas.microsoft.com/office/excel/2006/main">
          <x14:cfRule type="expression" priority="9" id="{7BE8ED45-A418-4FE3-A3EE-D9C1848D0078}">
            <xm:f>OR(Instructions!$H$31="3 Budget Periods",Instructions!$H$31="Make Selection")</xm:f>
            <x14:dxf>
              <font>
                <color theme="0" tint="-0.499984740745262"/>
              </font>
              <fill>
                <patternFill>
                  <bgColor theme="0" tint="-0.499984740745262"/>
                </patternFill>
              </fill>
              <border>
                <left/>
                <right style="thin">
                  <color auto="1"/>
                </right>
                <top style="thin">
                  <color auto="1"/>
                </top>
                <bottom/>
                <vertical/>
                <horizontal/>
              </border>
            </x14:dxf>
          </x14:cfRule>
          <xm:sqref>I16</xm:sqref>
        </x14:conditionalFormatting>
        <x14:conditionalFormatting xmlns:xm="http://schemas.microsoft.com/office/excel/2006/main">
          <x14:cfRule type="expression" priority="14" id="{9DC46038-95A7-4603-A8A9-E4D242628299}">
            <xm:f>OR(Instructions!$H$31="3 Budget Periods",Instructions!$H$31="Make Selection")</xm:f>
            <x14:dxf>
              <font>
                <color theme="0" tint="-0.499984740745262"/>
              </font>
              <fill>
                <patternFill>
                  <bgColor theme="0" tint="-0.499984740745262"/>
                </patternFill>
              </fill>
              <border>
                <left/>
                <right style="thin">
                  <color auto="1"/>
                </right>
                <top/>
                <bottom style="thin">
                  <color auto="1"/>
                </bottom>
                <vertical/>
                <horizontal/>
              </border>
            </x14:dxf>
          </x14:cfRule>
          <x14:cfRule type="expression" priority="15" id="{FA4BBB52-054F-4909-AB14-44987C345F18}">
            <xm:f>Instructions!$H$31="4 Budget Periods"</xm:f>
            <x14:dxf>
              <font>
                <color theme="0" tint="-0.499984740745262"/>
              </font>
              <fill>
                <patternFill>
                  <bgColor theme="0" tint="-0.499984740745262"/>
                </patternFill>
              </fill>
              <border>
                <left/>
                <right style="thin">
                  <color auto="1"/>
                </right>
                <top style="thin">
                  <color auto="1"/>
                </top>
                <bottom style="thin">
                  <color auto="1"/>
                </bottom>
                <vertical/>
                <horizontal/>
              </border>
            </x14:dxf>
          </x14:cfRule>
          <xm:sqref>I17</xm:sqref>
        </x14:conditionalFormatting>
        <x14:conditionalFormatting xmlns:xm="http://schemas.microsoft.com/office/excel/2006/main">
          <x14:cfRule type="expression" priority="36" id="{00000000-000E-0000-0100-00001E000000}">
            <xm:f>AND(Instructions!$H$31&lt;&gt;"Make Selection", ISBLANK(I4:J4))</xm:f>
            <x14:dxf>
              <fill>
                <patternFill>
                  <bgColor rgb="FFFFFF00"/>
                </patternFill>
              </fill>
            </x14:dxf>
          </x14:cfRule>
          <xm:sqref>I4:J5</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pageSetUpPr fitToPage="1"/>
  </sheetPr>
  <dimension ref="A2:XFC92"/>
  <sheetViews>
    <sheetView showGridLines="0" zoomScaleNormal="100" workbookViewId="0">
      <selection activeCell="A2" sqref="A2"/>
    </sheetView>
  </sheetViews>
  <sheetFormatPr defaultColWidth="0" defaultRowHeight="13" x14ac:dyDescent="0.25"/>
  <cols>
    <col min="1" max="1" width="3.1796875" style="72" customWidth="1"/>
    <col min="2" max="2" width="8.7265625" style="72" customWidth="1"/>
    <col min="3" max="3" width="28" style="72" customWidth="1"/>
    <col min="4" max="4" width="7.26953125" style="130" customWidth="1"/>
    <col min="5" max="5" width="7.81640625" style="131" customWidth="1"/>
    <col min="6" max="6" width="11.453125" style="132" customWidth="1"/>
    <col min="7" max="7" width="7.26953125" style="133" customWidth="1"/>
    <col min="8" max="8" width="7.81640625" style="131" customWidth="1"/>
    <col min="9" max="9" width="11.453125" style="132" customWidth="1"/>
    <col min="10" max="10" width="7.26953125" style="133" customWidth="1"/>
    <col min="11" max="11" width="7.81640625" style="131" customWidth="1"/>
    <col min="12" max="12" width="11.453125" style="132" customWidth="1"/>
    <col min="13" max="13" width="7.26953125" style="133" customWidth="1"/>
    <col min="14" max="14" width="7.81640625" style="131" customWidth="1"/>
    <col min="15" max="15" width="11.453125" style="132" customWidth="1"/>
    <col min="16" max="16" width="7.26953125" style="133" customWidth="1"/>
    <col min="17" max="17" width="7.81640625" style="131" customWidth="1"/>
    <col min="18" max="18" width="11.453125" style="132" customWidth="1"/>
    <col min="19" max="19" width="8.54296875" style="134" customWidth="1"/>
    <col min="20" max="20" width="15.26953125" style="135" customWidth="1"/>
    <col min="21" max="21" width="24.1796875" style="130" customWidth="1"/>
    <col min="22" max="22" width="4" style="72" customWidth="1"/>
    <col min="23" max="27" width="0" style="72" hidden="1"/>
    <col min="28" max="16383" width="9.1796875" style="72" hidden="1"/>
    <col min="16384" max="16384" width="1.54296875" style="72" hidden="1" customWidth="1"/>
  </cols>
  <sheetData>
    <row r="2" spans="2:27" s="138" customFormat="1" ht="11.25" customHeight="1" x14ac:dyDescent="0.25">
      <c r="B2" s="705" t="s">
        <v>37</v>
      </c>
      <c r="C2" s="705"/>
      <c r="D2" s="137"/>
      <c r="E2" s="137"/>
      <c r="F2" s="137"/>
      <c r="G2" s="137"/>
      <c r="H2" s="137"/>
      <c r="I2" s="137"/>
      <c r="J2" s="136"/>
      <c r="K2" s="136"/>
      <c r="L2" s="136"/>
      <c r="M2" s="136"/>
      <c r="N2" s="136"/>
      <c r="O2" s="136"/>
      <c r="P2" s="136"/>
      <c r="Q2" s="136"/>
      <c r="R2" s="136"/>
      <c r="S2" s="704"/>
      <c r="T2" s="704"/>
      <c r="U2" s="704"/>
    </row>
    <row r="3" spans="2:27" s="139" customFormat="1" ht="18.5" thickBot="1" x14ac:dyDescent="0.3">
      <c r="B3" s="701" t="s">
        <v>22</v>
      </c>
      <c r="C3" s="701"/>
      <c r="D3" s="701"/>
      <c r="E3" s="701"/>
      <c r="F3" s="701"/>
      <c r="G3" s="701"/>
      <c r="H3" s="701"/>
      <c r="I3" s="701"/>
      <c r="J3" s="701"/>
      <c r="K3" s="701"/>
      <c r="L3" s="701"/>
      <c r="M3" s="701"/>
      <c r="N3" s="701"/>
      <c r="O3" s="701"/>
      <c r="P3" s="701"/>
      <c r="Q3" s="701"/>
      <c r="R3" s="701"/>
      <c r="S3" s="701"/>
      <c r="T3" s="701"/>
      <c r="U3" s="701"/>
    </row>
    <row r="4" spans="2:27" s="141" customFormat="1" ht="14.25" customHeight="1" x14ac:dyDescent="0.25">
      <c r="B4" s="676" t="s">
        <v>243</v>
      </c>
      <c r="C4" s="677"/>
      <c r="D4" s="677"/>
      <c r="E4" s="677"/>
      <c r="F4" s="677"/>
      <c r="G4" s="677"/>
      <c r="H4" s="677"/>
      <c r="I4" s="677"/>
      <c r="J4" s="677"/>
      <c r="K4" s="677"/>
      <c r="L4" s="677"/>
      <c r="M4" s="677"/>
      <c r="N4" s="677"/>
      <c r="O4" s="677"/>
      <c r="P4" s="677"/>
      <c r="Q4" s="677"/>
      <c r="R4" s="677"/>
      <c r="S4" s="677"/>
      <c r="T4" s="677"/>
      <c r="U4" s="678"/>
      <c r="V4" s="140"/>
      <c r="W4" s="140"/>
      <c r="X4" s="140"/>
      <c r="Y4" s="140"/>
      <c r="Z4" s="140"/>
      <c r="AA4" s="140"/>
    </row>
    <row r="5" spans="2:27" ht="86.5" customHeight="1" thickBot="1" x14ac:dyDescent="0.3">
      <c r="B5" s="679"/>
      <c r="C5" s="680"/>
      <c r="D5" s="680"/>
      <c r="E5" s="680"/>
      <c r="F5" s="680"/>
      <c r="G5" s="680"/>
      <c r="H5" s="680"/>
      <c r="I5" s="680"/>
      <c r="J5" s="680"/>
      <c r="K5" s="680"/>
      <c r="L5" s="680"/>
      <c r="M5" s="680"/>
      <c r="N5" s="680"/>
      <c r="O5" s="680"/>
      <c r="P5" s="680"/>
      <c r="Q5" s="680"/>
      <c r="R5" s="680"/>
      <c r="S5" s="680"/>
      <c r="T5" s="680"/>
      <c r="U5" s="681"/>
      <c r="V5" s="76"/>
      <c r="W5" s="76"/>
      <c r="X5" s="76"/>
      <c r="Y5" s="76"/>
      <c r="Z5" s="76"/>
      <c r="AA5" s="76"/>
    </row>
    <row r="6" spans="2:27" ht="7.5" customHeight="1" thickBot="1" x14ac:dyDescent="0.3">
      <c r="B6" s="142"/>
      <c r="C6" s="542"/>
      <c r="D6" s="542"/>
      <c r="E6" s="542"/>
      <c r="F6" s="542"/>
      <c r="G6" s="542"/>
      <c r="H6" s="542"/>
      <c r="I6" s="542"/>
      <c r="J6" s="542"/>
      <c r="K6" s="542"/>
      <c r="L6" s="542"/>
      <c r="M6" s="542"/>
      <c r="N6" s="542"/>
      <c r="O6" s="542"/>
      <c r="P6" s="542"/>
      <c r="Q6" s="542"/>
      <c r="R6" s="542"/>
      <c r="S6" s="543"/>
      <c r="T6" s="143"/>
      <c r="U6" s="144"/>
      <c r="V6" s="76"/>
      <c r="W6" s="76"/>
      <c r="X6" s="76"/>
      <c r="Y6" s="76"/>
      <c r="Z6" s="76"/>
      <c r="AA6" s="76"/>
    </row>
    <row r="7" spans="2:27" ht="15" customHeight="1" thickBot="1" x14ac:dyDescent="0.3">
      <c r="B7" s="693" t="s">
        <v>224</v>
      </c>
      <c r="C7" s="694"/>
      <c r="D7" s="694"/>
      <c r="E7" s="694"/>
      <c r="F7" s="694"/>
      <c r="G7" s="694"/>
      <c r="H7" s="694"/>
      <c r="I7" s="694"/>
      <c r="J7" s="694"/>
      <c r="K7" s="694"/>
      <c r="L7" s="694"/>
      <c r="M7" s="694"/>
      <c r="N7" s="694"/>
      <c r="O7" s="694"/>
      <c r="P7" s="694"/>
      <c r="Q7" s="694"/>
      <c r="R7" s="694"/>
      <c r="S7" s="694"/>
      <c r="T7" s="694"/>
      <c r="U7" s="695"/>
      <c r="V7" s="76"/>
      <c r="W7" s="76"/>
      <c r="X7" s="76"/>
      <c r="Y7" s="76"/>
      <c r="Z7" s="76"/>
      <c r="AA7" s="76"/>
    </row>
    <row r="8" spans="2:27" ht="13.5" thickBot="1" x14ac:dyDescent="0.3">
      <c r="B8" s="557" t="s">
        <v>227</v>
      </c>
      <c r="C8" s="558"/>
      <c r="D8" s="558"/>
      <c r="E8" s="558"/>
      <c r="F8" s="558"/>
      <c r="G8" s="558"/>
      <c r="H8" s="558"/>
      <c r="I8" s="558"/>
      <c r="J8" s="558"/>
      <c r="K8" s="558"/>
      <c r="L8" s="558"/>
      <c r="M8" s="558"/>
      <c r="N8" s="558"/>
      <c r="O8" s="558"/>
      <c r="P8" s="558"/>
      <c r="Q8" s="558"/>
      <c r="R8" s="558"/>
      <c r="S8" s="558"/>
      <c r="T8" s="556"/>
      <c r="U8" s="559"/>
      <c r="V8" s="76"/>
      <c r="W8" s="76"/>
      <c r="X8" s="76"/>
      <c r="Y8" s="76"/>
      <c r="Z8" s="76"/>
      <c r="AA8" s="76"/>
    </row>
    <row r="9" spans="2:27" ht="13" customHeight="1" x14ac:dyDescent="0.25">
      <c r="B9" s="557"/>
      <c r="C9" s="558"/>
      <c r="D9" s="558"/>
      <c r="E9" s="558"/>
      <c r="F9" s="558"/>
      <c r="G9" s="558"/>
      <c r="H9" s="558"/>
      <c r="I9" s="558"/>
      <c r="J9" s="558"/>
      <c r="K9" s="558"/>
      <c r="L9" s="558"/>
      <c r="M9" s="558"/>
      <c r="N9" s="558"/>
      <c r="O9" s="558"/>
      <c r="P9" s="558"/>
      <c r="Q9" s="558"/>
      <c r="R9" s="558"/>
      <c r="S9" s="699" t="s">
        <v>225</v>
      </c>
      <c r="T9" s="699"/>
      <c r="U9" s="700"/>
      <c r="V9" s="76"/>
      <c r="W9" s="76"/>
      <c r="X9" s="76"/>
      <c r="Y9" s="76"/>
      <c r="Z9" s="76"/>
      <c r="AA9" s="76"/>
    </row>
    <row r="10" spans="2:27" ht="34.5" customHeight="1" thickBot="1" x14ac:dyDescent="0.3">
      <c r="B10" s="696" t="s">
        <v>226</v>
      </c>
      <c r="C10" s="697"/>
      <c r="D10" s="697"/>
      <c r="E10" s="697"/>
      <c r="F10" s="697"/>
      <c r="G10" s="697"/>
      <c r="H10" s="697"/>
      <c r="I10" s="697"/>
      <c r="J10" s="697"/>
      <c r="K10" s="697"/>
      <c r="L10" s="697"/>
      <c r="M10" s="697"/>
      <c r="N10" s="697"/>
      <c r="O10" s="697"/>
      <c r="P10" s="697"/>
      <c r="Q10" s="697"/>
      <c r="R10" s="697"/>
      <c r="S10" s="697"/>
      <c r="T10" s="697"/>
      <c r="U10" s="698"/>
      <c r="V10" s="76"/>
      <c r="W10" s="76"/>
      <c r="X10" s="76"/>
      <c r="Y10" s="76"/>
      <c r="Z10" s="76"/>
      <c r="AA10" s="76"/>
    </row>
    <row r="11" spans="2:27" ht="7.5" customHeight="1" thickBot="1" x14ac:dyDescent="0.3">
      <c r="B11" s="544"/>
      <c r="C11" s="545"/>
      <c r="D11" s="545"/>
      <c r="E11" s="545"/>
      <c r="F11" s="545"/>
      <c r="G11" s="545"/>
      <c r="H11" s="545"/>
      <c r="I11" s="545"/>
      <c r="J11" s="545"/>
      <c r="K11" s="545"/>
      <c r="L11" s="545"/>
      <c r="M11" s="545"/>
      <c r="N11" s="545"/>
      <c r="O11" s="545"/>
      <c r="P11" s="545"/>
      <c r="Q11" s="545"/>
      <c r="R11" s="545"/>
      <c r="S11" s="546"/>
      <c r="T11" s="547"/>
      <c r="U11" s="548"/>
      <c r="V11" s="76"/>
      <c r="W11" s="76"/>
      <c r="X11" s="76"/>
      <c r="Y11" s="76"/>
      <c r="Z11" s="76"/>
      <c r="AA11" s="76"/>
    </row>
    <row r="12" spans="2:27" ht="19.5" customHeight="1" x14ac:dyDescent="0.25">
      <c r="B12" s="684" t="s">
        <v>38</v>
      </c>
      <c r="C12" s="674" t="s">
        <v>39</v>
      </c>
      <c r="D12" s="690" t="s">
        <v>12</v>
      </c>
      <c r="E12" s="690"/>
      <c r="F12" s="690"/>
      <c r="G12" s="690" t="s">
        <v>13</v>
      </c>
      <c r="H12" s="690"/>
      <c r="I12" s="690"/>
      <c r="J12" s="690" t="s">
        <v>14</v>
      </c>
      <c r="K12" s="690"/>
      <c r="L12" s="690"/>
      <c r="M12" s="690" t="s">
        <v>15</v>
      </c>
      <c r="N12" s="690"/>
      <c r="O12" s="690"/>
      <c r="P12" s="690" t="s">
        <v>16</v>
      </c>
      <c r="Q12" s="690"/>
      <c r="R12" s="690"/>
      <c r="S12" s="702" t="s">
        <v>40</v>
      </c>
      <c r="T12" s="688" t="s">
        <v>41</v>
      </c>
      <c r="U12" s="686" t="s">
        <v>42</v>
      </c>
      <c r="V12" s="76"/>
      <c r="W12" s="76"/>
      <c r="X12" s="76"/>
      <c r="Y12" s="76"/>
      <c r="Z12" s="76"/>
      <c r="AA12" s="76"/>
    </row>
    <row r="13" spans="2:27" s="154" customFormat="1" ht="42.5" thickBot="1" x14ac:dyDescent="0.3">
      <c r="B13" s="685"/>
      <c r="C13" s="675"/>
      <c r="D13" s="148" t="s">
        <v>172</v>
      </c>
      <c r="E13" s="149" t="s">
        <v>173</v>
      </c>
      <c r="F13" s="150" t="s">
        <v>43</v>
      </c>
      <c r="G13" s="151" t="s">
        <v>172</v>
      </c>
      <c r="H13" s="152" t="s">
        <v>173</v>
      </c>
      <c r="I13" s="150" t="s">
        <v>44</v>
      </c>
      <c r="J13" s="151" t="s">
        <v>172</v>
      </c>
      <c r="K13" s="149" t="s">
        <v>173</v>
      </c>
      <c r="L13" s="150" t="s">
        <v>45</v>
      </c>
      <c r="M13" s="151" t="s">
        <v>172</v>
      </c>
      <c r="N13" s="149" t="s">
        <v>173</v>
      </c>
      <c r="O13" s="150" t="s">
        <v>46</v>
      </c>
      <c r="P13" s="153" t="s">
        <v>172</v>
      </c>
      <c r="Q13" s="149" t="s">
        <v>173</v>
      </c>
      <c r="R13" s="150" t="s">
        <v>47</v>
      </c>
      <c r="S13" s="703"/>
      <c r="T13" s="689"/>
      <c r="U13" s="687"/>
    </row>
    <row r="14" spans="2:27" ht="15.75" customHeight="1" x14ac:dyDescent="0.25">
      <c r="B14" s="591">
        <v>1</v>
      </c>
      <c r="C14" s="592" t="s">
        <v>48</v>
      </c>
      <c r="D14" s="593">
        <v>2000</v>
      </c>
      <c r="E14" s="594">
        <v>85</v>
      </c>
      <c r="F14" s="595">
        <f t="shared" ref="F14:F15" si="0">D14*E14</f>
        <v>170000</v>
      </c>
      <c r="G14" s="596">
        <v>200</v>
      </c>
      <c r="H14" s="594">
        <v>85</v>
      </c>
      <c r="I14" s="595">
        <f t="shared" ref="I14:I15" si="1">G14*H14</f>
        <v>17000</v>
      </c>
      <c r="J14" s="596">
        <v>200</v>
      </c>
      <c r="K14" s="597">
        <v>85</v>
      </c>
      <c r="L14" s="595">
        <f t="shared" ref="L14:L15" si="2">J14*K14</f>
        <v>17000</v>
      </c>
      <c r="M14" s="596">
        <v>200</v>
      </c>
      <c r="N14" s="597">
        <v>50</v>
      </c>
      <c r="O14" s="595">
        <f t="shared" ref="O14:O15" si="3">M14*N14</f>
        <v>10000</v>
      </c>
      <c r="P14" s="598">
        <v>200</v>
      </c>
      <c r="Q14" s="597">
        <v>50</v>
      </c>
      <c r="R14" s="595">
        <f t="shared" ref="R14:R15" si="4">P14*Q14</f>
        <v>10000</v>
      </c>
      <c r="S14" s="596">
        <f>D14+G14+J14</f>
        <v>2400</v>
      </c>
      <c r="T14" s="594">
        <f>IF(OR(Instructions!$H$31="3 Budget Periods or Less", Instructions!$H$31="Make Selection"), F14+I14+L14, IF(Instructions!$H$31="4 Budget Periods", F14+I14+L14+O14, IF(Instructions!$H$31="5 Budget Periods", F14+I14+L14+O14+R14, "")))</f>
        <v>204000</v>
      </c>
      <c r="U14" s="599"/>
      <c r="V14" s="76"/>
      <c r="W14" s="76"/>
      <c r="X14" s="76"/>
      <c r="Y14" s="76"/>
      <c r="Z14" s="76"/>
      <c r="AA14" s="76"/>
    </row>
    <row r="15" spans="2:27" ht="15.75" customHeight="1" thickBot="1" x14ac:dyDescent="0.3">
      <c r="B15" s="600">
        <v>2</v>
      </c>
      <c r="C15" s="601" t="s">
        <v>183</v>
      </c>
      <c r="D15" s="602">
        <v>1500</v>
      </c>
      <c r="E15" s="603">
        <v>50</v>
      </c>
      <c r="F15" s="604">
        <f t="shared" si="0"/>
        <v>75000</v>
      </c>
      <c r="G15" s="605">
        <v>150</v>
      </c>
      <c r="H15" s="603">
        <v>50</v>
      </c>
      <c r="I15" s="604">
        <f t="shared" si="1"/>
        <v>7500</v>
      </c>
      <c r="J15" s="606">
        <v>150</v>
      </c>
      <c r="K15" s="607">
        <v>50</v>
      </c>
      <c r="L15" s="604">
        <f t="shared" si="2"/>
        <v>7500</v>
      </c>
      <c r="M15" s="606">
        <v>0</v>
      </c>
      <c r="N15" s="607">
        <v>0</v>
      </c>
      <c r="O15" s="604">
        <f t="shared" si="3"/>
        <v>0</v>
      </c>
      <c r="P15" s="605">
        <v>0</v>
      </c>
      <c r="Q15" s="607">
        <v>0</v>
      </c>
      <c r="R15" s="604">
        <f t="shared" si="4"/>
        <v>0</v>
      </c>
      <c r="S15" s="606">
        <f>D15+G15+J15</f>
        <v>1800</v>
      </c>
      <c r="T15" s="607">
        <f>IF(OR(Instructions!$H$31="3 Budget Periods or Less", Instructions!$H$31="Make Selection"), F15+I15+L15, IF(Instructions!$H$31="4 Budget Periods", F15+I15+L15+O15, IF(Instructions!$H$31="5 Budget Periods", F15+I15+L15+O15+R15, "")))</f>
        <v>90000</v>
      </c>
      <c r="U15" s="608"/>
      <c r="V15" s="76"/>
      <c r="W15" s="76"/>
      <c r="X15" s="76"/>
      <c r="Y15" s="76"/>
      <c r="Z15" s="76"/>
      <c r="AA15" s="76"/>
    </row>
    <row r="16" spans="2:27" s="154" customFormat="1" ht="15.75" customHeight="1" x14ac:dyDescent="0.25">
      <c r="B16" s="26"/>
      <c r="C16" s="589"/>
      <c r="D16" s="27"/>
      <c r="E16" s="28"/>
      <c r="F16" s="156">
        <f t="shared" ref="F16:F72" si="5">D16*E16</f>
        <v>0</v>
      </c>
      <c r="G16" s="29"/>
      <c r="H16" s="28"/>
      <c r="I16" s="156">
        <f t="shared" ref="I16:I73" si="6">G16*H16</f>
        <v>0</v>
      </c>
      <c r="J16" s="29"/>
      <c r="K16" s="30"/>
      <c r="L16" s="156">
        <f t="shared" ref="L16:L73" si="7">J16*K16</f>
        <v>0</v>
      </c>
      <c r="M16" s="29"/>
      <c r="N16" s="30"/>
      <c r="O16" s="156">
        <f t="shared" ref="O16:O73" si="8">M16*N16</f>
        <v>0</v>
      </c>
      <c r="P16" s="119"/>
      <c r="Q16" s="30"/>
      <c r="R16" s="156">
        <f t="shared" ref="R16:R73" si="9">P16*Q16</f>
        <v>0</v>
      </c>
      <c r="S16" s="157">
        <f>SUM(D16+G16+J16+M16+P16)</f>
        <v>0</v>
      </c>
      <c r="T16" s="158">
        <f t="shared" ref="T16:T75" si="10">SUM(F16+I16+L16+O16+R16)</f>
        <v>0</v>
      </c>
      <c r="U16" s="31"/>
    </row>
    <row r="17" spans="2:27" s="154" customFormat="1" ht="15.75" customHeight="1" x14ac:dyDescent="0.25">
      <c r="B17" s="26"/>
      <c r="C17" s="589"/>
      <c r="D17" s="27"/>
      <c r="E17" s="28"/>
      <c r="F17" s="159">
        <f t="shared" si="5"/>
        <v>0</v>
      </c>
      <c r="G17" s="29"/>
      <c r="H17" s="28"/>
      <c r="I17" s="159">
        <f t="shared" si="6"/>
        <v>0</v>
      </c>
      <c r="J17" s="29"/>
      <c r="K17" s="30"/>
      <c r="L17" s="159">
        <f t="shared" si="7"/>
        <v>0</v>
      </c>
      <c r="M17" s="29"/>
      <c r="N17" s="30"/>
      <c r="O17" s="159">
        <f t="shared" si="8"/>
        <v>0</v>
      </c>
      <c r="P17" s="119"/>
      <c r="Q17" s="30"/>
      <c r="R17" s="159">
        <f t="shared" si="9"/>
        <v>0</v>
      </c>
      <c r="S17" s="160">
        <f t="shared" ref="S17:S75" si="11">SUM(D17+G17+J17+M17+P17)</f>
        <v>0</v>
      </c>
      <c r="T17" s="159">
        <f t="shared" si="10"/>
        <v>0</v>
      </c>
      <c r="U17" s="31"/>
    </row>
    <row r="18" spans="2:27" s="154" customFormat="1" ht="15.75" customHeight="1" x14ac:dyDescent="0.25">
      <c r="B18" s="26"/>
      <c r="C18" s="589"/>
      <c r="D18" s="27"/>
      <c r="E18" s="28"/>
      <c r="F18" s="159">
        <f t="shared" si="5"/>
        <v>0</v>
      </c>
      <c r="G18" s="29"/>
      <c r="H18" s="28"/>
      <c r="I18" s="159">
        <f t="shared" si="6"/>
        <v>0</v>
      </c>
      <c r="J18" s="29"/>
      <c r="K18" s="30"/>
      <c r="L18" s="159">
        <f t="shared" si="7"/>
        <v>0</v>
      </c>
      <c r="M18" s="29"/>
      <c r="N18" s="30"/>
      <c r="O18" s="159">
        <f t="shared" si="8"/>
        <v>0</v>
      </c>
      <c r="P18" s="119"/>
      <c r="Q18" s="30"/>
      <c r="R18" s="159">
        <f t="shared" si="9"/>
        <v>0</v>
      </c>
      <c r="S18" s="160">
        <f t="shared" si="11"/>
        <v>0</v>
      </c>
      <c r="T18" s="159">
        <f t="shared" si="10"/>
        <v>0</v>
      </c>
      <c r="U18" s="31"/>
    </row>
    <row r="19" spans="2:27" s="154" customFormat="1" ht="15.75" customHeight="1" x14ac:dyDescent="0.25">
      <c r="B19" s="26"/>
      <c r="C19" s="589"/>
      <c r="D19" s="27"/>
      <c r="E19" s="28"/>
      <c r="F19" s="159">
        <f t="shared" si="5"/>
        <v>0</v>
      </c>
      <c r="G19" s="29"/>
      <c r="H19" s="28"/>
      <c r="I19" s="159">
        <f t="shared" si="6"/>
        <v>0</v>
      </c>
      <c r="J19" s="29"/>
      <c r="K19" s="30"/>
      <c r="L19" s="159">
        <f t="shared" si="7"/>
        <v>0</v>
      </c>
      <c r="M19" s="29"/>
      <c r="N19" s="30"/>
      <c r="O19" s="159">
        <f t="shared" si="8"/>
        <v>0</v>
      </c>
      <c r="P19" s="119"/>
      <c r="Q19" s="30"/>
      <c r="R19" s="159">
        <f t="shared" si="9"/>
        <v>0</v>
      </c>
      <c r="S19" s="160">
        <f t="shared" si="11"/>
        <v>0</v>
      </c>
      <c r="T19" s="159">
        <f t="shared" si="10"/>
        <v>0</v>
      </c>
      <c r="U19" s="31"/>
    </row>
    <row r="20" spans="2:27" s="154" customFormat="1" ht="15.75" customHeight="1" x14ac:dyDescent="0.25">
      <c r="B20" s="26"/>
      <c r="C20" s="589"/>
      <c r="D20" s="27"/>
      <c r="E20" s="28"/>
      <c r="F20" s="159">
        <f t="shared" si="5"/>
        <v>0</v>
      </c>
      <c r="G20" s="29"/>
      <c r="H20" s="28"/>
      <c r="I20" s="159">
        <f t="shared" si="6"/>
        <v>0</v>
      </c>
      <c r="J20" s="29"/>
      <c r="K20" s="30"/>
      <c r="L20" s="159">
        <f t="shared" si="7"/>
        <v>0</v>
      </c>
      <c r="M20" s="29"/>
      <c r="N20" s="30"/>
      <c r="O20" s="159">
        <f t="shared" si="8"/>
        <v>0</v>
      </c>
      <c r="P20" s="119"/>
      <c r="Q20" s="30"/>
      <c r="R20" s="159">
        <f t="shared" si="9"/>
        <v>0</v>
      </c>
      <c r="S20" s="160">
        <f t="shared" si="11"/>
        <v>0</v>
      </c>
      <c r="T20" s="159">
        <f t="shared" si="10"/>
        <v>0</v>
      </c>
      <c r="U20" s="31"/>
    </row>
    <row r="21" spans="2:27" ht="15.75" customHeight="1" x14ac:dyDescent="0.25">
      <c r="B21" s="26"/>
      <c r="C21" s="589"/>
      <c r="D21" s="27"/>
      <c r="E21" s="28"/>
      <c r="F21" s="159">
        <f t="shared" si="5"/>
        <v>0</v>
      </c>
      <c r="G21" s="29"/>
      <c r="H21" s="28"/>
      <c r="I21" s="159">
        <f t="shared" si="6"/>
        <v>0</v>
      </c>
      <c r="J21" s="29"/>
      <c r="K21" s="30"/>
      <c r="L21" s="159">
        <f t="shared" si="7"/>
        <v>0</v>
      </c>
      <c r="M21" s="29"/>
      <c r="N21" s="30"/>
      <c r="O21" s="159">
        <f t="shared" si="8"/>
        <v>0</v>
      </c>
      <c r="P21" s="119"/>
      <c r="Q21" s="30"/>
      <c r="R21" s="159">
        <f t="shared" si="9"/>
        <v>0</v>
      </c>
      <c r="S21" s="160">
        <f t="shared" si="11"/>
        <v>0</v>
      </c>
      <c r="T21" s="159">
        <f t="shared" si="10"/>
        <v>0</v>
      </c>
      <c r="U21" s="31"/>
      <c r="V21" s="76"/>
      <c r="W21" s="76"/>
      <c r="X21" s="76"/>
      <c r="Y21" s="76"/>
      <c r="Z21" s="76"/>
      <c r="AA21" s="76"/>
    </row>
    <row r="22" spans="2:27" ht="15.75" customHeight="1" x14ac:dyDescent="0.25">
      <c r="B22" s="26"/>
      <c r="C22" s="589"/>
      <c r="D22" s="27"/>
      <c r="E22" s="28"/>
      <c r="F22" s="159">
        <f t="shared" ref="F22:F31" si="12">D22*E22</f>
        <v>0</v>
      </c>
      <c r="G22" s="29"/>
      <c r="H22" s="28"/>
      <c r="I22" s="159">
        <f t="shared" ref="I22:I31" si="13">G22*H22</f>
        <v>0</v>
      </c>
      <c r="J22" s="29"/>
      <c r="K22" s="30"/>
      <c r="L22" s="159">
        <f t="shared" ref="L22:L31" si="14">J22*K22</f>
        <v>0</v>
      </c>
      <c r="M22" s="29"/>
      <c r="N22" s="30"/>
      <c r="O22" s="159">
        <f t="shared" ref="O22:O31" si="15">M22*N22</f>
        <v>0</v>
      </c>
      <c r="P22" s="119"/>
      <c r="Q22" s="30"/>
      <c r="R22" s="159">
        <f t="shared" ref="R22:R31" si="16">P22*Q22</f>
        <v>0</v>
      </c>
      <c r="S22" s="160">
        <f t="shared" ref="S22:S31" si="17">SUM(D22+G22+J22+M22+P22)</f>
        <v>0</v>
      </c>
      <c r="T22" s="159">
        <f t="shared" ref="T22:T31" si="18">SUM(F22+I22+L22+O22+R22)</f>
        <v>0</v>
      </c>
      <c r="U22" s="31"/>
      <c r="V22" s="76"/>
      <c r="W22" s="76"/>
      <c r="X22" s="76"/>
      <c r="Y22" s="76"/>
      <c r="Z22" s="76"/>
      <c r="AA22" s="76"/>
    </row>
    <row r="23" spans="2:27" ht="15.75" customHeight="1" x14ac:dyDescent="0.25">
      <c r="B23" s="26"/>
      <c r="C23" s="589"/>
      <c r="D23" s="27"/>
      <c r="E23" s="28"/>
      <c r="F23" s="159">
        <f t="shared" si="12"/>
        <v>0</v>
      </c>
      <c r="G23" s="29"/>
      <c r="H23" s="28"/>
      <c r="I23" s="159">
        <f t="shared" si="13"/>
        <v>0</v>
      </c>
      <c r="J23" s="29"/>
      <c r="K23" s="30"/>
      <c r="L23" s="159">
        <f t="shared" si="14"/>
        <v>0</v>
      </c>
      <c r="M23" s="29"/>
      <c r="N23" s="30"/>
      <c r="O23" s="159">
        <f t="shared" si="15"/>
        <v>0</v>
      </c>
      <c r="P23" s="119"/>
      <c r="Q23" s="30"/>
      <c r="R23" s="159">
        <f t="shared" si="16"/>
        <v>0</v>
      </c>
      <c r="S23" s="160">
        <f t="shared" si="17"/>
        <v>0</v>
      </c>
      <c r="T23" s="159">
        <f t="shared" si="18"/>
        <v>0</v>
      </c>
      <c r="U23" s="31"/>
      <c r="V23" s="76"/>
      <c r="W23" s="76"/>
      <c r="X23" s="76"/>
      <c r="Y23" s="76"/>
      <c r="Z23" s="76"/>
      <c r="AA23" s="76"/>
    </row>
    <row r="24" spans="2:27" ht="15.75" customHeight="1" x14ac:dyDescent="0.25">
      <c r="B24" s="26"/>
      <c r="C24" s="589"/>
      <c r="D24" s="27"/>
      <c r="E24" s="28"/>
      <c r="F24" s="159">
        <f t="shared" si="12"/>
        <v>0</v>
      </c>
      <c r="G24" s="29"/>
      <c r="H24" s="28"/>
      <c r="I24" s="159">
        <f t="shared" si="13"/>
        <v>0</v>
      </c>
      <c r="J24" s="29"/>
      <c r="K24" s="30"/>
      <c r="L24" s="159">
        <f t="shared" si="14"/>
        <v>0</v>
      </c>
      <c r="M24" s="29"/>
      <c r="N24" s="30"/>
      <c r="O24" s="159">
        <f t="shared" si="15"/>
        <v>0</v>
      </c>
      <c r="P24" s="119"/>
      <c r="Q24" s="30"/>
      <c r="R24" s="159">
        <f t="shared" si="16"/>
        <v>0</v>
      </c>
      <c r="S24" s="160">
        <f t="shared" si="17"/>
        <v>0</v>
      </c>
      <c r="T24" s="159">
        <f t="shared" si="18"/>
        <v>0</v>
      </c>
      <c r="U24" s="31"/>
      <c r="V24" s="76"/>
      <c r="W24" s="76"/>
      <c r="X24" s="76"/>
      <c r="Y24" s="76"/>
      <c r="Z24" s="76"/>
      <c r="AA24" s="76"/>
    </row>
    <row r="25" spans="2:27" ht="15.75" customHeight="1" x14ac:dyDescent="0.25">
      <c r="B25" s="26"/>
      <c r="C25" s="589"/>
      <c r="D25" s="27"/>
      <c r="E25" s="28"/>
      <c r="F25" s="159">
        <f t="shared" si="12"/>
        <v>0</v>
      </c>
      <c r="G25" s="29"/>
      <c r="H25" s="28"/>
      <c r="I25" s="159">
        <f t="shared" si="13"/>
        <v>0</v>
      </c>
      <c r="J25" s="29"/>
      <c r="K25" s="30"/>
      <c r="L25" s="159">
        <f t="shared" si="14"/>
        <v>0</v>
      </c>
      <c r="M25" s="29"/>
      <c r="N25" s="30"/>
      <c r="O25" s="159">
        <f t="shared" si="15"/>
        <v>0</v>
      </c>
      <c r="P25" s="119"/>
      <c r="Q25" s="30"/>
      <c r="R25" s="159">
        <f t="shared" si="16"/>
        <v>0</v>
      </c>
      <c r="S25" s="160">
        <f t="shared" si="17"/>
        <v>0</v>
      </c>
      <c r="T25" s="159">
        <f t="shared" si="18"/>
        <v>0</v>
      </c>
      <c r="U25" s="31"/>
      <c r="V25" s="76"/>
      <c r="W25" s="76"/>
      <c r="X25" s="76"/>
      <c r="Y25" s="76"/>
      <c r="Z25" s="76"/>
      <c r="AA25" s="76"/>
    </row>
    <row r="26" spans="2:27" ht="15.75" customHeight="1" x14ac:dyDescent="0.25">
      <c r="B26" s="26"/>
      <c r="C26" s="589"/>
      <c r="D26" s="27"/>
      <c r="E26" s="28"/>
      <c r="F26" s="159">
        <f t="shared" si="12"/>
        <v>0</v>
      </c>
      <c r="G26" s="29"/>
      <c r="H26" s="28"/>
      <c r="I26" s="159">
        <f t="shared" si="13"/>
        <v>0</v>
      </c>
      <c r="J26" s="29"/>
      <c r="K26" s="30"/>
      <c r="L26" s="159">
        <f t="shared" si="14"/>
        <v>0</v>
      </c>
      <c r="M26" s="29"/>
      <c r="N26" s="30"/>
      <c r="O26" s="159">
        <f t="shared" si="15"/>
        <v>0</v>
      </c>
      <c r="P26" s="119"/>
      <c r="Q26" s="30"/>
      <c r="R26" s="159">
        <f t="shared" si="16"/>
        <v>0</v>
      </c>
      <c r="S26" s="160">
        <f t="shared" si="17"/>
        <v>0</v>
      </c>
      <c r="T26" s="159">
        <f t="shared" si="18"/>
        <v>0</v>
      </c>
      <c r="U26" s="31"/>
      <c r="V26" s="76"/>
      <c r="W26" s="76"/>
      <c r="X26" s="76"/>
      <c r="Y26" s="76"/>
      <c r="Z26" s="76"/>
      <c r="AA26" s="76"/>
    </row>
    <row r="27" spans="2:27" ht="15.75" customHeight="1" x14ac:dyDescent="0.25">
      <c r="B27" s="26"/>
      <c r="C27" s="589"/>
      <c r="D27" s="27"/>
      <c r="E27" s="28"/>
      <c r="F27" s="159">
        <f t="shared" si="12"/>
        <v>0</v>
      </c>
      <c r="G27" s="29"/>
      <c r="H27" s="28"/>
      <c r="I27" s="159">
        <f t="shared" si="13"/>
        <v>0</v>
      </c>
      <c r="J27" s="29"/>
      <c r="K27" s="30"/>
      <c r="L27" s="159">
        <f t="shared" si="14"/>
        <v>0</v>
      </c>
      <c r="M27" s="29"/>
      <c r="N27" s="30"/>
      <c r="O27" s="159">
        <f t="shared" si="15"/>
        <v>0</v>
      </c>
      <c r="P27" s="119"/>
      <c r="Q27" s="30"/>
      <c r="R27" s="159">
        <f t="shared" si="16"/>
        <v>0</v>
      </c>
      <c r="S27" s="160">
        <f t="shared" si="17"/>
        <v>0</v>
      </c>
      <c r="T27" s="159">
        <f t="shared" si="18"/>
        <v>0</v>
      </c>
      <c r="U27" s="31"/>
      <c r="V27" s="76"/>
      <c r="W27" s="76"/>
      <c r="X27" s="76"/>
      <c r="Y27" s="76"/>
      <c r="Z27" s="76"/>
      <c r="AA27" s="76"/>
    </row>
    <row r="28" spans="2:27" ht="15.75" customHeight="1" x14ac:dyDescent="0.25">
      <c r="B28" s="26"/>
      <c r="C28" s="589"/>
      <c r="D28" s="27"/>
      <c r="E28" s="28"/>
      <c r="F28" s="159">
        <f t="shared" si="12"/>
        <v>0</v>
      </c>
      <c r="G28" s="29"/>
      <c r="H28" s="28"/>
      <c r="I28" s="159">
        <f t="shared" si="13"/>
        <v>0</v>
      </c>
      <c r="J28" s="29"/>
      <c r="K28" s="30"/>
      <c r="L28" s="159">
        <f t="shared" si="14"/>
        <v>0</v>
      </c>
      <c r="M28" s="29"/>
      <c r="N28" s="30"/>
      <c r="O28" s="159">
        <f t="shared" si="15"/>
        <v>0</v>
      </c>
      <c r="P28" s="119"/>
      <c r="Q28" s="30"/>
      <c r="R28" s="159">
        <f t="shared" si="16"/>
        <v>0</v>
      </c>
      <c r="S28" s="160">
        <f t="shared" si="17"/>
        <v>0</v>
      </c>
      <c r="T28" s="159">
        <f t="shared" si="18"/>
        <v>0</v>
      </c>
      <c r="U28" s="31"/>
      <c r="V28" s="76"/>
      <c r="W28" s="76"/>
      <c r="X28" s="76"/>
      <c r="Y28" s="76"/>
      <c r="Z28" s="76"/>
      <c r="AA28" s="76"/>
    </row>
    <row r="29" spans="2:27" ht="15.75" customHeight="1" x14ac:dyDescent="0.25">
      <c r="B29" s="26"/>
      <c r="C29" s="589"/>
      <c r="D29" s="27"/>
      <c r="E29" s="28"/>
      <c r="F29" s="159">
        <f t="shared" si="12"/>
        <v>0</v>
      </c>
      <c r="G29" s="29"/>
      <c r="H29" s="28"/>
      <c r="I29" s="159">
        <f t="shared" si="13"/>
        <v>0</v>
      </c>
      <c r="J29" s="29"/>
      <c r="K29" s="30"/>
      <c r="L29" s="159">
        <f t="shared" si="14"/>
        <v>0</v>
      </c>
      <c r="M29" s="29"/>
      <c r="N29" s="30"/>
      <c r="O29" s="159">
        <f t="shared" si="15"/>
        <v>0</v>
      </c>
      <c r="P29" s="119"/>
      <c r="Q29" s="30"/>
      <c r="R29" s="159">
        <f t="shared" si="16"/>
        <v>0</v>
      </c>
      <c r="S29" s="160">
        <f t="shared" si="17"/>
        <v>0</v>
      </c>
      <c r="T29" s="159">
        <f t="shared" si="18"/>
        <v>0</v>
      </c>
      <c r="U29" s="31"/>
      <c r="V29" s="76"/>
      <c r="W29" s="76"/>
      <c r="X29" s="76"/>
      <c r="Y29" s="76"/>
      <c r="Z29" s="76"/>
      <c r="AA29" s="76"/>
    </row>
    <row r="30" spans="2:27" ht="15.75" customHeight="1" x14ac:dyDescent="0.25">
      <c r="B30" s="26"/>
      <c r="C30" s="589"/>
      <c r="D30" s="27"/>
      <c r="E30" s="28"/>
      <c r="F30" s="159">
        <f t="shared" si="12"/>
        <v>0</v>
      </c>
      <c r="G30" s="29"/>
      <c r="H30" s="28"/>
      <c r="I30" s="159">
        <f t="shared" si="13"/>
        <v>0</v>
      </c>
      <c r="J30" s="29"/>
      <c r="K30" s="30"/>
      <c r="L30" s="159">
        <f t="shared" si="14"/>
        <v>0</v>
      </c>
      <c r="M30" s="29"/>
      <c r="N30" s="30"/>
      <c r="O30" s="159">
        <f t="shared" si="15"/>
        <v>0</v>
      </c>
      <c r="P30" s="119"/>
      <c r="Q30" s="30"/>
      <c r="R30" s="159">
        <f t="shared" si="16"/>
        <v>0</v>
      </c>
      <c r="S30" s="160">
        <f t="shared" si="17"/>
        <v>0</v>
      </c>
      <c r="T30" s="159">
        <f t="shared" si="18"/>
        <v>0</v>
      </c>
      <c r="U30" s="31"/>
      <c r="V30" s="76"/>
      <c r="W30" s="76"/>
      <c r="X30" s="76"/>
      <c r="Y30" s="76"/>
      <c r="Z30" s="76"/>
      <c r="AA30" s="76"/>
    </row>
    <row r="31" spans="2:27" ht="15.75" customHeight="1" x14ac:dyDescent="0.25">
      <c r="B31" s="26"/>
      <c r="C31" s="589"/>
      <c r="D31" s="27"/>
      <c r="E31" s="28"/>
      <c r="F31" s="159">
        <f t="shared" si="12"/>
        <v>0</v>
      </c>
      <c r="G31" s="29"/>
      <c r="H31" s="28"/>
      <c r="I31" s="159">
        <f t="shared" si="13"/>
        <v>0</v>
      </c>
      <c r="J31" s="29"/>
      <c r="K31" s="30"/>
      <c r="L31" s="159">
        <f t="shared" si="14"/>
        <v>0</v>
      </c>
      <c r="M31" s="29"/>
      <c r="N31" s="30"/>
      <c r="O31" s="159">
        <f t="shared" si="15"/>
        <v>0</v>
      </c>
      <c r="P31" s="119"/>
      <c r="Q31" s="30"/>
      <c r="R31" s="159">
        <f t="shared" si="16"/>
        <v>0</v>
      </c>
      <c r="S31" s="160">
        <f t="shared" si="17"/>
        <v>0</v>
      </c>
      <c r="T31" s="159">
        <f t="shared" si="18"/>
        <v>0</v>
      </c>
      <c r="U31" s="31"/>
      <c r="V31" s="76"/>
      <c r="W31" s="76"/>
      <c r="X31" s="76"/>
      <c r="Y31" s="76"/>
      <c r="Z31" s="76"/>
      <c r="AA31" s="76"/>
    </row>
    <row r="32" spans="2:27" ht="15.75" customHeight="1" x14ac:dyDescent="0.25">
      <c r="B32" s="26"/>
      <c r="C32" s="589"/>
      <c r="D32" s="27"/>
      <c r="E32" s="28"/>
      <c r="F32" s="159">
        <f t="shared" si="5"/>
        <v>0</v>
      </c>
      <c r="G32" s="29"/>
      <c r="H32" s="28"/>
      <c r="I32" s="159">
        <f t="shared" si="6"/>
        <v>0</v>
      </c>
      <c r="J32" s="29"/>
      <c r="K32" s="30"/>
      <c r="L32" s="159">
        <f t="shared" si="7"/>
        <v>0</v>
      </c>
      <c r="M32" s="29"/>
      <c r="N32" s="30"/>
      <c r="O32" s="159">
        <f t="shared" si="8"/>
        <v>0</v>
      </c>
      <c r="P32" s="119"/>
      <c r="Q32" s="30"/>
      <c r="R32" s="159">
        <f t="shared" si="9"/>
        <v>0</v>
      </c>
      <c r="S32" s="160">
        <f t="shared" si="11"/>
        <v>0</v>
      </c>
      <c r="T32" s="159">
        <f t="shared" si="10"/>
        <v>0</v>
      </c>
      <c r="U32" s="31"/>
      <c r="V32" s="76"/>
      <c r="W32" s="76"/>
      <c r="X32" s="76"/>
      <c r="Y32" s="76"/>
      <c r="Z32" s="76"/>
      <c r="AA32" s="76"/>
    </row>
    <row r="33" spans="2:27" ht="15.75" customHeight="1" x14ac:dyDescent="0.25">
      <c r="B33" s="26"/>
      <c r="C33" s="589"/>
      <c r="D33" s="27"/>
      <c r="E33" s="28"/>
      <c r="F33" s="159">
        <f t="shared" si="5"/>
        <v>0</v>
      </c>
      <c r="G33" s="29"/>
      <c r="H33" s="28"/>
      <c r="I33" s="159">
        <f t="shared" si="6"/>
        <v>0</v>
      </c>
      <c r="J33" s="29"/>
      <c r="K33" s="30"/>
      <c r="L33" s="159">
        <f t="shared" si="7"/>
        <v>0</v>
      </c>
      <c r="M33" s="29"/>
      <c r="N33" s="30"/>
      <c r="O33" s="159">
        <f t="shared" si="8"/>
        <v>0</v>
      </c>
      <c r="P33" s="119"/>
      <c r="Q33" s="30"/>
      <c r="R33" s="159">
        <f t="shared" si="9"/>
        <v>0</v>
      </c>
      <c r="S33" s="160">
        <f t="shared" si="11"/>
        <v>0</v>
      </c>
      <c r="T33" s="159">
        <f t="shared" si="10"/>
        <v>0</v>
      </c>
      <c r="U33" s="31"/>
      <c r="V33" s="76"/>
      <c r="W33" s="76"/>
      <c r="X33" s="76"/>
      <c r="Y33" s="76"/>
      <c r="Z33" s="76"/>
      <c r="AA33" s="76"/>
    </row>
    <row r="34" spans="2:27" s="154" customFormat="1" ht="15.75" customHeight="1" x14ac:dyDescent="0.25">
      <c r="B34" s="26"/>
      <c r="C34" s="589"/>
      <c r="D34" s="27"/>
      <c r="E34" s="28"/>
      <c r="F34" s="159">
        <f t="shared" si="5"/>
        <v>0</v>
      </c>
      <c r="G34" s="29"/>
      <c r="H34" s="28"/>
      <c r="I34" s="159">
        <f t="shared" si="6"/>
        <v>0</v>
      </c>
      <c r="J34" s="29"/>
      <c r="K34" s="30"/>
      <c r="L34" s="159">
        <f t="shared" si="7"/>
        <v>0</v>
      </c>
      <c r="M34" s="29"/>
      <c r="N34" s="30"/>
      <c r="O34" s="159">
        <f t="shared" si="8"/>
        <v>0</v>
      </c>
      <c r="P34" s="119"/>
      <c r="Q34" s="30"/>
      <c r="R34" s="159">
        <f t="shared" si="9"/>
        <v>0</v>
      </c>
      <c r="S34" s="160">
        <f t="shared" si="11"/>
        <v>0</v>
      </c>
      <c r="T34" s="159">
        <f t="shared" si="10"/>
        <v>0</v>
      </c>
      <c r="U34" s="31"/>
    </row>
    <row r="35" spans="2:27" s="154" customFormat="1" ht="15.75" customHeight="1" x14ac:dyDescent="0.25">
      <c r="B35" s="26"/>
      <c r="C35" s="589"/>
      <c r="D35" s="27"/>
      <c r="E35" s="28"/>
      <c r="F35" s="159">
        <f t="shared" si="5"/>
        <v>0</v>
      </c>
      <c r="G35" s="29"/>
      <c r="H35" s="28"/>
      <c r="I35" s="159">
        <f t="shared" si="6"/>
        <v>0</v>
      </c>
      <c r="J35" s="29"/>
      <c r="K35" s="30"/>
      <c r="L35" s="159">
        <f t="shared" si="7"/>
        <v>0</v>
      </c>
      <c r="M35" s="29"/>
      <c r="N35" s="30"/>
      <c r="O35" s="159">
        <f t="shared" si="8"/>
        <v>0</v>
      </c>
      <c r="P35" s="119"/>
      <c r="Q35" s="30"/>
      <c r="R35" s="159">
        <f t="shared" si="9"/>
        <v>0</v>
      </c>
      <c r="S35" s="160">
        <f t="shared" si="11"/>
        <v>0</v>
      </c>
      <c r="T35" s="159">
        <f t="shared" si="10"/>
        <v>0</v>
      </c>
      <c r="U35" s="31"/>
    </row>
    <row r="36" spans="2:27" s="154" customFormat="1" ht="15.75" customHeight="1" x14ac:dyDescent="0.25">
      <c r="B36" s="26"/>
      <c r="C36" s="589"/>
      <c r="D36" s="27"/>
      <c r="E36" s="28"/>
      <c r="F36" s="159">
        <f t="shared" si="5"/>
        <v>0</v>
      </c>
      <c r="G36" s="29"/>
      <c r="H36" s="28"/>
      <c r="I36" s="159">
        <f t="shared" si="6"/>
        <v>0</v>
      </c>
      <c r="J36" s="29"/>
      <c r="K36" s="30"/>
      <c r="L36" s="159">
        <f t="shared" si="7"/>
        <v>0</v>
      </c>
      <c r="M36" s="29"/>
      <c r="N36" s="30"/>
      <c r="O36" s="159">
        <f t="shared" si="8"/>
        <v>0</v>
      </c>
      <c r="P36" s="119"/>
      <c r="Q36" s="30"/>
      <c r="R36" s="159">
        <f t="shared" si="9"/>
        <v>0</v>
      </c>
      <c r="S36" s="160">
        <f t="shared" si="11"/>
        <v>0</v>
      </c>
      <c r="T36" s="159">
        <f t="shared" si="10"/>
        <v>0</v>
      </c>
      <c r="U36" s="31"/>
    </row>
    <row r="37" spans="2:27" s="569" customFormat="1" ht="15.75" customHeight="1" x14ac:dyDescent="0.25">
      <c r="B37" s="26"/>
      <c r="C37" s="589"/>
      <c r="D37" s="27"/>
      <c r="E37" s="28"/>
      <c r="F37" s="159">
        <f t="shared" ref="F37:F42" si="19">D37*E37</f>
        <v>0</v>
      </c>
      <c r="G37" s="29"/>
      <c r="H37" s="28"/>
      <c r="I37" s="159">
        <f t="shared" ref="I37:I42" si="20">G37*H37</f>
        <v>0</v>
      </c>
      <c r="J37" s="29"/>
      <c r="K37" s="30"/>
      <c r="L37" s="159">
        <f t="shared" ref="L37:L42" si="21">J37*K37</f>
        <v>0</v>
      </c>
      <c r="M37" s="29"/>
      <c r="N37" s="30"/>
      <c r="O37" s="159">
        <f t="shared" ref="O37:O42" si="22">M37*N37</f>
        <v>0</v>
      </c>
      <c r="P37" s="119"/>
      <c r="Q37" s="30"/>
      <c r="R37" s="159">
        <f t="shared" ref="R37:R42" si="23">P37*Q37</f>
        <v>0</v>
      </c>
      <c r="S37" s="160">
        <f t="shared" ref="S37:S42" si="24">SUM(D37+G37+J37+M37+P37)</f>
        <v>0</v>
      </c>
      <c r="T37" s="159">
        <f t="shared" ref="T37:T42" si="25">SUM(F37+I37+L37+O37+R37)</f>
        <v>0</v>
      </c>
      <c r="U37" s="31"/>
    </row>
    <row r="38" spans="2:27" s="569" customFormat="1" ht="15.75" customHeight="1" x14ac:dyDescent="0.25">
      <c r="B38" s="26"/>
      <c r="C38" s="589"/>
      <c r="D38" s="27"/>
      <c r="E38" s="28"/>
      <c r="F38" s="159">
        <f t="shared" si="19"/>
        <v>0</v>
      </c>
      <c r="G38" s="29"/>
      <c r="H38" s="28"/>
      <c r="I38" s="159">
        <f t="shared" si="20"/>
        <v>0</v>
      </c>
      <c r="J38" s="29"/>
      <c r="K38" s="30"/>
      <c r="L38" s="159">
        <f t="shared" si="21"/>
        <v>0</v>
      </c>
      <c r="M38" s="29"/>
      <c r="N38" s="30"/>
      <c r="O38" s="159">
        <f t="shared" si="22"/>
        <v>0</v>
      </c>
      <c r="P38" s="119"/>
      <c r="Q38" s="30"/>
      <c r="R38" s="159">
        <f t="shared" si="23"/>
        <v>0</v>
      </c>
      <c r="S38" s="160">
        <f t="shared" si="24"/>
        <v>0</v>
      </c>
      <c r="T38" s="159">
        <f t="shared" si="25"/>
        <v>0</v>
      </c>
      <c r="U38" s="31"/>
    </row>
    <row r="39" spans="2:27" s="569" customFormat="1" ht="15.75" customHeight="1" x14ac:dyDescent="0.25">
      <c r="B39" s="26"/>
      <c r="C39" s="589"/>
      <c r="D39" s="27"/>
      <c r="E39" s="28"/>
      <c r="F39" s="159">
        <f t="shared" si="19"/>
        <v>0</v>
      </c>
      <c r="G39" s="29"/>
      <c r="H39" s="28"/>
      <c r="I39" s="159">
        <f t="shared" si="20"/>
        <v>0</v>
      </c>
      <c r="J39" s="29"/>
      <c r="K39" s="30"/>
      <c r="L39" s="159">
        <f t="shared" si="21"/>
        <v>0</v>
      </c>
      <c r="M39" s="29"/>
      <c r="N39" s="30"/>
      <c r="O39" s="159">
        <f t="shared" si="22"/>
        <v>0</v>
      </c>
      <c r="P39" s="119"/>
      <c r="Q39" s="30"/>
      <c r="R39" s="159">
        <f t="shared" si="23"/>
        <v>0</v>
      </c>
      <c r="S39" s="160">
        <f t="shared" si="24"/>
        <v>0</v>
      </c>
      <c r="T39" s="159">
        <f t="shared" si="25"/>
        <v>0</v>
      </c>
      <c r="U39" s="31"/>
    </row>
    <row r="40" spans="2:27" s="569" customFormat="1" ht="15.75" customHeight="1" x14ac:dyDescent="0.25">
      <c r="B40" s="26"/>
      <c r="C40" s="589"/>
      <c r="D40" s="27"/>
      <c r="E40" s="28"/>
      <c r="F40" s="159">
        <f t="shared" si="19"/>
        <v>0</v>
      </c>
      <c r="G40" s="29"/>
      <c r="H40" s="28"/>
      <c r="I40" s="159">
        <f t="shared" si="20"/>
        <v>0</v>
      </c>
      <c r="J40" s="29"/>
      <c r="K40" s="30"/>
      <c r="L40" s="159">
        <f t="shared" si="21"/>
        <v>0</v>
      </c>
      <c r="M40" s="29"/>
      <c r="N40" s="30"/>
      <c r="O40" s="159">
        <f t="shared" si="22"/>
        <v>0</v>
      </c>
      <c r="P40" s="119"/>
      <c r="Q40" s="30"/>
      <c r="R40" s="159">
        <f t="shared" si="23"/>
        <v>0</v>
      </c>
      <c r="S40" s="160">
        <f t="shared" si="24"/>
        <v>0</v>
      </c>
      <c r="T40" s="159">
        <f t="shared" si="25"/>
        <v>0</v>
      </c>
      <c r="U40" s="31"/>
    </row>
    <row r="41" spans="2:27" s="569" customFormat="1" ht="15.75" customHeight="1" x14ac:dyDescent="0.25">
      <c r="B41" s="26"/>
      <c r="C41" s="589"/>
      <c r="D41" s="27"/>
      <c r="E41" s="28"/>
      <c r="F41" s="159">
        <f t="shared" si="19"/>
        <v>0</v>
      </c>
      <c r="G41" s="29"/>
      <c r="H41" s="28"/>
      <c r="I41" s="159">
        <f t="shared" si="20"/>
        <v>0</v>
      </c>
      <c r="J41" s="29"/>
      <c r="K41" s="30"/>
      <c r="L41" s="159">
        <f t="shared" si="21"/>
        <v>0</v>
      </c>
      <c r="M41" s="29"/>
      <c r="N41" s="30"/>
      <c r="O41" s="159">
        <f t="shared" si="22"/>
        <v>0</v>
      </c>
      <c r="P41" s="119"/>
      <c r="Q41" s="30"/>
      <c r="R41" s="159">
        <f t="shared" si="23"/>
        <v>0</v>
      </c>
      <c r="S41" s="160">
        <f t="shared" si="24"/>
        <v>0</v>
      </c>
      <c r="T41" s="159">
        <f t="shared" si="25"/>
        <v>0</v>
      </c>
      <c r="U41" s="31"/>
    </row>
    <row r="42" spans="2:27" s="569" customFormat="1" ht="15.75" customHeight="1" x14ac:dyDescent="0.25">
      <c r="B42" s="26"/>
      <c r="C42" s="589"/>
      <c r="D42" s="27"/>
      <c r="E42" s="28"/>
      <c r="F42" s="159">
        <f t="shared" si="19"/>
        <v>0</v>
      </c>
      <c r="G42" s="29"/>
      <c r="H42" s="28"/>
      <c r="I42" s="159">
        <f t="shared" si="20"/>
        <v>0</v>
      </c>
      <c r="J42" s="29"/>
      <c r="K42" s="30"/>
      <c r="L42" s="159">
        <f t="shared" si="21"/>
        <v>0</v>
      </c>
      <c r="M42" s="29"/>
      <c r="N42" s="30"/>
      <c r="O42" s="159">
        <f t="shared" si="22"/>
        <v>0</v>
      </c>
      <c r="P42" s="119"/>
      <c r="Q42" s="30"/>
      <c r="R42" s="159">
        <f t="shared" si="23"/>
        <v>0</v>
      </c>
      <c r="S42" s="160">
        <f t="shared" si="24"/>
        <v>0</v>
      </c>
      <c r="T42" s="159">
        <f t="shared" si="25"/>
        <v>0</v>
      </c>
      <c r="U42" s="31"/>
    </row>
    <row r="43" spans="2:27" s="154" customFormat="1" ht="15.75" customHeight="1" x14ac:dyDescent="0.25">
      <c r="B43" s="26"/>
      <c r="C43" s="589"/>
      <c r="D43" s="27"/>
      <c r="E43" s="28"/>
      <c r="F43" s="159">
        <f t="shared" si="5"/>
        <v>0</v>
      </c>
      <c r="G43" s="29"/>
      <c r="H43" s="28"/>
      <c r="I43" s="159">
        <f t="shared" si="6"/>
        <v>0</v>
      </c>
      <c r="J43" s="29"/>
      <c r="K43" s="30"/>
      <c r="L43" s="159">
        <f t="shared" si="7"/>
        <v>0</v>
      </c>
      <c r="M43" s="29"/>
      <c r="N43" s="30"/>
      <c r="O43" s="159">
        <f t="shared" si="8"/>
        <v>0</v>
      </c>
      <c r="P43" s="119"/>
      <c r="Q43" s="30"/>
      <c r="R43" s="159">
        <f t="shared" si="9"/>
        <v>0</v>
      </c>
      <c r="S43" s="160">
        <f t="shared" si="11"/>
        <v>0</v>
      </c>
      <c r="T43" s="159">
        <f t="shared" si="10"/>
        <v>0</v>
      </c>
      <c r="U43" s="31"/>
    </row>
    <row r="44" spans="2:27" s="154" customFormat="1" ht="15.75" customHeight="1" x14ac:dyDescent="0.25">
      <c r="B44" s="26"/>
      <c r="C44" s="589"/>
      <c r="D44" s="27"/>
      <c r="E44" s="28"/>
      <c r="F44" s="159">
        <f t="shared" si="5"/>
        <v>0</v>
      </c>
      <c r="G44" s="29"/>
      <c r="H44" s="28"/>
      <c r="I44" s="159">
        <f t="shared" si="6"/>
        <v>0</v>
      </c>
      <c r="J44" s="29"/>
      <c r="K44" s="30"/>
      <c r="L44" s="159">
        <f t="shared" si="7"/>
        <v>0</v>
      </c>
      <c r="M44" s="29"/>
      <c r="N44" s="30"/>
      <c r="O44" s="159">
        <f t="shared" si="8"/>
        <v>0</v>
      </c>
      <c r="P44" s="119"/>
      <c r="Q44" s="30"/>
      <c r="R44" s="159">
        <f t="shared" si="9"/>
        <v>0</v>
      </c>
      <c r="S44" s="160">
        <f t="shared" si="11"/>
        <v>0</v>
      </c>
      <c r="T44" s="159">
        <f t="shared" si="10"/>
        <v>0</v>
      </c>
      <c r="U44" s="31"/>
    </row>
    <row r="45" spans="2:27" ht="15.75" customHeight="1" thickBot="1" x14ac:dyDescent="0.3">
      <c r="B45" s="26"/>
      <c r="C45" s="589"/>
      <c r="D45" s="27"/>
      <c r="E45" s="28"/>
      <c r="F45" s="159">
        <f t="shared" si="5"/>
        <v>0</v>
      </c>
      <c r="G45" s="29"/>
      <c r="H45" s="28"/>
      <c r="I45" s="159">
        <f t="shared" si="6"/>
        <v>0</v>
      </c>
      <c r="J45" s="29"/>
      <c r="K45" s="30"/>
      <c r="L45" s="159">
        <f t="shared" si="7"/>
        <v>0</v>
      </c>
      <c r="M45" s="29"/>
      <c r="N45" s="30"/>
      <c r="O45" s="159">
        <f t="shared" si="8"/>
        <v>0</v>
      </c>
      <c r="P45" s="119"/>
      <c r="Q45" s="30"/>
      <c r="R45" s="159">
        <f t="shared" si="9"/>
        <v>0</v>
      </c>
      <c r="S45" s="160">
        <f t="shared" si="11"/>
        <v>0</v>
      </c>
      <c r="T45" s="159">
        <f t="shared" si="10"/>
        <v>0</v>
      </c>
      <c r="U45" s="31"/>
      <c r="V45" s="76"/>
      <c r="W45" s="76"/>
      <c r="X45" s="76"/>
      <c r="Y45" s="76"/>
      <c r="Z45" s="76"/>
      <c r="AA45" s="76"/>
    </row>
    <row r="46" spans="2:27" ht="15.75" hidden="1" customHeight="1" x14ac:dyDescent="0.25">
      <c r="B46" s="26"/>
      <c r="C46" s="589"/>
      <c r="D46" s="27"/>
      <c r="E46" s="28"/>
      <c r="F46" s="159">
        <f t="shared" ref="F46:F55" si="26">D46*E46</f>
        <v>0</v>
      </c>
      <c r="G46" s="29"/>
      <c r="H46" s="28"/>
      <c r="I46" s="159">
        <f t="shared" ref="I46:I55" si="27">G46*H46</f>
        <v>0</v>
      </c>
      <c r="J46" s="29"/>
      <c r="K46" s="30"/>
      <c r="L46" s="159">
        <f t="shared" ref="L46:L55" si="28">J46*K46</f>
        <v>0</v>
      </c>
      <c r="M46" s="29"/>
      <c r="N46" s="30"/>
      <c r="O46" s="159">
        <f t="shared" ref="O46:O55" si="29">M46*N46</f>
        <v>0</v>
      </c>
      <c r="P46" s="119"/>
      <c r="Q46" s="30"/>
      <c r="R46" s="159">
        <f t="shared" ref="R46:R55" si="30">P46*Q46</f>
        <v>0</v>
      </c>
      <c r="S46" s="160">
        <f t="shared" ref="S46:S55" si="31">SUM(D46+G46+J46+M46+P46)</f>
        <v>0</v>
      </c>
      <c r="T46" s="159">
        <f t="shared" ref="T46:T55" si="32">SUM(F46+I46+L46+O46+R46)</f>
        <v>0</v>
      </c>
      <c r="U46" s="31"/>
      <c r="V46" s="76"/>
      <c r="W46" s="76"/>
      <c r="X46" s="76"/>
      <c r="Y46" s="76"/>
      <c r="Z46" s="76"/>
      <c r="AA46" s="76"/>
    </row>
    <row r="47" spans="2:27" ht="15.75" hidden="1" customHeight="1" x14ac:dyDescent="0.25">
      <c r="B47" s="26"/>
      <c r="C47" s="589"/>
      <c r="D47" s="27"/>
      <c r="E47" s="28"/>
      <c r="F47" s="159">
        <f t="shared" si="26"/>
        <v>0</v>
      </c>
      <c r="G47" s="29"/>
      <c r="H47" s="28"/>
      <c r="I47" s="159">
        <f t="shared" si="27"/>
        <v>0</v>
      </c>
      <c r="J47" s="29"/>
      <c r="K47" s="30"/>
      <c r="L47" s="159">
        <f t="shared" si="28"/>
        <v>0</v>
      </c>
      <c r="M47" s="29"/>
      <c r="N47" s="30"/>
      <c r="O47" s="159">
        <f t="shared" si="29"/>
        <v>0</v>
      </c>
      <c r="P47" s="119"/>
      <c r="Q47" s="30"/>
      <c r="R47" s="159">
        <f t="shared" si="30"/>
        <v>0</v>
      </c>
      <c r="S47" s="160">
        <f t="shared" si="31"/>
        <v>0</v>
      </c>
      <c r="T47" s="159">
        <f t="shared" si="32"/>
        <v>0</v>
      </c>
      <c r="U47" s="31"/>
      <c r="V47" s="76"/>
      <c r="W47" s="76"/>
      <c r="X47" s="76"/>
      <c r="Y47" s="76"/>
      <c r="Z47" s="76"/>
      <c r="AA47" s="76"/>
    </row>
    <row r="48" spans="2:27" ht="15.75" hidden="1" customHeight="1" x14ac:dyDescent="0.25">
      <c r="B48" s="26"/>
      <c r="C48" s="589"/>
      <c r="D48" s="27"/>
      <c r="E48" s="28"/>
      <c r="F48" s="159">
        <f t="shared" si="26"/>
        <v>0</v>
      </c>
      <c r="G48" s="29"/>
      <c r="H48" s="28"/>
      <c r="I48" s="159">
        <f t="shared" si="27"/>
        <v>0</v>
      </c>
      <c r="J48" s="29"/>
      <c r="K48" s="30"/>
      <c r="L48" s="159">
        <f t="shared" si="28"/>
        <v>0</v>
      </c>
      <c r="M48" s="29"/>
      <c r="N48" s="30"/>
      <c r="O48" s="159">
        <f t="shared" si="29"/>
        <v>0</v>
      </c>
      <c r="P48" s="119"/>
      <c r="Q48" s="30"/>
      <c r="R48" s="159">
        <f t="shared" si="30"/>
        <v>0</v>
      </c>
      <c r="S48" s="160">
        <f t="shared" si="31"/>
        <v>0</v>
      </c>
      <c r="T48" s="159">
        <f t="shared" si="32"/>
        <v>0</v>
      </c>
      <c r="U48" s="31"/>
      <c r="V48" s="76"/>
      <c r="W48" s="76"/>
      <c r="X48" s="76"/>
      <c r="Y48" s="76"/>
      <c r="Z48" s="76"/>
      <c r="AA48" s="76"/>
    </row>
    <row r="49" spans="2:27" ht="15.75" hidden="1" customHeight="1" x14ac:dyDescent="0.25">
      <c r="B49" s="26"/>
      <c r="C49" s="589"/>
      <c r="D49" s="27"/>
      <c r="E49" s="28"/>
      <c r="F49" s="159">
        <f t="shared" si="26"/>
        <v>0</v>
      </c>
      <c r="G49" s="29"/>
      <c r="H49" s="28"/>
      <c r="I49" s="159">
        <f t="shared" si="27"/>
        <v>0</v>
      </c>
      <c r="J49" s="29"/>
      <c r="K49" s="30"/>
      <c r="L49" s="159">
        <f t="shared" si="28"/>
        <v>0</v>
      </c>
      <c r="M49" s="29"/>
      <c r="N49" s="30"/>
      <c r="O49" s="159">
        <f t="shared" si="29"/>
        <v>0</v>
      </c>
      <c r="P49" s="119"/>
      <c r="Q49" s="30"/>
      <c r="R49" s="159">
        <f t="shared" si="30"/>
        <v>0</v>
      </c>
      <c r="S49" s="160">
        <f t="shared" si="31"/>
        <v>0</v>
      </c>
      <c r="T49" s="159">
        <f t="shared" si="32"/>
        <v>0</v>
      </c>
      <c r="U49" s="31"/>
      <c r="V49" s="76"/>
      <c r="W49" s="76"/>
      <c r="X49" s="76"/>
      <c r="Y49" s="76"/>
      <c r="Z49" s="76"/>
      <c r="AA49" s="76"/>
    </row>
    <row r="50" spans="2:27" ht="15.75" hidden="1" customHeight="1" x14ac:dyDescent="0.25">
      <c r="B50" s="26"/>
      <c r="C50" s="589"/>
      <c r="D50" s="27"/>
      <c r="E50" s="28"/>
      <c r="F50" s="159">
        <f t="shared" si="26"/>
        <v>0</v>
      </c>
      <c r="G50" s="29"/>
      <c r="H50" s="28"/>
      <c r="I50" s="159">
        <f t="shared" si="27"/>
        <v>0</v>
      </c>
      <c r="J50" s="29"/>
      <c r="K50" s="30"/>
      <c r="L50" s="159">
        <f t="shared" si="28"/>
        <v>0</v>
      </c>
      <c r="M50" s="29"/>
      <c r="N50" s="30"/>
      <c r="O50" s="159">
        <f t="shared" si="29"/>
        <v>0</v>
      </c>
      <c r="P50" s="119"/>
      <c r="Q50" s="30"/>
      <c r="R50" s="159">
        <f t="shared" si="30"/>
        <v>0</v>
      </c>
      <c r="S50" s="160">
        <f t="shared" si="31"/>
        <v>0</v>
      </c>
      <c r="T50" s="159">
        <f t="shared" si="32"/>
        <v>0</v>
      </c>
      <c r="U50" s="31"/>
      <c r="V50" s="76"/>
      <c r="W50" s="76"/>
      <c r="X50" s="76"/>
      <c r="Y50" s="76"/>
      <c r="Z50" s="76"/>
      <c r="AA50" s="76"/>
    </row>
    <row r="51" spans="2:27" ht="15.75" hidden="1" customHeight="1" x14ac:dyDescent="0.25">
      <c r="B51" s="26"/>
      <c r="C51" s="589"/>
      <c r="D51" s="27"/>
      <c r="E51" s="28"/>
      <c r="F51" s="159">
        <f t="shared" si="26"/>
        <v>0</v>
      </c>
      <c r="G51" s="29"/>
      <c r="H51" s="28"/>
      <c r="I51" s="159">
        <f t="shared" si="27"/>
        <v>0</v>
      </c>
      <c r="J51" s="29"/>
      <c r="K51" s="30"/>
      <c r="L51" s="159">
        <f t="shared" si="28"/>
        <v>0</v>
      </c>
      <c r="M51" s="29"/>
      <c r="N51" s="30"/>
      <c r="O51" s="159">
        <f t="shared" si="29"/>
        <v>0</v>
      </c>
      <c r="P51" s="119"/>
      <c r="Q51" s="30"/>
      <c r="R51" s="159">
        <f t="shared" si="30"/>
        <v>0</v>
      </c>
      <c r="S51" s="160">
        <f t="shared" si="31"/>
        <v>0</v>
      </c>
      <c r="T51" s="159">
        <f t="shared" si="32"/>
        <v>0</v>
      </c>
      <c r="U51" s="31"/>
      <c r="V51" s="76"/>
      <c r="W51" s="76"/>
      <c r="X51" s="76"/>
      <c r="Y51" s="76"/>
      <c r="Z51" s="76"/>
      <c r="AA51" s="76"/>
    </row>
    <row r="52" spans="2:27" ht="15.75" hidden="1" customHeight="1" x14ac:dyDescent="0.25">
      <c r="B52" s="26"/>
      <c r="C52" s="589"/>
      <c r="D52" s="27"/>
      <c r="E52" s="28"/>
      <c r="F52" s="159">
        <f t="shared" si="26"/>
        <v>0</v>
      </c>
      <c r="G52" s="29"/>
      <c r="H52" s="28"/>
      <c r="I52" s="159">
        <f t="shared" si="27"/>
        <v>0</v>
      </c>
      <c r="J52" s="29"/>
      <c r="K52" s="30"/>
      <c r="L52" s="159">
        <f t="shared" si="28"/>
        <v>0</v>
      </c>
      <c r="M52" s="29"/>
      <c r="N52" s="30"/>
      <c r="O52" s="159">
        <f t="shared" si="29"/>
        <v>0</v>
      </c>
      <c r="P52" s="119"/>
      <c r="Q52" s="30"/>
      <c r="R52" s="159">
        <f t="shared" si="30"/>
        <v>0</v>
      </c>
      <c r="S52" s="160">
        <f t="shared" si="31"/>
        <v>0</v>
      </c>
      <c r="T52" s="159">
        <f t="shared" si="32"/>
        <v>0</v>
      </c>
      <c r="U52" s="31"/>
      <c r="V52" s="76"/>
      <c r="W52" s="76"/>
      <c r="X52" s="76"/>
      <c r="Y52" s="76"/>
      <c r="Z52" s="76"/>
      <c r="AA52" s="76"/>
    </row>
    <row r="53" spans="2:27" ht="15.75" hidden="1" customHeight="1" x14ac:dyDescent="0.25">
      <c r="B53" s="26"/>
      <c r="C53" s="589"/>
      <c r="D53" s="27"/>
      <c r="E53" s="28"/>
      <c r="F53" s="159">
        <f t="shared" si="26"/>
        <v>0</v>
      </c>
      <c r="G53" s="29"/>
      <c r="H53" s="28"/>
      <c r="I53" s="159">
        <f t="shared" si="27"/>
        <v>0</v>
      </c>
      <c r="J53" s="29"/>
      <c r="K53" s="30"/>
      <c r="L53" s="159">
        <f t="shared" si="28"/>
        <v>0</v>
      </c>
      <c r="M53" s="29"/>
      <c r="N53" s="30"/>
      <c r="O53" s="159">
        <f t="shared" si="29"/>
        <v>0</v>
      </c>
      <c r="P53" s="119"/>
      <c r="Q53" s="30"/>
      <c r="R53" s="159">
        <f t="shared" si="30"/>
        <v>0</v>
      </c>
      <c r="S53" s="160">
        <f t="shared" si="31"/>
        <v>0</v>
      </c>
      <c r="T53" s="159">
        <f t="shared" si="32"/>
        <v>0</v>
      </c>
      <c r="U53" s="31"/>
      <c r="V53" s="76"/>
      <c r="W53" s="76"/>
      <c r="X53" s="76"/>
      <c r="Y53" s="76"/>
      <c r="Z53" s="76"/>
      <c r="AA53" s="76"/>
    </row>
    <row r="54" spans="2:27" ht="15.75" hidden="1" customHeight="1" x14ac:dyDescent="0.25">
      <c r="B54" s="26"/>
      <c r="C54" s="589"/>
      <c r="D54" s="27"/>
      <c r="E54" s="28"/>
      <c r="F54" s="159">
        <f t="shared" si="26"/>
        <v>0</v>
      </c>
      <c r="G54" s="29"/>
      <c r="H54" s="28"/>
      <c r="I54" s="159">
        <f t="shared" si="27"/>
        <v>0</v>
      </c>
      <c r="J54" s="29"/>
      <c r="K54" s="30"/>
      <c r="L54" s="159">
        <f t="shared" si="28"/>
        <v>0</v>
      </c>
      <c r="M54" s="29"/>
      <c r="N54" s="30"/>
      <c r="O54" s="159">
        <f t="shared" si="29"/>
        <v>0</v>
      </c>
      <c r="P54" s="119"/>
      <c r="Q54" s="30"/>
      <c r="R54" s="159">
        <f t="shared" si="30"/>
        <v>0</v>
      </c>
      <c r="S54" s="160">
        <f t="shared" si="31"/>
        <v>0</v>
      </c>
      <c r="T54" s="159">
        <f t="shared" si="32"/>
        <v>0</v>
      </c>
      <c r="U54" s="31"/>
      <c r="V54" s="76"/>
      <c r="W54" s="76"/>
      <c r="X54" s="76"/>
      <c r="Y54" s="76"/>
      <c r="Z54" s="76"/>
      <c r="AA54" s="76"/>
    </row>
    <row r="55" spans="2:27" ht="15.75" hidden="1" customHeight="1" x14ac:dyDescent="0.25">
      <c r="B55" s="26"/>
      <c r="C55" s="589"/>
      <c r="D55" s="27"/>
      <c r="E55" s="28"/>
      <c r="F55" s="159">
        <f t="shared" si="26"/>
        <v>0</v>
      </c>
      <c r="G55" s="29"/>
      <c r="H55" s="28"/>
      <c r="I55" s="159">
        <f t="shared" si="27"/>
        <v>0</v>
      </c>
      <c r="J55" s="29"/>
      <c r="K55" s="30"/>
      <c r="L55" s="159">
        <f t="shared" si="28"/>
        <v>0</v>
      </c>
      <c r="M55" s="29"/>
      <c r="N55" s="30"/>
      <c r="O55" s="159">
        <f t="shared" si="29"/>
        <v>0</v>
      </c>
      <c r="P55" s="119"/>
      <c r="Q55" s="30"/>
      <c r="R55" s="159">
        <f t="shared" si="30"/>
        <v>0</v>
      </c>
      <c r="S55" s="160">
        <f t="shared" si="31"/>
        <v>0</v>
      </c>
      <c r="T55" s="159">
        <f t="shared" si="32"/>
        <v>0</v>
      </c>
      <c r="U55" s="31"/>
      <c r="V55" s="76"/>
      <c r="W55" s="76"/>
      <c r="X55" s="76"/>
      <c r="Y55" s="76"/>
      <c r="Z55" s="76"/>
      <c r="AA55" s="76"/>
    </row>
    <row r="56" spans="2:27" ht="15.75" hidden="1" customHeight="1" x14ac:dyDescent="0.25">
      <c r="B56" s="26"/>
      <c r="C56" s="589"/>
      <c r="D56" s="27"/>
      <c r="E56" s="28"/>
      <c r="F56" s="159">
        <f t="shared" si="5"/>
        <v>0</v>
      </c>
      <c r="G56" s="29"/>
      <c r="H56" s="28"/>
      <c r="I56" s="159">
        <f t="shared" si="6"/>
        <v>0</v>
      </c>
      <c r="J56" s="29"/>
      <c r="K56" s="30"/>
      <c r="L56" s="159">
        <f t="shared" si="7"/>
        <v>0</v>
      </c>
      <c r="M56" s="29"/>
      <c r="N56" s="30"/>
      <c r="O56" s="159">
        <f t="shared" si="8"/>
        <v>0</v>
      </c>
      <c r="P56" s="119"/>
      <c r="Q56" s="30"/>
      <c r="R56" s="159">
        <f t="shared" si="9"/>
        <v>0</v>
      </c>
      <c r="S56" s="160">
        <f t="shared" si="11"/>
        <v>0</v>
      </c>
      <c r="T56" s="159">
        <f t="shared" si="10"/>
        <v>0</v>
      </c>
      <c r="U56" s="31"/>
      <c r="V56" s="76"/>
      <c r="W56" s="76"/>
      <c r="X56" s="76"/>
      <c r="Y56" s="76"/>
      <c r="Z56" s="76"/>
      <c r="AA56" s="76"/>
    </row>
    <row r="57" spans="2:27" ht="15.75" hidden="1" customHeight="1" x14ac:dyDescent="0.25">
      <c r="B57" s="26"/>
      <c r="C57" s="589"/>
      <c r="D57" s="27"/>
      <c r="E57" s="28"/>
      <c r="F57" s="159">
        <f t="shared" ref="F57:F66" si="33">D57*E57</f>
        <v>0</v>
      </c>
      <c r="G57" s="29"/>
      <c r="H57" s="28"/>
      <c r="I57" s="159">
        <f t="shared" ref="I57:I66" si="34">G57*H57</f>
        <v>0</v>
      </c>
      <c r="J57" s="29"/>
      <c r="K57" s="30"/>
      <c r="L57" s="159">
        <f t="shared" ref="L57:L66" si="35">J57*K57</f>
        <v>0</v>
      </c>
      <c r="M57" s="29"/>
      <c r="N57" s="30"/>
      <c r="O57" s="159">
        <f t="shared" ref="O57:O66" si="36">M57*N57</f>
        <v>0</v>
      </c>
      <c r="P57" s="119"/>
      <c r="Q57" s="30"/>
      <c r="R57" s="159">
        <f t="shared" ref="R57:R66" si="37">P57*Q57</f>
        <v>0</v>
      </c>
      <c r="S57" s="160">
        <f t="shared" ref="S57:S66" si="38">SUM(D57+G57+J57+M57+P57)</f>
        <v>0</v>
      </c>
      <c r="T57" s="159">
        <f t="shared" ref="T57:T66" si="39">SUM(F57+I57+L57+O57+R57)</f>
        <v>0</v>
      </c>
      <c r="U57" s="31"/>
      <c r="V57" s="76"/>
      <c r="W57" s="76"/>
      <c r="X57" s="76"/>
      <c r="Y57" s="76"/>
      <c r="Z57" s="76"/>
      <c r="AA57" s="76"/>
    </row>
    <row r="58" spans="2:27" ht="15.75" hidden="1" customHeight="1" x14ac:dyDescent="0.25">
      <c r="B58" s="26"/>
      <c r="C58" s="589"/>
      <c r="D58" s="27"/>
      <c r="E58" s="28"/>
      <c r="F58" s="159">
        <f t="shared" si="33"/>
        <v>0</v>
      </c>
      <c r="G58" s="29"/>
      <c r="H58" s="28"/>
      <c r="I58" s="159">
        <f t="shared" si="34"/>
        <v>0</v>
      </c>
      <c r="J58" s="29"/>
      <c r="K58" s="30"/>
      <c r="L58" s="159">
        <f t="shared" si="35"/>
        <v>0</v>
      </c>
      <c r="M58" s="29"/>
      <c r="N58" s="30"/>
      <c r="O58" s="159">
        <f t="shared" si="36"/>
        <v>0</v>
      </c>
      <c r="P58" s="119"/>
      <c r="Q58" s="30"/>
      <c r="R58" s="159">
        <f t="shared" si="37"/>
        <v>0</v>
      </c>
      <c r="S58" s="160">
        <f t="shared" si="38"/>
        <v>0</v>
      </c>
      <c r="T58" s="159">
        <f t="shared" si="39"/>
        <v>0</v>
      </c>
      <c r="U58" s="31"/>
      <c r="V58" s="76"/>
      <c r="W58" s="76"/>
      <c r="X58" s="76"/>
      <c r="Y58" s="76"/>
      <c r="Z58" s="76"/>
      <c r="AA58" s="76"/>
    </row>
    <row r="59" spans="2:27" ht="15.75" hidden="1" customHeight="1" x14ac:dyDescent="0.25">
      <c r="B59" s="26"/>
      <c r="C59" s="589"/>
      <c r="D59" s="27"/>
      <c r="E59" s="28"/>
      <c r="F59" s="159">
        <f t="shared" si="33"/>
        <v>0</v>
      </c>
      <c r="G59" s="29"/>
      <c r="H59" s="28"/>
      <c r="I59" s="159">
        <f t="shared" si="34"/>
        <v>0</v>
      </c>
      <c r="J59" s="29"/>
      <c r="K59" s="30"/>
      <c r="L59" s="159">
        <f t="shared" si="35"/>
        <v>0</v>
      </c>
      <c r="M59" s="29"/>
      <c r="N59" s="30"/>
      <c r="O59" s="159">
        <f t="shared" si="36"/>
        <v>0</v>
      </c>
      <c r="P59" s="119"/>
      <c r="Q59" s="30"/>
      <c r="R59" s="159">
        <f t="shared" si="37"/>
        <v>0</v>
      </c>
      <c r="S59" s="160">
        <f t="shared" si="38"/>
        <v>0</v>
      </c>
      <c r="T59" s="159">
        <f t="shared" si="39"/>
        <v>0</v>
      </c>
      <c r="U59" s="31"/>
      <c r="V59" s="76"/>
      <c r="W59" s="76"/>
      <c r="X59" s="76"/>
      <c r="Y59" s="76"/>
      <c r="Z59" s="76"/>
      <c r="AA59" s="76"/>
    </row>
    <row r="60" spans="2:27" ht="15.75" hidden="1" customHeight="1" x14ac:dyDescent="0.25">
      <c r="B60" s="26"/>
      <c r="C60" s="589"/>
      <c r="D60" s="27"/>
      <c r="E60" s="28"/>
      <c r="F60" s="159">
        <f t="shared" si="33"/>
        <v>0</v>
      </c>
      <c r="G60" s="29"/>
      <c r="H60" s="28"/>
      <c r="I60" s="159">
        <f t="shared" si="34"/>
        <v>0</v>
      </c>
      <c r="J60" s="29"/>
      <c r="K60" s="30"/>
      <c r="L60" s="159">
        <f t="shared" si="35"/>
        <v>0</v>
      </c>
      <c r="M60" s="29"/>
      <c r="N60" s="30"/>
      <c r="O60" s="159">
        <f t="shared" si="36"/>
        <v>0</v>
      </c>
      <c r="P60" s="119"/>
      <c r="Q60" s="30"/>
      <c r="R60" s="159">
        <f t="shared" si="37"/>
        <v>0</v>
      </c>
      <c r="S60" s="160">
        <f t="shared" si="38"/>
        <v>0</v>
      </c>
      <c r="T60" s="159">
        <f t="shared" si="39"/>
        <v>0</v>
      </c>
      <c r="U60" s="31"/>
      <c r="V60" s="76"/>
      <c r="W60" s="76"/>
      <c r="X60" s="76"/>
      <c r="Y60" s="76"/>
      <c r="Z60" s="76"/>
      <c r="AA60" s="76"/>
    </row>
    <row r="61" spans="2:27" ht="15.75" hidden="1" customHeight="1" x14ac:dyDescent="0.25">
      <c r="B61" s="26"/>
      <c r="C61" s="589"/>
      <c r="D61" s="27"/>
      <c r="E61" s="28"/>
      <c r="F61" s="159">
        <f t="shared" si="33"/>
        <v>0</v>
      </c>
      <c r="G61" s="29"/>
      <c r="H61" s="28"/>
      <c r="I61" s="159">
        <f t="shared" si="34"/>
        <v>0</v>
      </c>
      <c r="J61" s="29"/>
      <c r="K61" s="30"/>
      <c r="L61" s="159">
        <f t="shared" si="35"/>
        <v>0</v>
      </c>
      <c r="M61" s="29"/>
      <c r="N61" s="30"/>
      <c r="O61" s="159">
        <f t="shared" si="36"/>
        <v>0</v>
      </c>
      <c r="P61" s="119"/>
      <c r="Q61" s="30"/>
      <c r="R61" s="159">
        <f t="shared" si="37"/>
        <v>0</v>
      </c>
      <c r="S61" s="160">
        <f t="shared" si="38"/>
        <v>0</v>
      </c>
      <c r="T61" s="159">
        <f t="shared" si="39"/>
        <v>0</v>
      </c>
      <c r="U61" s="31"/>
      <c r="V61" s="76"/>
      <c r="W61" s="76"/>
      <c r="X61" s="76"/>
      <c r="Y61" s="76"/>
      <c r="Z61" s="76"/>
      <c r="AA61" s="76"/>
    </row>
    <row r="62" spans="2:27" ht="15.75" hidden="1" customHeight="1" x14ac:dyDescent="0.25">
      <c r="B62" s="26"/>
      <c r="C62" s="589"/>
      <c r="D62" s="27"/>
      <c r="E62" s="28"/>
      <c r="F62" s="159">
        <f t="shared" si="33"/>
        <v>0</v>
      </c>
      <c r="G62" s="29"/>
      <c r="H62" s="28"/>
      <c r="I62" s="159">
        <f t="shared" si="34"/>
        <v>0</v>
      </c>
      <c r="J62" s="29"/>
      <c r="K62" s="30"/>
      <c r="L62" s="159">
        <f t="shared" si="35"/>
        <v>0</v>
      </c>
      <c r="M62" s="29"/>
      <c r="N62" s="30"/>
      <c r="O62" s="159">
        <f t="shared" si="36"/>
        <v>0</v>
      </c>
      <c r="P62" s="119"/>
      <c r="Q62" s="30"/>
      <c r="R62" s="159">
        <f t="shared" si="37"/>
        <v>0</v>
      </c>
      <c r="S62" s="160">
        <f t="shared" si="38"/>
        <v>0</v>
      </c>
      <c r="T62" s="159">
        <f t="shared" si="39"/>
        <v>0</v>
      </c>
      <c r="U62" s="31"/>
      <c r="V62" s="76"/>
      <c r="W62" s="76"/>
      <c r="X62" s="76"/>
      <c r="Y62" s="76"/>
      <c r="Z62" s="76"/>
      <c r="AA62" s="76"/>
    </row>
    <row r="63" spans="2:27" ht="15.75" hidden="1" customHeight="1" x14ac:dyDescent="0.25">
      <c r="B63" s="26"/>
      <c r="C63" s="589"/>
      <c r="D63" s="27"/>
      <c r="E63" s="28"/>
      <c r="F63" s="159">
        <f t="shared" si="33"/>
        <v>0</v>
      </c>
      <c r="G63" s="29"/>
      <c r="H63" s="28"/>
      <c r="I63" s="159">
        <f t="shared" si="34"/>
        <v>0</v>
      </c>
      <c r="J63" s="29"/>
      <c r="K63" s="30"/>
      <c r="L63" s="159">
        <f t="shared" si="35"/>
        <v>0</v>
      </c>
      <c r="M63" s="29"/>
      <c r="N63" s="30"/>
      <c r="O63" s="159">
        <f t="shared" si="36"/>
        <v>0</v>
      </c>
      <c r="P63" s="119"/>
      <c r="Q63" s="30"/>
      <c r="R63" s="159">
        <f t="shared" si="37"/>
        <v>0</v>
      </c>
      <c r="S63" s="160">
        <f t="shared" si="38"/>
        <v>0</v>
      </c>
      <c r="T63" s="159">
        <f t="shared" si="39"/>
        <v>0</v>
      </c>
      <c r="U63" s="31"/>
      <c r="V63" s="76"/>
      <c r="W63" s="76"/>
      <c r="X63" s="76"/>
      <c r="Y63" s="76"/>
      <c r="Z63" s="76"/>
      <c r="AA63" s="76"/>
    </row>
    <row r="64" spans="2:27" ht="15.75" hidden="1" customHeight="1" x14ac:dyDescent="0.25">
      <c r="B64" s="26"/>
      <c r="C64" s="589"/>
      <c r="D64" s="27"/>
      <c r="E64" s="28"/>
      <c r="F64" s="159">
        <f t="shared" si="33"/>
        <v>0</v>
      </c>
      <c r="G64" s="29"/>
      <c r="H64" s="28"/>
      <c r="I64" s="159">
        <f t="shared" si="34"/>
        <v>0</v>
      </c>
      <c r="J64" s="29"/>
      <c r="K64" s="30"/>
      <c r="L64" s="159">
        <f t="shared" si="35"/>
        <v>0</v>
      </c>
      <c r="M64" s="29"/>
      <c r="N64" s="30"/>
      <c r="O64" s="159">
        <f t="shared" si="36"/>
        <v>0</v>
      </c>
      <c r="P64" s="119"/>
      <c r="Q64" s="30"/>
      <c r="R64" s="159">
        <f t="shared" si="37"/>
        <v>0</v>
      </c>
      <c r="S64" s="160">
        <f t="shared" si="38"/>
        <v>0</v>
      </c>
      <c r="T64" s="159">
        <f t="shared" si="39"/>
        <v>0</v>
      </c>
      <c r="U64" s="31"/>
      <c r="V64" s="76"/>
      <c r="W64" s="76"/>
      <c r="X64" s="76"/>
      <c r="Y64" s="76"/>
      <c r="Z64" s="76"/>
      <c r="AA64" s="76"/>
    </row>
    <row r="65" spans="2:27" ht="15.75" hidden="1" customHeight="1" x14ac:dyDescent="0.25">
      <c r="B65" s="26"/>
      <c r="C65" s="589"/>
      <c r="D65" s="27"/>
      <c r="E65" s="28"/>
      <c r="F65" s="159">
        <f t="shared" si="33"/>
        <v>0</v>
      </c>
      <c r="G65" s="29"/>
      <c r="H65" s="28"/>
      <c r="I65" s="159">
        <f t="shared" si="34"/>
        <v>0</v>
      </c>
      <c r="J65" s="29"/>
      <c r="K65" s="30"/>
      <c r="L65" s="159">
        <f t="shared" si="35"/>
        <v>0</v>
      </c>
      <c r="M65" s="29"/>
      <c r="N65" s="30"/>
      <c r="O65" s="159">
        <f t="shared" si="36"/>
        <v>0</v>
      </c>
      <c r="P65" s="119"/>
      <c r="Q65" s="30"/>
      <c r="R65" s="159">
        <f t="shared" si="37"/>
        <v>0</v>
      </c>
      <c r="S65" s="160">
        <f t="shared" si="38"/>
        <v>0</v>
      </c>
      <c r="T65" s="159">
        <f t="shared" si="39"/>
        <v>0</v>
      </c>
      <c r="U65" s="31"/>
      <c r="V65" s="76"/>
      <c r="W65" s="76"/>
      <c r="X65" s="76"/>
      <c r="Y65" s="76"/>
      <c r="Z65" s="76"/>
      <c r="AA65" s="76"/>
    </row>
    <row r="66" spans="2:27" ht="15.75" hidden="1" customHeight="1" x14ac:dyDescent="0.25">
      <c r="B66" s="26"/>
      <c r="C66" s="589"/>
      <c r="D66" s="27"/>
      <c r="E66" s="28"/>
      <c r="F66" s="159">
        <f t="shared" si="33"/>
        <v>0</v>
      </c>
      <c r="G66" s="29"/>
      <c r="H66" s="28"/>
      <c r="I66" s="159">
        <f t="shared" si="34"/>
        <v>0</v>
      </c>
      <c r="J66" s="29"/>
      <c r="K66" s="30"/>
      <c r="L66" s="159">
        <f t="shared" si="35"/>
        <v>0</v>
      </c>
      <c r="M66" s="29"/>
      <c r="N66" s="30"/>
      <c r="O66" s="159">
        <f t="shared" si="36"/>
        <v>0</v>
      </c>
      <c r="P66" s="119"/>
      <c r="Q66" s="30"/>
      <c r="R66" s="159">
        <f t="shared" si="37"/>
        <v>0</v>
      </c>
      <c r="S66" s="160">
        <f t="shared" si="38"/>
        <v>0</v>
      </c>
      <c r="T66" s="159">
        <f t="shared" si="39"/>
        <v>0</v>
      </c>
      <c r="U66" s="31"/>
      <c r="V66" s="76"/>
      <c r="W66" s="76"/>
      <c r="X66" s="76"/>
      <c r="Y66" s="76"/>
      <c r="Z66" s="76"/>
      <c r="AA66" s="76"/>
    </row>
    <row r="67" spans="2:27" ht="15.75" hidden="1" customHeight="1" x14ac:dyDescent="0.25">
      <c r="B67" s="26"/>
      <c r="C67" s="589"/>
      <c r="D67" s="27"/>
      <c r="E67" s="28"/>
      <c r="F67" s="159">
        <f t="shared" si="5"/>
        <v>0</v>
      </c>
      <c r="G67" s="29"/>
      <c r="H67" s="28"/>
      <c r="I67" s="159">
        <f t="shared" si="6"/>
        <v>0</v>
      </c>
      <c r="J67" s="29"/>
      <c r="K67" s="30"/>
      <c r="L67" s="159">
        <f t="shared" si="7"/>
        <v>0</v>
      </c>
      <c r="M67" s="29"/>
      <c r="N67" s="30"/>
      <c r="O67" s="159">
        <f t="shared" si="8"/>
        <v>0</v>
      </c>
      <c r="P67" s="119"/>
      <c r="Q67" s="30"/>
      <c r="R67" s="159">
        <f>P67*Q67</f>
        <v>0</v>
      </c>
      <c r="S67" s="160">
        <f t="shared" si="11"/>
        <v>0</v>
      </c>
      <c r="T67" s="159">
        <f t="shared" si="10"/>
        <v>0</v>
      </c>
      <c r="U67" s="31"/>
      <c r="V67" s="76"/>
      <c r="W67" s="76"/>
      <c r="X67" s="76"/>
      <c r="Y67" s="76"/>
      <c r="Z67" s="76"/>
      <c r="AA67" s="76"/>
    </row>
    <row r="68" spans="2:27" s="154" customFormat="1" ht="15.75" hidden="1" customHeight="1" x14ac:dyDescent="0.25">
      <c r="B68" s="26"/>
      <c r="C68" s="589"/>
      <c r="D68" s="27"/>
      <c r="E68" s="28"/>
      <c r="F68" s="159">
        <f t="shared" si="5"/>
        <v>0</v>
      </c>
      <c r="G68" s="29"/>
      <c r="H68" s="28"/>
      <c r="I68" s="159">
        <f t="shared" si="6"/>
        <v>0</v>
      </c>
      <c r="J68" s="29"/>
      <c r="K68" s="30"/>
      <c r="L68" s="159">
        <f t="shared" si="7"/>
        <v>0</v>
      </c>
      <c r="M68" s="29"/>
      <c r="N68" s="30"/>
      <c r="O68" s="159">
        <f t="shared" si="8"/>
        <v>0</v>
      </c>
      <c r="P68" s="119"/>
      <c r="Q68" s="30"/>
      <c r="R68" s="159">
        <f>P68*Q68</f>
        <v>0</v>
      </c>
      <c r="S68" s="160">
        <f t="shared" si="11"/>
        <v>0</v>
      </c>
      <c r="T68" s="159">
        <f t="shared" si="10"/>
        <v>0</v>
      </c>
      <c r="U68" s="31"/>
    </row>
    <row r="69" spans="2:27" s="154" customFormat="1" ht="15.75" hidden="1" customHeight="1" x14ac:dyDescent="0.25">
      <c r="B69" s="26"/>
      <c r="C69" s="589"/>
      <c r="D69" s="27"/>
      <c r="E69" s="28"/>
      <c r="F69" s="159">
        <f t="shared" si="5"/>
        <v>0</v>
      </c>
      <c r="G69" s="29"/>
      <c r="H69" s="28"/>
      <c r="I69" s="159">
        <f t="shared" si="6"/>
        <v>0</v>
      </c>
      <c r="J69" s="29"/>
      <c r="K69" s="30"/>
      <c r="L69" s="159">
        <f t="shared" si="7"/>
        <v>0</v>
      </c>
      <c r="M69" s="29"/>
      <c r="N69" s="30"/>
      <c r="O69" s="159">
        <f t="shared" si="8"/>
        <v>0</v>
      </c>
      <c r="P69" s="119"/>
      <c r="Q69" s="30"/>
      <c r="R69" s="159">
        <f t="shared" si="9"/>
        <v>0</v>
      </c>
      <c r="S69" s="160">
        <f t="shared" si="11"/>
        <v>0</v>
      </c>
      <c r="T69" s="159">
        <f t="shared" si="10"/>
        <v>0</v>
      </c>
      <c r="U69" s="31"/>
    </row>
    <row r="70" spans="2:27" s="154" customFormat="1" ht="15.75" hidden="1" customHeight="1" x14ac:dyDescent="0.25">
      <c r="B70" s="26"/>
      <c r="C70" s="589"/>
      <c r="D70" s="27"/>
      <c r="E70" s="28"/>
      <c r="F70" s="159">
        <f t="shared" si="5"/>
        <v>0</v>
      </c>
      <c r="G70" s="29"/>
      <c r="H70" s="28"/>
      <c r="I70" s="159">
        <f t="shared" si="6"/>
        <v>0</v>
      </c>
      <c r="J70" s="29"/>
      <c r="K70" s="30"/>
      <c r="L70" s="159">
        <f t="shared" si="7"/>
        <v>0</v>
      </c>
      <c r="M70" s="29"/>
      <c r="N70" s="30"/>
      <c r="O70" s="159">
        <f t="shared" si="8"/>
        <v>0</v>
      </c>
      <c r="P70" s="119"/>
      <c r="Q70" s="30"/>
      <c r="R70" s="159">
        <f t="shared" si="9"/>
        <v>0</v>
      </c>
      <c r="S70" s="160">
        <f t="shared" si="11"/>
        <v>0</v>
      </c>
      <c r="T70" s="159">
        <f t="shared" si="10"/>
        <v>0</v>
      </c>
      <c r="U70" s="31"/>
    </row>
    <row r="71" spans="2:27" s="154" customFormat="1" ht="15.75" hidden="1" customHeight="1" x14ac:dyDescent="0.25">
      <c r="B71" s="26"/>
      <c r="C71" s="589"/>
      <c r="D71" s="27"/>
      <c r="E71" s="28"/>
      <c r="F71" s="159">
        <f t="shared" si="5"/>
        <v>0</v>
      </c>
      <c r="G71" s="29"/>
      <c r="H71" s="28"/>
      <c r="I71" s="159">
        <f t="shared" si="6"/>
        <v>0</v>
      </c>
      <c r="J71" s="29"/>
      <c r="K71" s="30"/>
      <c r="L71" s="159">
        <f t="shared" si="7"/>
        <v>0</v>
      </c>
      <c r="M71" s="29"/>
      <c r="N71" s="30"/>
      <c r="O71" s="159">
        <f t="shared" si="8"/>
        <v>0</v>
      </c>
      <c r="P71" s="119"/>
      <c r="Q71" s="30"/>
      <c r="R71" s="159">
        <f t="shared" si="9"/>
        <v>0</v>
      </c>
      <c r="S71" s="160">
        <f t="shared" si="11"/>
        <v>0</v>
      </c>
      <c r="T71" s="159">
        <f t="shared" si="10"/>
        <v>0</v>
      </c>
      <c r="U71" s="31"/>
    </row>
    <row r="72" spans="2:27" s="154" customFormat="1" ht="15.75" hidden="1" customHeight="1" x14ac:dyDescent="0.25">
      <c r="B72" s="26"/>
      <c r="C72" s="589"/>
      <c r="D72" s="27"/>
      <c r="E72" s="28"/>
      <c r="F72" s="159">
        <f t="shared" si="5"/>
        <v>0</v>
      </c>
      <c r="G72" s="29"/>
      <c r="H72" s="28"/>
      <c r="I72" s="159">
        <f t="shared" si="6"/>
        <v>0</v>
      </c>
      <c r="J72" s="29"/>
      <c r="K72" s="30"/>
      <c r="L72" s="159">
        <f t="shared" si="7"/>
        <v>0</v>
      </c>
      <c r="M72" s="29"/>
      <c r="N72" s="30"/>
      <c r="O72" s="159">
        <f t="shared" si="8"/>
        <v>0</v>
      </c>
      <c r="P72" s="119"/>
      <c r="Q72" s="30"/>
      <c r="R72" s="159">
        <f t="shared" si="9"/>
        <v>0</v>
      </c>
      <c r="S72" s="160">
        <f t="shared" si="11"/>
        <v>0</v>
      </c>
      <c r="T72" s="159">
        <f t="shared" si="10"/>
        <v>0</v>
      </c>
      <c r="U72" s="31"/>
    </row>
    <row r="73" spans="2:27" ht="15.75" hidden="1" customHeight="1" x14ac:dyDescent="0.25">
      <c r="B73" s="26"/>
      <c r="C73" s="589"/>
      <c r="D73" s="27"/>
      <c r="E73" s="28"/>
      <c r="F73" s="159">
        <f>D73*E73</f>
        <v>0</v>
      </c>
      <c r="G73" s="29"/>
      <c r="H73" s="28"/>
      <c r="I73" s="159">
        <f t="shared" si="6"/>
        <v>0</v>
      </c>
      <c r="J73" s="29"/>
      <c r="K73" s="30"/>
      <c r="L73" s="159">
        <f t="shared" si="7"/>
        <v>0</v>
      </c>
      <c r="M73" s="29"/>
      <c r="N73" s="30"/>
      <c r="O73" s="159">
        <f t="shared" si="8"/>
        <v>0</v>
      </c>
      <c r="P73" s="119"/>
      <c r="Q73" s="30"/>
      <c r="R73" s="159">
        <f t="shared" si="9"/>
        <v>0</v>
      </c>
      <c r="S73" s="160">
        <f t="shared" si="11"/>
        <v>0</v>
      </c>
      <c r="T73" s="159">
        <f t="shared" si="10"/>
        <v>0</v>
      </c>
      <c r="U73" s="31"/>
      <c r="V73" s="76"/>
      <c r="W73" s="76"/>
      <c r="X73" s="76"/>
      <c r="Y73" s="76"/>
      <c r="Z73" s="76"/>
      <c r="AA73" s="76"/>
    </row>
    <row r="74" spans="2:27" ht="15.75" hidden="1" customHeight="1" x14ac:dyDescent="0.25">
      <c r="B74" s="26"/>
      <c r="C74" s="589"/>
      <c r="D74" s="27"/>
      <c r="E74" s="28"/>
      <c r="F74" s="159">
        <f>D74*E74</f>
        <v>0</v>
      </c>
      <c r="G74" s="29"/>
      <c r="H74" s="28"/>
      <c r="I74" s="159">
        <f>G74*H74</f>
        <v>0</v>
      </c>
      <c r="J74" s="29"/>
      <c r="K74" s="30"/>
      <c r="L74" s="159">
        <f>J74*K74</f>
        <v>0</v>
      </c>
      <c r="M74" s="29"/>
      <c r="N74" s="30"/>
      <c r="O74" s="159">
        <f>M74*N74</f>
        <v>0</v>
      </c>
      <c r="P74" s="119"/>
      <c r="Q74" s="30"/>
      <c r="R74" s="159">
        <f>P74*Q74</f>
        <v>0</v>
      </c>
      <c r="S74" s="160">
        <f t="shared" si="11"/>
        <v>0</v>
      </c>
      <c r="T74" s="159">
        <f t="shared" si="10"/>
        <v>0</v>
      </c>
      <c r="U74" s="31"/>
      <c r="V74" s="76"/>
      <c r="W74" s="76"/>
      <c r="X74" s="76"/>
      <c r="Y74" s="76"/>
      <c r="Z74" s="76"/>
      <c r="AA74" s="76"/>
    </row>
    <row r="75" spans="2:27" ht="15.65" hidden="1" customHeight="1" thickBot="1" x14ac:dyDescent="0.3">
      <c r="B75" s="123"/>
      <c r="C75" s="590"/>
      <c r="D75" s="124"/>
      <c r="E75" s="125"/>
      <c r="F75" s="161">
        <f>D75*E75</f>
        <v>0</v>
      </c>
      <c r="G75" s="126"/>
      <c r="H75" s="125"/>
      <c r="I75" s="161">
        <f>G75*H75</f>
        <v>0</v>
      </c>
      <c r="J75" s="126"/>
      <c r="K75" s="127"/>
      <c r="L75" s="161">
        <f>J75*K75</f>
        <v>0</v>
      </c>
      <c r="M75" s="126"/>
      <c r="N75" s="127"/>
      <c r="O75" s="161">
        <f>M75*N75</f>
        <v>0</v>
      </c>
      <c r="P75" s="128"/>
      <c r="Q75" s="127"/>
      <c r="R75" s="161">
        <f>P75*Q75</f>
        <v>0</v>
      </c>
      <c r="S75" s="162">
        <f t="shared" si="11"/>
        <v>0</v>
      </c>
      <c r="T75" s="161">
        <f t="shared" si="10"/>
        <v>0</v>
      </c>
      <c r="U75" s="129"/>
    </row>
    <row r="76" spans="2:27" s="154" customFormat="1" ht="15.75" customHeight="1" thickBot="1" x14ac:dyDescent="0.3">
      <c r="B76" s="691" t="s">
        <v>49</v>
      </c>
      <c r="C76" s="692"/>
      <c r="D76" s="163">
        <f>SUM(D16:D75)</f>
        <v>0</v>
      </c>
      <c r="E76" s="163"/>
      <c r="F76" s="164">
        <f>SUM(F16:F75)</f>
        <v>0</v>
      </c>
      <c r="G76" s="165">
        <f>SUM(G16:G75)</f>
        <v>0</v>
      </c>
      <c r="H76" s="166"/>
      <c r="I76" s="164">
        <f>SUM(I16:I75)</f>
        <v>0</v>
      </c>
      <c r="J76" s="165">
        <f>SUM(J16:J75)</f>
        <v>0</v>
      </c>
      <c r="K76" s="166"/>
      <c r="L76" s="164">
        <f>SUM(L16:L75)</f>
        <v>0</v>
      </c>
      <c r="M76" s="165">
        <f>SUM(M16:M75)</f>
        <v>0</v>
      </c>
      <c r="N76" s="166"/>
      <c r="O76" s="164">
        <f>SUM(O16:O75)</f>
        <v>0</v>
      </c>
      <c r="P76" s="165">
        <f>SUM(P16:P75)</f>
        <v>0</v>
      </c>
      <c r="Q76" s="166"/>
      <c r="R76" s="164">
        <f>SUM(R16:R75)</f>
        <v>0</v>
      </c>
      <c r="S76" s="165">
        <f>SUM(D76+G76+J76+M76+P76)</f>
        <v>0</v>
      </c>
      <c r="T76" s="164">
        <f>F76 + I76+L76+O76+R76</f>
        <v>0</v>
      </c>
      <c r="U76" s="167"/>
    </row>
    <row r="77" spans="2:27" ht="14.25" customHeight="1" thickBot="1" x14ac:dyDescent="0.3">
      <c r="B77" s="682"/>
      <c r="C77" s="683"/>
      <c r="D77" s="683"/>
      <c r="E77" s="683"/>
      <c r="F77" s="168"/>
      <c r="G77" s="169"/>
      <c r="H77" s="170"/>
      <c r="I77" s="171"/>
      <c r="J77" s="168"/>
      <c r="K77" s="170"/>
      <c r="L77" s="171"/>
      <c r="M77" s="168"/>
      <c r="N77" s="170"/>
      <c r="O77" s="171"/>
      <c r="P77" s="168"/>
      <c r="Q77" s="170"/>
      <c r="R77" s="171"/>
      <c r="U77" s="172"/>
    </row>
    <row r="78" spans="2:27" ht="12.5" x14ac:dyDescent="0.25">
      <c r="B78" s="668" t="s">
        <v>36</v>
      </c>
      <c r="C78" s="669"/>
      <c r="D78" s="669"/>
      <c r="E78" s="669"/>
      <c r="F78" s="669"/>
      <c r="G78" s="669"/>
      <c r="H78" s="669"/>
      <c r="I78" s="669"/>
      <c r="J78" s="669"/>
      <c r="K78" s="669"/>
      <c r="L78" s="669"/>
      <c r="M78" s="669"/>
      <c r="N78" s="669"/>
      <c r="O78" s="669"/>
      <c r="P78" s="669"/>
      <c r="Q78" s="669"/>
      <c r="R78" s="669"/>
      <c r="S78" s="669"/>
      <c r="T78" s="669"/>
      <c r="U78" s="670"/>
    </row>
    <row r="79" spans="2:27" ht="37" customHeight="1" thickBot="1" x14ac:dyDescent="0.3">
      <c r="B79" s="671"/>
      <c r="C79" s="672"/>
      <c r="D79" s="672"/>
      <c r="E79" s="672"/>
      <c r="F79" s="672"/>
      <c r="G79" s="672"/>
      <c r="H79" s="672"/>
      <c r="I79" s="672"/>
      <c r="J79" s="672"/>
      <c r="K79" s="672"/>
      <c r="L79" s="672"/>
      <c r="M79" s="672"/>
      <c r="N79" s="672"/>
      <c r="O79" s="672"/>
      <c r="P79" s="672"/>
      <c r="Q79" s="672"/>
      <c r="R79" s="672"/>
      <c r="S79" s="672"/>
      <c r="T79" s="672"/>
      <c r="U79" s="673"/>
    </row>
    <row r="80" spans="2:27" x14ac:dyDescent="0.25">
      <c r="B80" s="76"/>
      <c r="C80" s="76"/>
      <c r="D80" s="169"/>
      <c r="E80" s="170"/>
      <c r="F80" s="171"/>
      <c r="G80" s="168"/>
      <c r="H80" s="170"/>
      <c r="I80" s="171"/>
      <c r="J80" s="168"/>
      <c r="K80" s="170"/>
      <c r="L80" s="171"/>
      <c r="M80" s="168"/>
      <c r="N80" s="170"/>
      <c r="O80" s="171"/>
      <c r="P80" s="168"/>
      <c r="Q80" s="170"/>
      <c r="R80" s="171"/>
      <c r="U80" s="169"/>
    </row>
    <row r="81" spans="2:21" x14ac:dyDescent="0.25">
      <c r="B81" s="76"/>
      <c r="C81" s="76"/>
      <c r="D81" s="169"/>
      <c r="E81" s="170"/>
      <c r="F81" s="171"/>
      <c r="G81" s="168"/>
      <c r="H81" s="170"/>
      <c r="I81" s="171"/>
      <c r="J81" s="168"/>
      <c r="K81" s="170"/>
      <c r="L81" s="171"/>
      <c r="M81" s="168"/>
      <c r="N81" s="170"/>
      <c r="O81" s="171"/>
      <c r="P81" s="168"/>
      <c r="Q81" s="170"/>
      <c r="R81" s="171"/>
      <c r="U81" s="169"/>
    </row>
    <row r="82" spans="2:21" x14ac:dyDescent="0.25">
      <c r="B82" s="76"/>
      <c r="C82" s="76"/>
      <c r="D82" s="169"/>
      <c r="E82" s="170"/>
      <c r="F82" s="171"/>
      <c r="G82" s="168"/>
      <c r="H82" s="170"/>
      <c r="I82" s="171"/>
      <c r="J82" s="168"/>
      <c r="K82" s="170"/>
      <c r="L82" s="171"/>
      <c r="M82" s="168"/>
      <c r="N82" s="170"/>
      <c r="O82" s="171"/>
      <c r="P82" s="168"/>
      <c r="Q82" s="170"/>
      <c r="R82" s="171"/>
      <c r="U82" s="169"/>
    </row>
    <row r="83" spans="2:21" x14ac:dyDescent="0.25">
      <c r="B83" s="76"/>
      <c r="C83" s="76"/>
      <c r="D83" s="169"/>
      <c r="E83" s="170"/>
      <c r="F83" s="171"/>
      <c r="G83" s="168"/>
      <c r="H83" s="170"/>
      <c r="I83" s="171"/>
      <c r="J83" s="168"/>
      <c r="K83" s="170"/>
      <c r="L83" s="171"/>
      <c r="M83" s="168"/>
      <c r="N83" s="170"/>
      <c r="O83" s="171"/>
      <c r="P83" s="168"/>
      <c r="Q83" s="170"/>
      <c r="R83" s="171"/>
      <c r="U83" s="169"/>
    </row>
    <row r="84" spans="2:21" x14ac:dyDescent="0.25">
      <c r="B84" s="76"/>
      <c r="C84" s="76"/>
      <c r="D84" s="169"/>
      <c r="E84" s="170"/>
      <c r="F84" s="171"/>
      <c r="G84" s="168"/>
      <c r="H84" s="170"/>
      <c r="I84" s="171"/>
      <c r="J84" s="168"/>
      <c r="K84" s="170"/>
      <c r="L84" s="171"/>
      <c r="M84" s="168"/>
      <c r="N84" s="170"/>
      <c r="O84" s="171"/>
      <c r="P84" s="168"/>
      <c r="Q84" s="170"/>
      <c r="R84" s="171"/>
      <c r="U84" s="169"/>
    </row>
    <row r="85" spans="2:21" x14ac:dyDescent="0.25">
      <c r="B85" s="76"/>
      <c r="C85" s="76"/>
      <c r="D85" s="169"/>
      <c r="E85" s="170"/>
      <c r="F85" s="171"/>
      <c r="G85" s="168"/>
      <c r="H85" s="170"/>
      <c r="I85" s="171"/>
      <c r="J85" s="168"/>
      <c r="K85" s="170"/>
      <c r="L85" s="171"/>
      <c r="M85" s="168"/>
      <c r="N85" s="170"/>
      <c r="O85" s="171"/>
      <c r="P85" s="168"/>
      <c r="Q85" s="170"/>
      <c r="R85" s="171"/>
      <c r="U85" s="169"/>
    </row>
    <row r="86" spans="2:21" x14ac:dyDescent="0.25">
      <c r="B86" s="76"/>
      <c r="C86" s="76"/>
      <c r="D86" s="169"/>
      <c r="E86" s="170"/>
      <c r="F86" s="171"/>
      <c r="G86" s="168"/>
      <c r="H86" s="170"/>
      <c r="I86" s="171"/>
      <c r="J86" s="168"/>
      <c r="K86" s="170"/>
      <c r="L86" s="171"/>
      <c r="M86" s="168"/>
      <c r="N86" s="170"/>
      <c r="O86" s="171"/>
      <c r="P86" s="168"/>
      <c r="Q86" s="170"/>
      <c r="R86" s="171"/>
      <c r="U86" s="169"/>
    </row>
    <row r="87" spans="2:21" x14ac:dyDescent="0.25">
      <c r="B87" s="76"/>
      <c r="C87" s="76"/>
      <c r="D87" s="169"/>
      <c r="E87" s="170"/>
      <c r="F87" s="171"/>
      <c r="G87" s="168"/>
      <c r="H87" s="170"/>
      <c r="I87" s="171"/>
      <c r="J87" s="168"/>
      <c r="K87" s="170"/>
      <c r="L87" s="171"/>
      <c r="M87" s="168"/>
      <c r="N87" s="170"/>
      <c r="O87" s="171"/>
      <c r="P87" s="168"/>
      <c r="Q87" s="170"/>
      <c r="R87" s="171"/>
      <c r="U87" s="169"/>
    </row>
    <row r="88" spans="2:21" x14ac:dyDescent="0.25">
      <c r="B88" s="76"/>
      <c r="C88" s="76"/>
      <c r="D88" s="169"/>
      <c r="E88" s="170"/>
      <c r="F88" s="171"/>
      <c r="G88" s="168"/>
      <c r="H88" s="170"/>
      <c r="I88" s="171"/>
      <c r="J88" s="168"/>
      <c r="K88" s="170"/>
      <c r="L88" s="171"/>
      <c r="M88" s="168"/>
      <c r="N88" s="170"/>
      <c r="O88" s="171"/>
      <c r="P88" s="168"/>
      <c r="Q88" s="170"/>
      <c r="R88" s="171"/>
      <c r="U88" s="169"/>
    </row>
    <row r="89" spans="2:21" x14ac:dyDescent="0.25">
      <c r="B89" s="76"/>
      <c r="C89" s="76"/>
      <c r="D89" s="169"/>
      <c r="E89" s="170"/>
      <c r="F89" s="171"/>
      <c r="G89" s="168"/>
      <c r="H89" s="170"/>
      <c r="I89" s="171"/>
      <c r="J89" s="168"/>
      <c r="K89" s="170"/>
      <c r="L89" s="171"/>
      <c r="M89" s="168"/>
      <c r="N89" s="170"/>
      <c r="O89" s="171"/>
      <c r="P89" s="168"/>
      <c r="Q89" s="170"/>
      <c r="R89" s="171"/>
      <c r="U89" s="169"/>
    </row>
    <row r="90" spans="2:21" x14ac:dyDescent="0.25">
      <c r="B90" s="76"/>
      <c r="C90" s="76"/>
      <c r="D90" s="169"/>
      <c r="E90" s="170"/>
      <c r="F90" s="171"/>
      <c r="G90" s="168"/>
      <c r="H90" s="170"/>
      <c r="I90" s="171"/>
      <c r="J90" s="168"/>
      <c r="K90" s="170"/>
      <c r="L90" s="171"/>
      <c r="M90" s="168"/>
      <c r="N90" s="170"/>
      <c r="O90" s="171"/>
      <c r="P90" s="168"/>
      <c r="Q90" s="170"/>
      <c r="R90" s="171"/>
      <c r="U90" s="169"/>
    </row>
    <row r="91" spans="2:21" x14ac:dyDescent="0.25">
      <c r="D91" s="169"/>
      <c r="E91" s="170"/>
      <c r="F91" s="171"/>
      <c r="G91" s="168"/>
      <c r="H91" s="170"/>
      <c r="I91" s="171"/>
      <c r="J91" s="168"/>
      <c r="K91" s="170"/>
      <c r="L91" s="171"/>
      <c r="M91" s="168"/>
      <c r="N91" s="170"/>
      <c r="O91" s="171"/>
      <c r="P91" s="168"/>
      <c r="Q91" s="170"/>
      <c r="R91" s="171"/>
      <c r="U91" s="169"/>
    </row>
    <row r="92" spans="2:21" x14ac:dyDescent="0.25">
      <c r="D92" s="169"/>
      <c r="E92" s="170"/>
      <c r="F92" s="171"/>
      <c r="G92" s="168"/>
      <c r="H92" s="170"/>
      <c r="I92" s="171"/>
      <c r="J92" s="168"/>
      <c r="K92" s="170"/>
      <c r="L92" s="171"/>
      <c r="M92" s="168"/>
      <c r="N92" s="170"/>
      <c r="O92" s="171"/>
      <c r="P92" s="168"/>
      <c r="Q92" s="170"/>
      <c r="R92" s="171"/>
      <c r="U92" s="169"/>
    </row>
  </sheetData>
  <sheetProtection algorithmName="SHA-512" hashValue="DFKFNR+cCqY53qShpYU5uRoJEh/nJP+VFzi1pfNHnUQel1PYh2jEMo5F+iV0W2TQmUXnBo5vuVE2/OGFOHi1RQ==" saltValue="JZfczLq7OcNbQKgWFuCZ9g==" spinCount="100000" sheet="1" formatRows="0"/>
  <customSheetViews>
    <customSheetView guid="{BF352FCE-C1BE-4B84-9561-6030FEF6A15F}" scale="90" showPageBreaks="1" fitToPage="1" printArea="1">
      <selection activeCell="L1" sqref="L1:N1"/>
      <pageMargins left="0" right="0" top="0" bottom="0" header="0" footer="0"/>
      <printOptions horizontalCentered="1"/>
      <pageSetup scale="80" orientation="landscape" r:id="rId1"/>
      <headerFooter alignWithMargins="0">
        <oddFooter>&amp;La. Personnel&amp;R Page &amp;P of &amp;N</oddFooter>
      </headerFooter>
    </customSheetView>
    <customSheetView guid="{D5CEF8EB-A9A7-4458-BF65-8F18E34CBA87}" scale="85" showPageBreaks="1" fitToPage="1" printArea="1">
      <selection activeCell="L1" sqref="L1:N1"/>
      <pageMargins left="0" right="0" top="0" bottom="0" header="0" footer="0"/>
      <printOptions horizontalCentered="1"/>
      <pageSetup scale="82" fitToHeight="3" orientation="landscape" r:id="rId2"/>
      <headerFooter alignWithMargins="0">
        <oddFooter>&amp;La. Personnel&amp;R Page &amp;P of &amp;N</oddFooter>
      </headerFooter>
    </customSheetView>
    <customSheetView guid="{6588CF8C-0BB8-4786-9A46-0A2D10254132}" scale="85" showPageBreaks="1" fitToPage="1" printArea="1">
      <selection activeCell="J11" sqref="J11"/>
      <pageMargins left="0" right="0" top="0" bottom="0" header="0" footer="0"/>
      <printOptions horizontalCentered="1"/>
      <pageSetup scale="82" fitToHeight="3" orientation="landscape" r:id="rId3"/>
      <headerFooter alignWithMargins="0">
        <oddFooter>&amp;La. Personnel&amp;R Page &amp;P of &amp;N</oddFooter>
      </headerFooter>
    </customSheetView>
    <customSheetView guid="{712CE29F-EFCA-4968-A7C5-599F87319D6A}" scale="85" fitToPage="1">
      <selection activeCell="D26" sqref="D26"/>
      <pageMargins left="0" right="0" top="0" bottom="0" header="0" footer="0"/>
      <printOptions horizontalCentered="1"/>
      <pageSetup scale="82" fitToHeight="3" orientation="landscape" r:id="rId4"/>
      <headerFooter alignWithMargins="0">
        <oddFooter>&amp;La. Personnel&amp;R Page &amp;P of &amp;N</oddFooter>
      </headerFooter>
    </customSheetView>
    <customSheetView guid="{5BEC5FDE-32D0-42EF-8D2A-06DCBD4F05CC}" scale="85" showPageBreaks="1" fitToPage="1" printArea="1" topLeftCell="A8">
      <selection activeCell="D26" sqref="D26"/>
      <pageMargins left="0" right="0" top="0" bottom="0" header="0" footer="0"/>
      <printOptions horizontalCentered="1"/>
      <pageSetup scale="82" fitToHeight="3" orientation="landscape" r:id="rId5"/>
      <headerFooter alignWithMargins="0">
        <oddFooter>&amp;La. Personnel&amp;R Page &amp;P of &amp;N</oddFooter>
      </headerFooter>
    </customSheetView>
    <customSheetView guid="{D7FF18E2-A72D-4088-BD59-9D74A43C39A8}" scale="85" showPageBreaks="1" fitToPage="1" printArea="1" topLeftCell="A8">
      <selection activeCell="D26" sqref="D26"/>
      <pageMargins left="0" right="0" top="0" bottom="0" header="0" footer="0"/>
      <printOptions horizontalCentered="1"/>
      <pageSetup scale="82" fitToHeight="3" orientation="landscape" r:id="rId6"/>
      <headerFooter alignWithMargins="0">
        <oddFooter>&amp;La. Personnel&amp;R Page &amp;P of &amp;N</oddFooter>
      </headerFooter>
    </customSheetView>
  </customSheetViews>
  <mergeCells count="20">
    <mergeCell ref="B3:U3"/>
    <mergeCell ref="S12:S13"/>
    <mergeCell ref="S2:U2"/>
    <mergeCell ref="D12:F12"/>
    <mergeCell ref="G12:I12"/>
    <mergeCell ref="J12:L12"/>
    <mergeCell ref="B2:C2"/>
    <mergeCell ref="B78:U79"/>
    <mergeCell ref="C12:C13"/>
    <mergeCell ref="B4:U5"/>
    <mergeCell ref="B77:E77"/>
    <mergeCell ref="B12:B13"/>
    <mergeCell ref="U12:U13"/>
    <mergeCell ref="T12:T13"/>
    <mergeCell ref="M12:O12"/>
    <mergeCell ref="P12:R12"/>
    <mergeCell ref="B76:C76"/>
    <mergeCell ref="B7:U7"/>
    <mergeCell ref="B10:U10"/>
    <mergeCell ref="S9:U9"/>
  </mergeCells>
  <phoneticPr fontId="2" type="noConversion"/>
  <conditionalFormatting sqref="B16:B75">
    <cfRule type="expression" dxfId="391" priority="34">
      <formula>AND(OR(  NOT(ISBLANK($C16)),   NOT(ISBLANK($D16)),   NOT(ISBLANK($E16)),   NOT(ISBLANK($G16)),   NOT(ISBLANK($H16)),   NOT(ISBLANK($J16)),   NOT(ISBLANK($K16)),   NOT(ISBLANK($M16)),   NOT(ISBLANK($N16)),   NOT(ISBLANK($P16)),   NOT(ISBLANK($Q16)),   NOT(ISBLANK($U16))),   $B16="")</formula>
    </cfRule>
  </conditionalFormatting>
  <conditionalFormatting sqref="C16:C75">
    <cfRule type="expression" dxfId="390" priority="33">
      <formula>AND(OR(  NOT(ISBLANK($B16)),   NOT(ISBLANK($D16)),   NOT(ISBLANK($E16)),   NOT(ISBLANK($G16)),   NOT(ISBLANK($H16)),   NOT(ISBLANK($J16)),   NOT(ISBLANK($K16)),   NOT(ISBLANK($M16)),   NOT(ISBLANK($N16)),   NOT(ISBLANK($P16)),   NOT(ISBLANK($Q16)),   NOT(ISBLANK($U16))),   $C16="")</formula>
    </cfRule>
  </conditionalFormatting>
  <conditionalFormatting sqref="D16:D75">
    <cfRule type="expression" dxfId="389" priority="32">
      <formula>AND(NOT(ISBLANK($E16)),   $D16="")</formula>
    </cfRule>
  </conditionalFormatting>
  <conditionalFormatting sqref="E16:E75">
    <cfRule type="expression" dxfId="388" priority="31">
      <formula>AND( NOT(ISBLANK($D16)),   $E16="")</formula>
    </cfRule>
  </conditionalFormatting>
  <conditionalFormatting sqref="G16:G75">
    <cfRule type="expression" dxfId="387" priority="30">
      <formula>AND( NOT(ISBLANK($H16)),   $G16="")</formula>
    </cfRule>
  </conditionalFormatting>
  <conditionalFormatting sqref="H16:H75">
    <cfRule type="expression" dxfId="385" priority="29">
      <formula>AND( NOT(ISBLANK($G16)),   $H16="")</formula>
    </cfRule>
  </conditionalFormatting>
  <conditionalFormatting sqref="J16:J75">
    <cfRule type="expression" dxfId="384" priority="28">
      <formula>AND( NOT(ISBLANK($K16)),   $J16="")</formula>
    </cfRule>
  </conditionalFormatting>
  <conditionalFormatting sqref="K16:K75">
    <cfRule type="expression" dxfId="382" priority="27">
      <formula>AND( NOT(ISBLANK($J16)),    $K16="")</formula>
    </cfRule>
  </conditionalFormatting>
  <conditionalFormatting sqref="M16:M75">
    <cfRule type="expression" dxfId="381" priority="26">
      <formula>AND( NOT(ISBLANK($N16)),  $M16="")</formula>
    </cfRule>
  </conditionalFormatting>
  <conditionalFormatting sqref="N16:N75">
    <cfRule type="expression" dxfId="376" priority="25">
      <formula>AND(  NOT(ISBLANK($M16)),   $N16="")</formula>
    </cfRule>
  </conditionalFormatting>
  <conditionalFormatting sqref="P16:P75">
    <cfRule type="expression" dxfId="374" priority="24">
      <formula>AND( NOT(ISBLANK($Q16)),  $P16="")</formula>
    </cfRule>
  </conditionalFormatting>
  <conditionalFormatting sqref="Q16:Q75">
    <cfRule type="expression" dxfId="369" priority="23">
      <formula>AND(  NOT(ISBLANK($P16)),    $Q16="")</formula>
    </cfRule>
  </conditionalFormatting>
  <conditionalFormatting sqref="U16:U75">
    <cfRule type="expression" dxfId="362" priority="21">
      <formula>AND(OR(  NOT(ISBLANK($B16)),   NOT(ISBLANK($C16)),   NOT(ISBLANK($D16)),   NOT(ISBLANK($E16)),   NOT(ISBLANK($G16)),   NOT(ISBLANK($H16)),   NOT(ISBLANK($J16)),   NOT(ISBLANK($K16)),   NOT(ISBLANK($M16)),   NOT(ISBLANK($N16)),   NOT(ISBLANK($P16)),   NOT(ISBLANK($Q16))),   $U16="")</formula>
    </cfRule>
  </conditionalFormatting>
  <printOptions horizontalCentered="1"/>
  <pageMargins left="0.5" right="0.5" top="0.25" bottom="0.25" header="0.5" footer="0.5"/>
  <pageSetup scale="57" fitToHeight="0" orientation="landscape" horizontalDpi="300" verticalDpi="300" r:id="rId7"/>
  <headerFooter alignWithMargins="0"/>
  <ignoredErrors>
    <ignoredError sqref="D76 G76 J76 M76 P76" formulaRange="1"/>
  </ignoredErrors>
  <legacyDrawing r:id="rId8"/>
  <extLst>
    <ext xmlns:x14="http://schemas.microsoft.com/office/spreadsheetml/2009/9/main" uri="{78C0D931-6437-407d-A8EE-F0AAD7539E65}">
      <x14:conditionalFormattings>
        <x14:conditionalFormatting xmlns:xm="http://schemas.microsoft.com/office/excel/2006/main">
          <x14:cfRule type="expression" priority="2" id="{07F6DB63-5C76-4685-828C-6681C4C26159}">
            <xm:f>OR(Instructions!$H$31="1 Budget Period",Instructions!$H$31="Make Selection")</xm:f>
            <x14:dxf>
              <font>
                <color theme="1" tint="0.499984740745262"/>
              </font>
              <fill>
                <patternFill>
                  <bgColor theme="1" tint="0.499984740745262"/>
                </patternFill>
              </fill>
              <border>
                <left/>
                <right/>
                <top/>
                <bottom/>
                <vertical/>
                <horizontal/>
              </border>
            </x14:dxf>
          </x14:cfRule>
          <xm:sqref>G12:I76</xm:sqref>
        </x14:conditionalFormatting>
        <x14:conditionalFormatting xmlns:xm="http://schemas.microsoft.com/office/excel/2006/main">
          <x14:cfRule type="expression" priority="3" id="{BD20C63F-9083-4CE8-B46B-752AA41EBCBE}">
            <xm:f>OR(Instructions!$H$31="1 Budget Period",Instructions!$H$31="2 Budget Periods",Instructions!$H$31="Make Selection")</xm:f>
            <x14:dxf>
              <font>
                <color theme="1" tint="0.499984740745262"/>
              </font>
              <fill>
                <patternFill>
                  <bgColor theme="1" tint="0.499984740745262"/>
                </patternFill>
              </fill>
              <border>
                <left/>
                <right/>
                <top/>
                <bottom/>
                <vertical/>
                <horizontal/>
              </border>
            </x14:dxf>
          </x14:cfRule>
          <xm:sqref>J12:L76</xm:sqref>
        </x14:conditionalFormatting>
        <x14:conditionalFormatting xmlns:xm="http://schemas.microsoft.com/office/excel/2006/main">
          <x14:cfRule type="expression" priority="20" id="{6DD6AC75-E971-4CC6-BA20-720283EF7D58}">
            <xm:f>OR(Instructions!$H$31="3 Budget Periods",Instructions!$H$31="Make Selection")</xm:f>
            <x14:dxf>
              <font>
                <color theme="0" tint="-0.499984740745262"/>
              </font>
              <fill>
                <patternFill>
                  <bgColor theme="0" tint="-0.499984740745262"/>
                </patternFill>
              </fill>
              <border>
                <left/>
                <right/>
                <top style="thin">
                  <color auto="1"/>
                </top>
                <bottom/>
                <vertical/>
                <horizontal/>
              </border>
            </x14:dxf>
          </x14:cfRule>
          <xm:sqref>M12:O12</xm:sqref>
        </x14:conditionalFormatting>
        <x14:conditionalFormatting xmlns:xm="http://schemas.microsoft.com/office/excel/2006/main">
          <x14:cfRule type="expression" priority="17" id="{92F0467E-C96A-4A44-85D8-0E322A966D22}">
            <xm:f>OR(Instructions!$H$31="3 Budget Periods",Instructions!$H$31="Make Selection")</xm:f>
            <x14:dxf>
              <font>
                <color theme="0" tint="-0.499984740745262"/>
              </font>
              <fill>
                <patternFill>
                  <bgColor theme="0" tint="-0.499984740745262"/>
                </patternFill>
              </fill>
              <border>
                <left/>
                <right/>
                <top/>
                <bottom/>
                <vertical/>
                <horizontal/>
              </border>
            </x14:dxf>
          </x14:cfRule>
          <xm:sqref>M13:Q75</xm:sqref>
        </x14:conditionalFormatting>
        <x14:conditionalFormatting xmlns:xm="http://schemas.microsoft.com/office/excel/2006/main">
          <x14:cfRule type="expression" priority="16" id="{7CFC2CB4-F88A-489B-86F5-CF035971E34A}">
            <xm:f>OR(Instructions!$H$31="3 Budget Periods",Instructions!$H$31="Make Selection")</xm:f>
            <x14:dxf>
              <font>
                <color theme="0" tint="-0.499984740745262"/>
              </font>
              <fill>
                <patternFill>
                  <bgColor theme="0" tint="-0.499984740745262"/>
                </patternFill>
              </fill>
              <border>
                <left/>
                <right/>
                <top/>
                <bottom style="thin">
                  <color auto="1"/>
                </bottom>
                <vertical/>
                <horizontal/>
              </border>
            </x14:dxf>
          </x14:cfRule>
          <xm:sqref>M76:Q76</xm:sqref>
        </x14:conditionalFormatting>
        <x14:conditionalFormatting xmlns:xm="http://schemas.microsoft.com/office/excel/2006/main">
          <x14:cfRule type="expression" priority="1" id="{95255A53-B639-4D79-9711-48BCF5A81AEB}">
            <xm:f>OR(Instructions!$H$31="1 Budget Period",Instructions!$H$31="2 Budget Periods")</xm:f>
            <x14:dxf>
              <font>
                <color theme="0" tint="-0.499984740745262"/>
              </font>
              <fill>
                <patternFill>
                  <bgColor theme="1" tint="0.499984740745262"/>
                </patternFill>
              </fill>
              <border>
                <left/>
                <right/>
                <top/>
                <bottom/>
                <vertical/>
                <horizontal/>
              </border>
            </x14:dxf>
          </x14:cfRule>
          <xm:sqref>M12:R76</xm:sqref>
        </x14:conditionalFormatting>
        <x14:conditionalFormatting xmlns:xm="http://schemas.microsoft.com/office/excel/2006/main">
          <x14:cfRule type="expression" priority="11" id="{CC28F13D-1F7F-4EA2-8937-2CF79A08A837}">
            <xm:f>Instructions!$H$31="4 Budget Periods"</xm:f>
            <x14:dxf>
              <font>
                <color theme="0" tint="-0.499984740745262"/>
              </font>
              <fill>
                <patternFill>
                  <bgColor theme="0" tint="-0.499984740745262"/>
                </patternFill>
              </fill>
              <border>
                <left style="thin">
                  <color auto="1"/>
                </left>
                <right/>
                <top/>
                <bottom/>
                <vertical/>
                <horizontal/>
              </border>
            </x14:dxf>
          </x14:cfRule>
          <xm:sqref>P13:P75</xm:sqref>
        </x14:conditionalFormatting>
        <x14:conditionalFormatting xmlns:xm="http://schemas.microsoft.com/office/excel/2006/main">
          <x14:cfRule type="expression" priority="10" id="{79A45B97-EE1E-4765-ADCE-FAE8CA839AF1}">
            <xm:f>Instructions!$H$31="4 Budget Periods"</xm:f>
            <x14:dxf>
              <font>
                <color theme="0" tint="-0.499984740745262"/>
              </font>
              <fill>
                <patternFill>
                  <bgColor theme="0" tint="-0.499984740745262"/>
                </patternFill>
              </fill>
              <border>
                <left style="thin">
                  <color auto="1"/>
                </left>
                <right/>
                <top/>
                <bottom style="thin">
                  <color auto="1"/>
                </bottom>
                <vertical/>
                <horizontal/>
              </border>
            </x14:dxf>
          </x14:cfRule>
          <xm:sqref>P76</xm:sqref>
        </x14:conditionalFormatting>
        <x14:conditionalFormatting xmlns:xm="http://schemas.microsoft.com/office/excel/2006/main">
          <x14:cfRule type="expression" priority="12" id="{E2CC7E83-97B8-465A-8AF7-363AE90AC1F3}">
            <xm:f>Instructions!$H$31="4 Budget Periods"</xm:f>
            <x14:dxf>
              <font>
                <color theme="0" tint="-0.499984740745262"/>
              </font>
              <fill>
                <patternFill>
                  <bgColor theme="0" tint="-0.499984740745262"/>
                </patternFill>
              </fill>
              <border>
                <left style="thin">
                  <color auto="1"/>
                </left>
                <right style="thin">
                  <color auto="1"/>
                </right>
                <top style="thin">
                  <color auto="1"/>
                </top>
                <bottom/>
                <vertical/>
                <horizontal/>
              </border>
            </x14:dxf>
          </x14:cfRule>
          <x14:cfRule type="expression" priority="15" id="{FAFAE2D3-BB87-4E80-92F9-CB11F92860A0}">
            <xm:f>OR(Instructions!$H$31="3 Budget Periods",Instructions!$H$31="Make Selection")</xm:f>
            <x14:dxf>
              <font>
                <color theme="0" tint="-0.499984740745262"/>
              </font>
              <fill>
                <patternFill>
                  <bgColor theme="0" tint="-0.499984740745262"/>
                </patternFill>
              </fill>
              <border>
                <left/>
                <right style="thin">
                  <color auto="1"/>
                </right>
                <top style="thin">
                  <color auto="1"/>
                </top>
                <bottom/>
                <vertical/>
                <horizontal/>
              </border>
            </x14:dxf>
          </x14:cfRule>
          <xm:sqref>P12:R12</xm:sqref>
        </x14:conditionalFormatting>
        <x14:conditionalFormatting xmlns:xm="http://schemas.microsoft.com/office/excel/2006/main">
          <x14:cfRule type="expression" priority="9" id="{EA34604B-F93D-40F1-83DB-7E16955601C4}">
            <xm:f>Instructions!$H$31="4 Budget Periods"</xm:f>
            <x14:dxf>
              <font>
                <color theme="0" tint="-0.499984740745262"/>
              </font>
              <fill>
                <patternFill>
                  <bgColor theme="0" tint="-0.499984740745262"/>
                </patternFill>
              </fill>
              <border>
                <left/>
                <right/>
                <top/>
                <bottom/>
                <vertical/>
                <horizontal/>
              </border>
            </x14:dxf>
          </x14:cfRule>
          <xm:sqref>Q13:Q75</xm:sqref>
        </x14:conditionalFormatting>
        <x14:conditionalFormatting xmlns:xm="http://schemas.microsoft.com/office/excel/2006/main">
          <x14:cfRule type="expression" priority="7" id="{87F39644-1E61-4163-A626-B89396198B71}">
            <xm:f>Instructions!$H$31="4 Budget Periods"</xm:f>
            <x14:dxf>
              <font>
                <color theme="0" tint="-0.499984740745262"/>
              </font>
              <fill>
                <patternFill>
                  <bgColor theme="0" tint="-0.499984740745262"/>
                </patternFill>
              </fill>
              <border>
                <left/>
                <right/>
                <top/>
                <bottom style="thin">
                  <color auto="1"/>
                </bottom>
                <vertical/>
                <horizontal/>
              </border>
            </x14:dxf>
          </x14:cfRule>
          <xm:sqref>Q76</xm:sqref>
        </x14:conditionalFormatting>
        <x14:conditionalFormatting xmlns:xm="http://schemas.microsoft.com/office/excel/2006/main">
          <x14:cfRule type="expression" priority="8" id="{A86AA4B8-1417-46A1-A8C4-2ABD3F56B746}">
            <xm:f>Instructions!$H$31="4 Budget Periods"</xm:f>
            <x14:dxf>
              <font>
                <color theme="0" tint="-0.499984740745262"/>
              </font>
              <fill>
                <patternFill>
                  <bgColor theme="0" tint="-0.499984740745262"/>
                </patternFill>
              </fill>
              <border>
                <left/>
                <right style="thin">
                  <color auto="1"/>
                </right>
                <top/>
                <bottom/>
                <vertical/>
                <horizontal/>
              </border>
            </x14:dxf>
          </x14:cfRule>
          <x14:cfRule type="expression" priority="14" id="{24AE8496-DFC0-4A2B-A9CC-1D8381A87C69}">
            <xm:f>OR(Instructions!$H$31="3 Budget Periods",Instructions!$H$31="Make Selection")</xm:f>
            <x14:dxf>
              <font>
                <color theme="0" tint="-0.499984740745262"/>
              </font>
              <fill>
                <patternFill>
                  <bgColor theme="0" tint="-0.499984740745262"/>
                </patternFill>
              </fill>
              <border>
                <left/>
                <right style="thin">
                  <color auto="1"/>
                </right>
                <top/>
                <bottom/>
                <vertical/>
                <horizontal/>
              </border>
            </x14:dxf>
          </x14:cfRule>
          <xm:sqref>R13:R75</xm:sqref>
        </x14:conditionalFormatting>
        <x14:conditionalFormatting xmlns:xm="http://schemas.microsoft.com/office/excel/2006/main">
          <x14:cfRule type="expression" priority="6" id="{FD92D8C6-F891-47F5-8861-C46A9E86674C}">
            <xm:f>Instructions!$H$31="4 Budget Periods"</xm:f>
            <x14:dxf>
              <font>
                <color theme="0" tint="-0.499984740745262"/>
              </font>
              <fill>
                <patternFill>
                  <bgColor theme="0" tint="-0.499984740745262"/>
                </patternFill>
              </fill>
              <border>
                <left/>
                <right style="thin">
                  <color auto="1"/>
                </right>
                <top/>
                <bottom style="thin">
                  <color auto="1"/>
                </bottom>
                <vertical/>
                <horizontal/>
              </border>
            </x14:dxf>
          </x14:cfRule>
          <x14:cfRule type="expression" priority="13" id="{8FCD9A7E-1586-4405-803D-7121B681210F}">
            <xm:f>OR(Instructions!$H$31="3 Budget Periods",Instructions!$H$31="Make Selection")</xm:f>
            <x14:dxf>
              <font>
                <color theme="0" tint="-0.499984740745262"/>
              </font>
              <fill>
                <patternFill>
                  <bgColor theme="0" tint="-0.499984740745262"/>
                </patternFill>
              </fill>
              <border>
                <left/>
                <right style="thin">
                  <color auto="1"/>
                </right>
                <top/>
                <bottom style="thin">
                  <color auto="1"/>
                </bottom>
                <vertical/>
                <horizontal/>
              </border>
            </x14:dxf>
          </x14:cfRule>
          <xm:sqref>R76</xm:sqref>
        </x14:conditionalFormatting>
        <x14:conditionalFormatting xmlns:xm="http://schemas.microsoft.com/office/excel/2006/main">
          <x14:cfRule type="expression" priority="4" id="{65BA4477-37C4-4AB2-85BF-31C6238095DC}">
            <xm:f>AND(Instructions!$H$31&lt;&gt;"Make Selection", ISBLANK(T8:U8))</xm:f>
            <x14:dxf>
              <fill>
                <patternFill>
                  <bgColor rgb="FFFFFF00"/>
                </patternFill>
              </fill>
            </x14:dxf>
          </x14:cfRule>
          <xm:sqref>T8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tint="0.39997558519241921"/>
    <pageSetUpPr fitToPage="1"/>
  </sheetPr>
  <dimension ref="A1:AD95"/>
  <sheetViews>
    <sheetView showGridLines="0" zoomScaleNormal="100" workbookViewId="0"/>
  </sheetViews>
  <sheetFormatPr defaultColWidth="0" defaultRowHeight="12.5" zeroHeight="1" x14ac:dyDescent="0.25"/>
  <cols>
    <col min="1" max="1" width="3.1796875" style="71" customWidth="1"/>
    <col min="2" max="2" width="8.81640625" style="71" customWidth="1"/>
    <col min="3" max="3" width="2.81640625" style="71" customWidth="1"/>
    <col min="4" max="4" width="5" style="71" customWidth="1"/>
    <col min="5" max="5" width="18.54296875" style="71" customWidth="1"/>
    <col min="6" max="6" width="18.1796875" style="71" bestFit="1" customWidth="1"/>
    <col min="7" max="7" width="9.1796875" style="71" bestFit="1" customWidth="1"/>
    <col min="8" max="8" width="11.7265625" style="71" customWidth="1"/>
    <col min="9" max="9" width="18.1796875" style="71" bestFit="1" customWidth="1"/>
    <col min="10" max="10" width="9.1796875" style="71" bestFit="1" customWidth="1"/>
    <col min="11" max="11" width="11.7265625" style="71" customWidth="1"/>
    <col min="12" max="12" width="18.1796875" style="71" bestFit="1" customWidth="1"/>
    <col min="13" max="13" width="9.1796875" style="71" bestFit="1" customWidth="1"/>
    <col min="14" max="14" width="11.7265625" style="71" customWidth="1"/>
    <col min="15" max="15" width="18.1796875" style="71" bestFit="1" customWidth="1"/>
    <col min="16" max="16" width="9.1796875" style="71" bestFit="1" customWidth="1"/>
    <col min="17" max="17" width="11.7265625" style="71" customWidth="1"/>
    <col min="18" max="18" width="18.1796875" style="71" bestFit="1" customWidth="1"/>
    <col min="19" max="19" width="9.453125" style="71" customWidth="1"/>
    <col min="20" max="20" width="11.7265625" style="71" customWidth="1"/>
    <col min="21" max="21" width="21.54296875" style="71" bestFit="1" customWidth="1"/>
    <col min="22" max="22" width="3.7265625" style="71" customWidth="1"/>
    <col min="23" max="23" width="31" style="71" hidden="1" customWidth="1"/>
    <col min="24" max="30" width="0" style="71" hidden="1" customWidth="1"/>
    <col min="31" max="16384" width="9.1796875" style="71" hidden="1"/>
  </cols>
  <sheetData>
    <row r="1" spans="2:25" ht="13" customHeight="1" x14ac:dyDescent="0.25"/>
    <row r="2" spans="2:25" s="138" customFormat="1" ht="10" x14ac:dyDescent="0.25">
      <c r="B2" s="705" t="s">
        <v>50</v>
      </c>
      <c r="C2" s="705"/>
      <c r="D2" s="705"/>
      <c r="E2" s="705"/>
      <c r="F2" s="705"/>
      <c r="G2" s="705"/>
      <c r="H2" s="705"/>
      <c r="I2" s="705"/>
      <c r="J2" s="705"/>
      <c r="K2" s="705"/>
      <c r="L2" s="705"/>
      <c r="M2" s="705"/>
      <c r="N2" s="705"/>
      <c r="O2" s="136"/>
      <c r="P2" s="136"/>
      <c r="Q2" s="136"/>
      <c r="R2" s="136"/>
      <c r="S2" s="136"/>
      <c r="T2" s="136"/>
      <c r="U2" s="75"/>
      <c r="V2" s="136"/>
      <c r="W2" s="136"/>
    </row>
    <row r="3" spans="2:25" s="139" customFormat="1" ht="18.5" thickBot="1" x14ac:dyDescent="0.3">
      <c r="B3" s="701" t="s">
        <v>23</v>
      </c>
      <c r="C3" s="701"/>
      <c r="D3" s="701"/>
      <c r="E3" s="701"/>
      <c r="F3" s="701"/>
      <c r="G3" s="701"/>
      <c r="H3" s="701"/>
      <c r="I3" s="701"/>
      <c r="J3" s="701"/>
      <c r="K3" s="701"/>
      <c r="L3" s="701"/>
      <c r="M3" s="701"/>
      <c r="N3" s="701"/>
      <c r="O3" s="701"/>
      <c r="P3" s="701"/>
      <c r="Q3" s="701"/>
      <c r="R3" s="701"/>
      <c r="S3" s="701"/>
      <c r="T3" s="701"/>
      <c r="U3" s="701"/>
      <c r="V3" s="180"/>
      <c r="W3" s="180"/>
      <c r="X3" s="181"/>
      <c r="Y3" s="181"/>
    </row>
    <row r="4" spans="2:25" s="139" customFormat="1" ht="94.5" customHeight="1" thickBot="1" x14ac:dyDescent="0.3">
      <c r="B4" s="723" t="s">
        <v>223</v>
      </c>
      <c r="C4" s="724"/>
      <c r="D4" s="724"/>
      <c r="E4" s="724"/>
      <c r="F4" s="724"/>
      <c r="G4" s="724"/>
      <c r="H4" s="724"/>
      <c r="I4" s="724"/>
      <c r="J4" s="724"/>
      <c r="K4" s="724"/>
      <c r="L4" s="724"/>
      <c r="M4" s="724"/>
      <c r="N4" s="724"/>
      <c r="O4" s="724"/>
      <c r="P4" s="724"/>
      <c r="Q4" s="724"/>
      <c r="R4" s="724"/>
      <c r="S4" s="724"/>
      <c r="T4" s="724"/>
      <c r="U4" s="725"/>
      <c r="V4" s="182"/>
      <c r="W4" s="182"/>
    </row>
    <row r="5" spans="2:25" s="139" customFormat="1" ht="10.5" customHeight="1" thickBot="1" x14ac:dyDescent="0.3">
      <c r="B5" s="183"/>
      <c r="C5" s="182"/>
      <c r="D5" s="182"/>
      <c r="E5" s="182"/>
      <c r="F5" s="182"/>
      <c r="G5" s="182"/>
      <c r="H5" s="182"/>
      <c r="I5" s="182"/>
      <c r="J5" s="182"/>
      <c r="K5" s="182"/>
      <c r="L5" s="182"/>
      <c r="M5" s="182"/>
      <c r="N5" s="182"/>
      <c r="O5" s="182"/>
      <c r="P5" s="182"/>
      <c r="Q5" s="182"/>
      <c r="R5" s="182"/>
      <c r="S5" s="182"/>
      <c r="T5" s="182"/>
      <c r="U5" s="184"/>
      <c r="V5" s="182"/>
      <c r="W5" s="182"/>
    </row>
    <row r="6" spans="2:25" s="78" customFormat="1" ht="14.15" customHeight="1" x14ac:dyDescent="0.25">
      <c r="B6" s="732" t="s">
        <v>51</v>
      </c>
      <c r="C6" s="727"/>
      <c r="D6" s="727"/>
      <c r="E6" s="727"/>
      <c r="F6" s="726" t="s">
        <v>12</v>
      </c>
      <c r="G6" s="727"/>
      <c r="H6" s="728"/>
      <c r="I6" s="726" t="s">
        <v>13</v>
      </c>
      <c r="J6" s="727"/>
      <c r="K6" s="728"/>
      <c r="L6" s="726" t="s">
        <v>14</v>
      </c>
      <c r="M6" s="727"/>
      <c r="N6" s="728"/>
      <c r="O6" s="726" t="s">
        <v>15</v>
      </c>
      <c r="P6" s="727"/>
      <c r="Q6" s="728"/>
      <c r="R6" s="726" t="s">
        <v>16</v>
      </c>
      <c r="S6" s="727"/>
      <c r="T6" s="728"/>
      <c r="U6" s="738" t="s">
        <v>52</v>
      </c>
      <c r="V6" s="185"/>
    </row>
    <row r="7" spans="2:25" s="78" customFormat="1" ht="14.5" thickBot="1" x14ac:dyDescent="0.3">
      <c r="B7" s="733"/>
      <c r="C7" s="734"/>
      <c r="D7" s="734"/>
      <c r="E7" s="734"/>
      <c r="F7" s="187" t="s">
        <v>53</v>
      </c>
      <c r="G7" s="186" t="s">
        <v>54</v>
      </c>
      <c r="H7" s="188" t="s">
        <v>17</v>
      </c>
      <c r="I7" s="189" t="s">
        <v>53</v>
      </c>
      <c r="J7" s="190" t="s">
        <v>54</v>
      </c>
      <c r="K7" s="191" t="s">
        <v>17</v>
      </c>
      <c r="L7" s="189" t="s">
        <v>53</v>
      </c>
      <c r="M7" s="190" t="s">
        <v>54</v>
      </c>
      <c r="N7" s="191" t="s">
        <v>17</v>
      </c>
      <c r="O7" s="189" t="s">
        <v>53</v>
      </c>
      <c r="P7" s="190" t="s">
        <v>54</v>
      </c>
      <c r="Q7" s="191" t="s">
        <v>17</v>
      </c>
      <c r="R7" s="189" t="s">
        <v>53</v>
      </c>
      <c r="S7" s="190" t="s">
        <v>54</v>
      </c>
      <c r="T7" s="191" t="s">
        <v>17</v>
      </c>
      <c r="U7" s="739"/>
    </row>
    <row r="8" spans="2:25" s="78" customFormat="1" ht="14.5" customHeight="1" thickBot="1" x14ac:dyDescent="0.3">
      <c r="B8" s="729" t="s">
        <v>55</v>
      </c>
      <c r="C8" s="730"/>
      <c r="D8" s="730"/>
      <c r="E8" s="731"/>
      <c r="F8" s="192">
        <v>170000</v>
      </c>
      <c r="G8" s="193">
        <v>0.2</v>
      </c>
      <c r="H8" s="194">
        <f>F8*G8</f>
        <v>34000</v>
      </c>
      <c r="I8" s="194">
        <v>10000</v>
      </c>
      <c r="J8" s="193">
        <v>0.2</v>
      </c>
      <c r="K8" s="194">
        <f t="shared" ref="K8:K23" si="0">I8*J8</f>
        <v>2000</v>
      </c>
      <c r="L8" s="194">
        <v>10000</v>
      </c>
      <c r="M8" s="193">
        <v>0.2</v>
      </c>
      <c r="N8" s="194">
        <f t="shared" ref="N8:N23" si="1">L8*M8</f>
        <v>2000</v>
      </c>
      <c r="O8" s="194">
        <v>10000</v>
      </c>
      <c r="P8" s="193">
        <v>0.2</v>
      </c>
      <c r="Q8" s="194">
        <f t="shared" ref="Q8:Q23" si="2">O8*P8</f>
        <v>2000</v>
      </c>
      <c r="R8" s="194">
        <v>10000</v>
      </c>
      <c r="S8" s="193">
        <v>0.2</v>
      </c>
      <c r="T8" s="194">
        <f t="shared" ref="T8:T23" si="3">R8*S8</f>
        <v>2000</v>
      </c>
      <c r="U8" s="195">
        <f>IF(OR(Instructions!$H$31="3 Budget Periods or Less", Instructions!$H$31="Make Selection"), H8+K8+N8, IF(Instructions!$H$31="4 Budget Periods", H8+K8+N8+Q8, IF(Instructions!$H$31="5 Budget Periods", H8+K8+N8+Q8+T8, "")))</f>
        <v>38000</v>
      </c>
    </row>
    <row r="9" spans="2:25" s="78" customFormat="1" ht="14" x14ac:dyDescent="0.25">
      <c r="B9" s="735"/>
      <c r="C9" s="736"/>
      <c r="D9" s="736"/>
      <c r="E9" s="737"/>
      <c r="F9" s="175"/>
      <c r="G9" s="176"/>
      <c r="H9" s="196">
        <f>G9*F9</f>
        <v>0</v>
      </c>
      <c r="I9" s="175"/>
      <c r="J9" s="176"/>
      <c r="K9" s="196">
        <f t="shared" si="0"/>
        <v>0</v>
      </c>
      <c r="L9" s="175"/>
      <c r="M9" s="176"/>
      <c r="N9" s="196">
        <f t="shared" si="1"/>
        <v>0</v>
      </c>
      <c r="O9" s="177"/>
      <c r="P9" s="178"/>
      <c r="Q9" s="196">
        <f t="shared" si="2"/>
        <v>0</v>
      </c>
      <c r="R9" s="177"/>
      <c r="S9" s="178"/>
      <c r="T9" s="196">
        <f>R9*S9</f>
        <v>0</v>
      </c>
      <c r="U9" s="197">
        <f t="shared" ref="U9:U23" si="4">SUM(H9+K9+N9+Q9+T9)</f>
        <v>0</v>
      </c>
    </row>
    <row r="10" spans="2:25" s="78" customFormat="1" ht="14" x14ac:dyDescent="0.25">
      <c r="B10" s="706"/>
      <c r="C10" s="707"/>
      <c r="D10" s="707"/>
      <c r="E10" s="708"/>
      <c r="F10" s="177"/>
      <c r="G10" s="178"/>
      <c r="H10" s="196">
        <f t="shared" ref="H10:H19" si="5">G10*F10</f>
        <v>0</v>
      </c>
      <c r="I10" s="177"/>
      <c r="J10" s="178"/>
      <c r="K10" s="196">
        <f t="shared" si="0"/>
        <v>0</v>
      </c>
      <c r="L10" s="177"/>
      <c r="M10" s="178"/>
      <c r="N10" s="196">
        <f t="shared" si="1"/>
        <v>0</v>
      </c>
      <c r="O10" s="177"/>
      <c r="P10" s="178"/>
      <c r="Q10" s="196">
        <f t="shared" si="2"/>
        <v>0</v>
      </c>
      <c r="R10" s="177"/>
      <c r="S10" s="178"/>
      <c r="T10" s="196">
        <f t="shared" si="3"/>
        <v>0</v>
      </c>
      <c r="U10" s="197">
        <f t="shared" si="4"/>
        <v>0</v>
      </c>
    </row>
    <row r="11" spans="2:25" s="78" customFormat="1" ht="14" x14ac:dyDescent="0.25">
      <c r="B11" s="706"/>
      <c r="C11" s="707"/>
      <c r="D11" s="707"/>
      <c r="E11" s="708"/>
      <c r="F11" s="177"/>
      <c r="G11" s="178"/>
      <c r="H11" s="196">
        <f t="shared" si="5"/>
        <v>0</v>
      </c>
      <c r="I11" s="177"/>
      <c r="J11" s="178"/>
      <c r="K11" s="196">
        <f t="shared" si="0"/>
        <v>0</v>
      </c>
      <c r="L11" s="177"/>
      <c r="M11" s="178"/>
      <c r="N11" s="196">
        <f t="shared" si="1"/>
        <v>0</v>
      </c>
      <c r="O11" s="177"/>
      <c r="P11" s="178"/>
      <c r="Q11" s="196">
        <f t="shared" si="2"/>
        <v>0</v>
      </c>
      <c r="R11" s="177"/>
      <c r="S11" s="178"/>
      <c r="T11" s="196">
        <f t="shared" si="3"/>
        <v>0</v>
      </c>
      <c r="U11" s="197">
        <f t="shared" si="4"/>
        <v>0</v>
      </c>
    </row>
    <row r="12" spans="2:25" s="78" customFormat="1" ht="14.15" customHeight="1" x14ac:dyDescent="0.25">
      <c r="B12" s="706"/>
      <c r="C12" s="707"/>
      <c r="D12" s="707"/>
      <c r="E12" s="708"/>
      <c r="F12" s="177"/>
      <c r="G12" s="178"/>
      <c r="H12" s="196">
        <f t="shared" si="5"/>
        <v>0</v>
      </c>
      <c r="I12" s="177"/>
      <c r="J12" s="178"/>
      <c r="K12" s="196">
        <f t="shared" si="0"/>
        <v>0</v>
      </c>
      <c r="L12" s="177"/>
      <c r="M12" s="178"/>
      <c r="N12" s="196">
        <f t="shared" si="1"/>
        <v>0</v>
      </c>
      <c r="O12" s="177"/>
      <c r="P12" s="178"/>
      <c r="Q12" s="196">
        <f t="shared" si="2"/>
        <v>0</v>
      </c>
      <c r="R12" s="177"/>
      <c r="S12" s="178"/>
      <c r="T12" s="196">
        <f t="shared" si="3"/>
        <v>0</v>
      </c>
      <c r="U12" s="197">
        <f t="shared" si="4"/>
        <v>0</v>
      </c>
    </row>
    <row r="13" spans="2:25" s="78" customFormat="1" ht="14.25" customHeight="1" thickBot="1" x14ac:dyDescent="0.3">
      <c r="B13" s="706"/>
      <c r="C13" s="707"/>
      <c r="D13" s="707"/>
      <c r="E13" s="708"/>
      <c r="F13" s="177"/>
      <c r="G13" s="178"/>
      <c r="H13" s="196">
        <f t="shared" si="5"/>
        <v>0</v>
      </c>
      <c r="I13" s="177"/>
      <c r="J13" s="178"/>
      <c r="K13" s="196">
        <f t="shared" si="0"/>
        <v>0</v>
      </c>
      <c r="L13" s="177"/>
      <c r="M13" s="178"/>
      <c r="N13" s="196">
        <f t="shared" si="1"/>
        <v>0</v>
      </c>
      <c r="O13" s="177"/>
      <c r="P13" s="178"/>
      <c r="Q13" s="196">
        <f t="shared" si="2"/>
        <v>0</v>
      </c>
      <c r="R13" s="177"/>
      <c r="S13" s="178"/>
      <c r="T13" s="196">
        <f>R13*S13</f>
        <v>0</v>
      </c>
      <c r="U13" s="197">
        <f t="shared" si="4"/>
        <v>0</v>
      </c>
    </row>
    <row r="14" spans="2:25" s="78" customFormat="1" ht="14.25" hidden="1" customHeight="1" x14ac:dyDescent="0.25">
      <c r="B14" s="706"/>
      <c r="C14" s="707"/>
      <c r="D14" s="707"/>
      <c r="E14" s="708"/>
      <c r="F14" s="177"/>
      <c r="G14" s="178"/>
      <c r="H14" s="196">
        <f t="shared" si="5"/>
        <v>0</v>
      </c>
      <c r="I14" s="177"/>
      <c r="J14" s="178"/>
      <c r="K14" s="196">
        <f t="shared" si="0"/>
        <v>0</v>
      </c>
      <c r="L14" s="177"/>
      <c r="M14" s="178"/>
      <c r="N14" s="196">
        <f t="shared" si="1"/>
        <v>0</v>
      </c>
      <c r="O14" s="177"/>
      <c r="P14" s="178"/>
      <c r="Q14" s="196">
        <f t="shared" si="2"/>
        <v>0</v>
      </c>
      <c r="R14" s="177"/>
      <c r="S14" s="178"/>
      <c r="T14" s="196">
        <f t="shared" si="3"/>
        <v>0</v>
      </c>
      <c r="U14" s="197">
        <f t="shared" si="4"/>
        <v>0</v>
      </c>
    </row>
    <row r="15" spans="2:25" s="78" customFormat="1" ht="14.25" hidden="1" customHeight="1" x14ac:dyDescent="0.25">
      <c r="B15" s="706"/>
      <c r="C15" s="707"/>
      <c r="D15" s="707"/>
      <c r="E15" s="708"/>
      <c r="F15" s="177"/>
      <c r="G15" s="178"/>
      <c r="H15" s="196">
        <f t="shared" si="5"/>
        <v>0</v>
      </c>
      <c r="I15" s="177"/>
      <c r="J15" s="178"/>
      <c r="K15" s="196">
        <f t="shared" si="0"/>
        <v>0</v>
      </c>
      <c r="L15" s="177"/>
      <c r="M15" s="178"/>
      <c r="N15" s="196">
        <f t="shared" si="1"/>
        <v>0</v>
      </c>
      <c r="O15" s="177"/>
      <c r="P15" s="178"/>
      <c r="Q15" s="196">
        <f t="shared" si="2"/>
        <v>0</v>
      </c>
      <c r="R15" s="177"/>
      <c r="S15" s="178"/>
      <c r="T15" s="196">
        <f t="shared" si="3"/>
        <v>0</v>
      </c>
      <c r="U15" s="197">
        <f t="shared" si="4"/>
        <v>0</v>
      </c>
    </row>
    <row r="16" spans="2:25" s="78" customFormat="1" ht="14.25" hidden="1" customHeight="1" x14ac:dyDescent="0.25">
      <c r="B16" s="706"/>
      <c r="C16" s="707"/>
      <c r="D16" s="707"/>
      <c r="E16" s="708"/>
      <c r="F16" s="177"/>
      <c r="G16" s="178"/>
      <c r="H16" s="196">
        <f t="shared" si="5"/>
        <v>0</v>
      </c>
      <c r="I16" s="177"/>
      <c r="J16" s="178"/>
      <c r="K16" s="196">
        <f t="shared" si="0"/>
        <v>0</v>
      </c>
      <c r="L16" s="177"/>
      <c r="M16" s="178"/>
      <c r="N16" s="196">
        <f t="shared" si="1"/>
        <v>0</v>
      </c>
      <c r="O16" s="177"/>
      <c r="P16" s="178"/>
      <c r="Q16" s="196">
        <f t="shared" si="2"/>
        <v>0</v>
      </c>
      <c r="R16" s="177"/>
      <c r="S16" s="178"/>
      <c r="T16" s="196">
        <f t="shared" si="3"/>
        <v>0</v>
      </c>
      <c r="U16" s="197">
        <f t="shared" si="4"/>
        <v>0</v>
      </c>
    </row>
    <row r="17" spans="2:30" s="78" customFormat="1" ht="14.25" hidden="1" customHeight="1" x14ac:dyDescent="0.25">
      <c r="B17" s="706"/>
      <c r="C17" s="707"/>
      <c r="D17" s="707"/>
      <c r="E17" s="708"/>
      <c r="F17" s="177"/>
      <c r="G17" s="178"/>
      <c r="H17" s="196">
        <f t="shared" si="5"/>
        <v>0</v>
      </c>
      <c r="I17" s="177"/>
      <c r="J17" s="178"/>
      <c r="K17" s="196">
        <f t="shared" si="0"/>
        <v>0</v>
      </c>
      <c r="L17" s="177"/>
      <c r="M17" s="178"/>
      <c r="N17" s="196">
        <f t="shared" si="1"/>
        <v>0</v>
      </c>
      <c r="O17" s="177"/>
      <c r="P17" s="178"/>
      <c r="Q17" s="196">
        <f t="shared" si="2"/>
        <v>0</v>
      </c>
      <c r="R17" s="177"/>
      <c r="S17" s="178"/>
      <c r="T17" s="196">
        <f t="shared" si="3"/>
        <v>0</v>
      </c>
      <c r="U17" s="197">
        <f t="shared" si="4"/>
        <v>0</v>
      </c>
    </row>
    <row r="18" spans="2:30" s="78" customFormat="1" ht="14.25" hidden="1" customHeight="1" x14ac:dyDescent="0.25">
      <c r="B18" s="706"/>
      <c r="C18" s="707"/>
      <c r="D18" s="707"/>
      <c r="E18" s="708"/>
      <c r="F18" s="177"/>
      <c r="G18" s="178"/>
      <c r="H18" s="196">
        <f t="shared" si="5"/>
        <v>0</v>
      </c>
      <c r="I18" s="177"/>
      <c r="J18" s="178"/>
      <c r="K18" s="196">
        <f t="shared" si="0"/>
        <v>0</v>
      </c>
      <c r="L18" s="177"/>
      <c r="M18" s="178"/>
      <c r="N18" s="196">
        <f t="shared" si="1"/>
        <v>0</v>
      </c>
      <c r="O18" s="177"/>
      <c r="P18" s="178"/>
      <c r="Q18" s="196">
        <f t="shared" si="2"/>
        <v>0</v>
      </c>
      <c r="R18" s="177"/>
      <c r="S18" s="178"/>
      <c r="T18" s="196">
        <f t="shared" si="3"/>
        <v>0</v>
      </c>
      <c r="U18" s="197">
        <f t="shared" si="4"/>
        <v>0</v>
      </c>
    </row>
    <row r="19" spans="2:30" s="78" customFormat="1" ht="14.25" hidden="1" customHeight="1" x14ac:dyDescent="0.25">
      <c r="B19" s="706"/>
      <c r="C19" s="707"/>
      <c r="D19" s="707"/>
      <c r="E19" s="708"/>
      <c r="F19" s="177"/>
      <c r="G19" s="178"/>
      <c r="H19" s="196">
        <f t="shared" si="5"/>
        <v>0</v>
      </c>
      <c r="I19" s="177"/>
      <c r="J19" s="178"/>
      <c r="K19" s="196">
        <f t="shared" si="0"/>
        <v>0</v>
      </c>
      <c r="L19" s="177"/>
      <c r="M19" s="178"/>
      <c r="N19" s="196">
        <f t="shared" si="1"/>
        <v>0</v>
      </c>
      <c r="O19" s="177"/>
      <c r="P19" s="178"/>
      <c r="Q19" s="196">
        <f t="shared" si="2"/>
        <v>0</v>
      </c>
      <c r="R19" s="177"/>
      <c r="S19" s="178"/>
      <c r="T19" s="196">
        <f t="shared" si="3"/>
        <v>0</v>
      </c>
      <c r="U19" s="197">
        <f t="shared" si="4"/>
        <v>0</v>
      </c>
    </row>
    <row r="20" spans="2:30" s="78" customFormat="1" ht="14.25" hidden="1" customHeight="1" x14ac:dyDescent="0.25">
      <c r="B20" s="706"/>
      <c r="C20" s="707"/>
      <c r="D20" s="707"/>
      <c r="E20" s="708"/>
      <c r="F20" s="21"/>
      <c r="G20" s="22"/>
      <c r="H20" s="198">
        <f>G20*F20</f>
        <v>0</v>
      </c>
      <c r="I20" s="21"/>
      <c r="J20" s="22"/>
      <c r="K20" s="198">
        <f t="shared" si="0"/>
        <v>0</v>
      </c>
      <c r="L20" s="21"/>
      <c r="M20" s="22"/>
      <c r="N20" s="198">
        <f t="shared" si="1"/>
        <v>0</v>
      </c>
      <c r="O20" s="21"/>
      <c r="P20" s="22"/>
      <c r="Q20" s="198">
        <f t="shared" si="2"/>
        <v>0</v>
      </c>
      <c r="R20" s="177"/>
      <c r="S20" s="178"/>
      <c r="T20" s="196">
        <f t="shared" si="3"/>
        <v>0</v>
      </c>
      <c r="U20" s="199">
        <f t="shared" si="4"/>
        <v>0</v>
      </c>
    </row>
    <row r="21" spans="2:30" s="78" customFormat="1" ht="14.25" hidden="1" customHeight="1" x14ac:dyDescent="0.25">
      <c r="B21" s="706"/>
      <c r="C21" s="707"/>
      <c r="D21" s="707"/>
      <c r="E21" s="708"/>
      <c r="F21" s="21"/>
      <c r="G21" s="22"/>
      <c r="H21" s="198">
        <f>G21*F21</f>
        <v>0</v>
      </c>
      <c r="I21" s="21"/>
      <c r="J21" s="22"/>
      <c r="K21" s="198">
        <f t="shared" si="0"/>
        <v>0</v>
      </c>
      <c r="L21" s="21"/>
      <c r="M21" s="22"/>
      <c r="N21" s="198">
        <f t="shared" si="1"/>
        <v>0</v>
      </c>
      <c r="O21" s="21"/>
      <c r="P21" s="22"/>
      <c r="Q21" s="198">
        <f t="shared" si="2"/>
        <v>0</v>
      </c>
      <c r="R21" s="177"/>
      <c r="S21" s="178"/>
      <c r="T21" s="196">
        <f t="shared" si="3"/>
        <v>0</v>
      </c>
      <c r="U21" s="199">
        <f t="shared" si="4"/>
        <v>0</v>
      </c>
    </row>
    <row r="22" spans="2:30" s="78" customFormat="1" ht="14.25" hidden="1" customHeight="1" x14ac:dyDescent="0.25">
      <c r="B22" s="706"/>
      <c r="C22" s="707"/>
      <c r="D22" s="707"/>
      <c r="E22" s="708"/>
      <c r="F22" s="21"/>
      <c r="G22" s="22"/>
      <c r="H22" s="198">
        <f>G22*F22</f>
        <v>0</v>
      </c>
      <c r="I22" s="21"/>
      <c r="J22" s="22"/>
      <c r="K22" s="198">
        <f t="shared" si="0"/>
        <v>0</v>
      </c>
      <c r="L22" s="21"/>
      <c r="M22" s="22"/>
      <c r="N22" s="198">
        <f t="shared" si="1"/>
        <v>0</v>
      </c>
      <c r="O22" s="21"/>
      <c r="P22" s="22"/>
      <c r="Q22" s="198">
        <f t="shared" si="2"/>
        <v>0</v>
      </c>
      <c r="R22" s="177"/>
      <c r="S22" s="178"/>
      <c r="T22" s="196">
        <f t="shared" si="3"/>
        <v>0</v>
      </c>
      <c r="U22" s="199">
        <f t="shared" si="4"/>
        <v>0</v>
      </c>
    </row>
    <row r="23" spans="2:30" s="78" customFormat="1" ht="14.25" hidden="1" customHeight="1" thickBot="1" x14ac:dyDescent="0.3">
      <c r="B23" s="714"/>
      <c r="C23" s="715"/>
      <c r="D23" s="715"/>
      <c r="E23" s="716"/>
      <c r="F23" s="173"/>
      <c r="G23" s="174"/>
      <c r="H23" s="200">
        <f>G23*F23</f>
        <v>0</v>
      </c>
      <c r="I23" s="173"/>
      <c r="J23" s="174"/>
      <c r="K23" s="200">
        <f t="shared" si="0"/>
        <v>0</v>
      </c>
      <c r="L23" s="173"/>
      <c r="M23" s="174"/>
      <c r="N23" s="200">
        <f t="shared" si="1"/>
        <v>0</v>
      </c>
      <c r="O23" s="173"/>
      <c r="P23" s="174"/>
      <c r="Q23" s="200">
        <f t="shared" si="2"/>
        <v>0</v>
      </c>
      <c r="R23" s="177"/>
      <c r="S23" s="178"/>
      <c r="T23" s="196">
        <f t="shared" si="3"/>
        <v>0</v>
      </c>
      <c r="U23" s="201">
        <f t="shared" si="4"/>
        <v>0</v>
      </c>
    </row>
    <row r="24" spans="2:30" s="72" customFormat="1" ht="14.5" customHeight="1" thickBot="1" x14ac:dyDescent="0.3">
      <c r="B24" s="712" t="s">
        <v>56</v>
      </c>
      <c r="C24" s="713"/>
      <c r="D24" s="713"/>
      <c r="E24" s="713"/>
      <c r="F24" s="202">
        <f>SUM(F9:F23)</f>
        <v>0</v>
      </c>
      <c r="G24" s="203"/>
      <c r="H24" s="204">
        <f>ROUND(SUM(H9:H23),0)</f>
        <v>0</v>
      </c>
      <c r="I24" s="202">
        <f>SUM(I9:I23)</f>
        <v>0</v>
      </c>
      <c r="J24" s="203"/>
      <c r="K24" s="204">
        <f>ROUND(SUM(K9:K23),0)</f>
        <v>0</v>
      </c>
      <c r="L24" s="202">
        <f>SUM(L9:L23)</f>
        <v>0</v>
      </c>
      <c r="M24" s="203"/>
      <c r="N24" s="204">
        <f>ROUND(SUM(N9:N23),0)</f>
        <v>0</v>
      </c>
      <c r="O24" s="202">
        <f>SUM(O9:O23)</f>
        <v>0</v>
      </c>
      <c r="P24" s="203"/>
      <c r="Q24" s="204">
        <f>ROUND(SUM(Q9:Q23),0)</f>
        <v>0</v>
      </c>
      <c r="R24" s="202">
        <f>SUM(R9:R23)</f>
        <v>0</v>
      </c>
      <c r="S24" s="203"/>
      <c r="T24" s="204">
        <f>ROUND(SUM(T9:T23),0)</f>
        <v>0</v>
      </c>
      <c r="U24" s="205">
        <f>ROUND(SUM(H24+K24+N24+Q24+T24),0)</f>
        <v>0</v>
      </c>
      <c r="V24" s="76"/>
      <c r="W24" s="76"/>
      <c r="X24" s="76"/>
      <c r="Y24" s="76"/>
      <c r="Z24" s="76"/>
      <c r="AA24" s="76"/>
      <c r="AB24" s="76"/>
      <c r="AC24" s="76"/>
      <c r="AD24" s="76"/>
    </row>
    <row r="25" spans="2:30" s="72" customFormat="1" ht="13" thickBot="1" x14ac:dyDescent="0.3">
      <c r="B25" s="206"/>
      <c r="C25" s="207"/>
      <c r="D25" s="207"/>
      <c r="E25" s="207"/>
      <c r="F25" s="208"/>
      <c r="G25" s="170"/>
      <c r="H25" s="170"/>
      <c r="I25" s="170"/>
      <c r="J25" s="170"/>
      <c r="K25" s="170"/>
      <c r="L25" s="170"/>
      <c r="M25" s="171"/>
      <c r="N25" s="168"/>
      <c r="O25" s="170"/>
      <c r="P25" s="171"/>
      <c r="Q25" s="168"/>
      <c r="R25" s="170"/>
      <c r="S25" s="171"/>
      <c r="T25" s="168"/>
      <c r="U25" s="209"/>
      <c r="V25" s="171"/>
      <c r="W25" s="168"/>
      <c r="X25" s="76"/>
      <c r="Y25" s="76"/>
      <c r="Z25" s="76"/>
      <c r="AA25" s="76"/>
      <c r="AB25" s="76"/>
      <c r="AC25" s="76"/>
      <c r="AD25" s="76"/>
    </row>
    <row r="26" spans="2:30" s="72" customFormat="1" ht="30" customHeight="1" thickBot="1" x14ac:dyDescent="0.3">
      <c r="B26" s="723" t="s">
        <v>253</v>
      </c>
      <c r="C26" s="724"/>
      <c r="D26" s="724"/>
      <c r="E26" s="724"/>
      <c r="F26" s="724"/>
      <c r="G26" s="724"/>
      <c r="H26" s="724"/>
      <c r="I26" s="724"/>
      <c r="J26" s="724"/>
      <c r="K26" s="724"/>
      <c r="L26" s="724"/>
      <c r="M26" s="724"/>
      <c r="N26" s="724"/>
      <c r="O26" s="724"/>
      <c r="P26" s="724"/>
      <c r="Q26" s="724"/>
      <c r="R26" s="724"/>
      <c r="S26" s="724"/>
      <c r="T26" s="724"/>
      <c r="U26" s="725"/>
      <c r="V26" s="143"/>
      <c r="W26" s="143"/>
      <c r="X26" s="76"/>
      <c r="Y26" s="76"/>
      <c r="Z26" s="76"/>
      <c r="AA26" s="76"/>
      <c r="AB26" s="76"/>
      <c r="AC26" s="76"/>
      <c r="AD26" s="76"/>
    </row>
    <row r="27" spans="2:30" s="72" customFormat="1" ht="10.5" customHeight="1" thickBot="1" x14ac:dyDescent="0.3">
      <c r="B27" s="210"/>
      <c r="C27" s="211"/>
      <c r="D27" s="211"/>
      <c r="E27" s="211"/>
      <c r="F27" s="211"/>
      <c r="G27" s="211"/>
      <c r="H27" s="211"/>
      <c r="I27" s="211"/>
      <c r="J27" s="211"/>
      <c r="K27" s="211"/>
      <c r="L27" s="211"/>
      <c r="M27" s="211"/>
      <c r="N27" s="211"/>
      <c r="O27" s="211"/>
      <c r="P27" s="211"/>
      <c r="Q27" s="211"/>
      <c r="R27" s="211"/>
      <c r="S27" s="211"/>
      <c r="T27" s="211"/>
      <c r="U27" s="212"/>
      <c r="V27" s="154"/>
      <c r="W27" s="154"/>
      <c r="X27" s="76"/>
      <c r="Y27" s="76"/>
      <c r="Z27" s="76"/>
      <c r="AA27" s="76"/>
      <c r="AB27" s="76"/>
      <c r="AC27" s="76"/>
      <c r="AD27" s="76"/>
    </row>
    <row r="28" spans="2:30" s="72" customFormat="1" ht="14.25" customHeight="1" thickBot="1" x14ac:dyDescent="0.3">
      <c r="B28" s="612"/>
      <c r="C28" s="619"/>
      <c r="D28" s="610" t="s">
        <v>251</v>
      </c>
      <c r="F28" s="214"/>
      <c r="G28" s="214"/>
      <c r="H28" s="214"/>
      <c r="I28" s="214"/>
      <c r="J28" s="214"/>
      <c r="K28" s="214"/>
      <c r="L28" s="214"/>
      <c r="M28" s="214"/>
      <c r="N28" s="214"/>
      <c r="O28" s="214"/>
      <c r="P28" s="179"/>
      <c r="Q28" s="179"/>
      <c r="R28" s="179"/>
      <c r="S28" s="179"/>
      <c r="T28" s="179"/>
      <c r="U28" s="215"/>
      <c r="V28" s="154"/>
      <c r="W28" s="154"/>
      <c r="X28" s="76"/>
      <c r="Y28" s="76"/>
      <c r="Z28" s="76"/>
      <c r="AA28" s="76"/>
      <c r="AB28" s="76"/>
      <c r="AC28" s="76"/>
      <c r="AD28" s="76"/>
    </row>
    <row r="29" spans="2:30" s="72" customFormat="1" ht="9.65" customHeight="1" thickBot="1" x14ac:dyDescent="0.3">
      <c r="B29" s="213"/>
      <c r="C29" s="179"/>
      <c r="D29" s="611"/>
      <c r="F29" s="179"/>
      <c r="G29" s="179"/>
      <c r="H29" s="179"/>
      <c r="I29" s="179"/>
      <c r="J29" s="179"/>
      <c r="K29" s="179"/>
      <c r="L29" s="179"/>
      <c r="M29" s="179"/>
      <c r="N29" s="179"/>
      <c r="O29" s="179"/>
      <c r="P29" s="179"/>
      <c r="Q29" s="179"/>
      <c r="R29" s="179"/>
      <c r="S29" s="179"/>
      <c r="T29" s="179"/>
      <c r="U29" s="215"/>
      <c r="V29" s="216"/>
      <c r="W29" s="216"/>
      <c r="X29" s="76"/>
      <c r="Y29" s="76"/>
      <c r="Z29" s="76"/>
      <c r="AA29" s="76"/>
      <c r="AB29" s="76"/>
      <c r="AC29" s="76"/>
      <c r="AD29" s="76"/>
    </row>
    <row r="30" spans="2:30" s="72" customFormat="1" ht="14.25" customHeight="1" thickBot="1" x14ac:dyDescent="0.3">
      <c r="B30" s="612"/>
      <c r="C30" s="619"/>
      <c r="D30" s="610" t="s">
        <v>252</v>
      </c>
      <c r="F30" s="214"/>
      <c r="G30" s="214"/>
      <c r="H30" s="214"/>
      <c r="I30" s="214"/>
      <c r="J30" s="214"/>
      <c r="K30" s="214"/>
      <c r="L30" s="214"/>
      <c r="M30" s="214"/>
      <c r="N30" s="214"/>
      <c r="O30" s="214"/>
      <c r="P30" s="179"/>
      <c r="Q30" s="179"/>
      <c r="R30" s="179"/>
      <c r="S30" s="179"/>
      <c r="T30" s="179"/>
      <c r="U30" s="215"/>
      <c r="V30" s="154"/>
      <c r="W30" s="154"/>
      <c r="X30" s="76"/>
      <c r="Y30" s="76"/>
      <c r="Z30" s="76"/>
      <c r="AA30" s="76"/>
      <c r="AB30" s="76"/>
      <c r="AC30" s="76"/>
      <c r="AD30" s="76"/>
    </row>
    <row r="31" spans="2:30" s="72" customFormat="1" ht="10.5" customHeight="1" x14ac:dyDescent="0.25">
      <c r="B31" s="213"/>
      <c r="C31" s="179"/>
      <c r="D31" s="179"/>
      <c r="E31" s="179"/>
      <c r="F31" s="179"/>
      <c r="G31" s="179"/>
      <c r="H31" s="179"/>
      <c r="I31" s="179"/>
      <c r="J31" s="179"/>
      <c r="K31" s="179"/>
      <c r="L31" s="179"/>
      <c r="M31" s="179"/>
      <c r="N31" s="179"/>
      <c r="O31" s="179"/>
      <c r="P31" s="179"/>
      <c r="Q31" s="179"/>
      <c r="R31" s="179"/>
      <c r="S31" s="179"/>
      <c r="T31" s="179"/>
      <c r="U31" s="215"/>
      <c r="V31" s="154"/>
      <c r="W31" s="154"/>
      <c r="X31" s="76"/>
      <c r="Y31" s="76"/>
      <c r="Z31" s="76"/>
      <c r="AA31" s="76"/>
      <c r="AB31" s="76"/>
      <c r="AC31" s="76"/>
      <c r="AD31" s="76"/>
    </row>
    <row r="32" spans="2:30" s="72" customFormat="1" ht="70.5" customHeight="1" thickBot="1" x14ac:dyDescent="0.3">
      <c r="B32" s="709" t="s">
        <v>184</v>
      </c>
      <c r="C32" s="710"/>
      <c r="D32" s="710"/>
      <c r="E32" s="710"/>
      <c r="F32" s="710"/>
      <c r="G32" s="710"/>
      <c r="H32" s="710"/>
      <c r="I32" s="710"/>
      <c r="J32" s="710"/>
      <c r="K32" s="710"/>
      <c r="L32" s="710"/>
      <c r="M32" s="710"/>
      <c r="N32" s="710"/>
      <c r="O32" s="710"/>
      <c r="P32" s="710"/>
      <c r="Q32" s="710"/>
      <c r="R32" s="710"/>
      <c r="S32" s="710"/>
      <c r="T32" s="710"/>
      <c r="U32" s="711"/>
      <c r="V32" s="216"/>
      <c r="W32" s="216"/>
      <c r="X32" s="76"/>
      <c r="Y32" s="76"/>
      <c r="Z32" s="76"/>
      <c r="AA32" s="76"/>
      <c r="AB32" s="76"/>
      <c r="AC32" s="76"/>
      <c r="AD32" s="76"/>
    </row>
    <row r="33" spans="2:30" s="72" customFormat="1" ht="9" customHeight="1" thickBot="1" x14ac:dyDescent="0.3">
      <c r="B33" s="717"/>
      <c r="C33" s="718"/>
      <c r="D33" s="718"/>
      <c r="E33" s="718"/>
      <c r="F33" s="718"/>
      <c r="G33" s="718"/>
      <c r="H33" s="718"/>
      <c r="I33" s="718"/>
      <c r="J33" s="718"/>
      <c r="K33" s="718"/>
      <c r="L33" s="718"/>
      <c r="M33" s="718"/>
      <c r="N33" s="718"/>
      <c r="O33" s="718"/>
      <c r="P33" s="718"/>
      <c r="Q33" s="718"/>
      <c r="R33" s="718"/>
      <c r="S33" s="718"/>
      <c r="T33" s="718"/>
      <c r="U33" s="719"/>
      <c r="V33" s="154"/>
      <c r="W33" s="76"/>
      <c r="X33" s="76"/>
      <c r="Y33" s="76"/>
      <c r="Z33" s="76"/>
      <c r="AA33" s="76"/>
      <c r="AB33" s="76"/>
      <c r="AC33" s="76"/>
      <c r="AD33" s="76"/>
    </row>
    <row r="34" spans="2:30" s="72" customFormat="1" ht="58.5" customHeight="1" thickBot="1" x14ac:dyDescent="0.3">
      <c r="B34" s="720" t="s">
        <v>185</v>
      </c>
      <c r="C34" s="721"/>
      <c r="D34" s="721"/>
      <c r="E34" s="721"/>
      <c r="F34" s="721"/>
      <c r="G34" s="721"/>
      <c r="H34" s="721"/>
      <c r="I34" s="721"/>
      <c r="J34" s="721"/>
      <c r="K34" s="721"/>
      <c r="L34" s="721"/>
      <c r="M34" s="721"/>
      <c r="N34" s="721"/>
      <c r="O34" s="721"/>
      <c r="P34" s="721"/>
      <c r="Q34" s="721"/>
      <c r="R34" s="721"/>
      <c r="S34" s="721"/>
      <c r="T34" s="721"/>
      <c r="U34" s="722"/>
      <c r="V34" s="76"/>
      <c r="W34" s="76"/>
      <c r="X34" s="76"/>
      <c r="Y34" s="76"/>
      <c r="Z34" s="76"/>
      <c r="AA34" s="76"/>
      <c r="AB34" s="76"/>
      <c r="AC34" s="76"/>
      <c r="AD34" s="76"/>
    </row>
    <row r="35" spans="2:30" s="72" customFormat="1" x14ac:dyDescent="0.25">
      <c r="B35" s="76"/>
      <c r="C35" s="76"/>
      <c r="D35" s="76"/>
      <c r="E35" s="76"/>
      <c r="F35" s="76"/>
      <c r="G35" s="76"/>
      <c r="H35" s="76"/>
      <c r="I35" s="76"/>
      <c r="J35" s="76"/>
      <c r="K35" s="76"/>
      <c r="L35" s="76"/>
      <c r="M35" s="76"/>
      <c r="N35" s="76"/>
      <c r="O35" s="76"/>
      <c r="P35" s="76"/>
      <c r="Q35" s="76"/>
      <c r="R35" s="76"/>
      <c r="S35" s="76"/>
      <c r="T35" s="76"/>
      <c r="U35" s="76"/>
      <c r="V35" s="76"/>
      <c r="W35" s="76"/>
      <c r="X35" s="76"/>
      <c r="Y35" s="76"/>
      <c r="Z35" s="76"/>
      <c r="AA35" s="76"/>
      <c r="AB35" s="76"/>
      <c r="AC35" s="76"/>
      <c r="AD35" s="76"/>
    </row>
    <row r="36" spans="2:30" s="72" customFormat="1" x14ac:dyDescent="0.25">
      <c r="B36" s="76"/>
      <c r="C36" s="76"/>
      <c r="D36" s="76"/>
      <c r="E36" s="76"/>
      <c r="F36" s="76"/>
      <c r="G36" s="76"/>
      <c r="H36" s="76"/>
      <c r="I36" s="76"/>
      <c r="J36" s="76"/>
      <c r="K36" s="76"/>
      <c r="L36" s="76"/>
      <c r="M36" s="76"/>
      <c r="N36" s="76"/>
      <c r="O36" s="76"/>
      <c r="P36" s="76"/>
      <c r="Q36" s="76"/>
      <c r="R36" s="76"/>
      <c r="S36" s="76"/>
      <c r="T36" s="76"/>
      <c r="U36" s="76"/>
      <c r="V36" s="76"/>
      <c r="W36" s="76"/>
      <c r="X36" s="76"/>
      <c r="Y36" s="76"/>
      <c r="Z36" s="76"/>
      <c r="AA36" s="76"/>
      <c r="AB36" s="76"/>
      <c r="AC36" s="76"/>
      <c r="AD36" s="76"/>
    </row>
    <row r="37" spans="2:30" s="72" customFormat="1" hidden="1" x14ac:dyDescent="0.25">
      <c r="B37" s="76"/>
      <c r="C37" s="76"/>
      <c r="D37" s="76"/>
      <c r="E37" s="76"/>
      <c r="F37" s="76"/>
      <c r="G37" s="76"/>
      <c r="H37" s="76"/>
      <c r="I37" s="76"/>
      <c r="J37" s="76"/>
      <c r="K37" s="76"/>
      <c r="L37" s="76"/>
      <c r="M37" s="76"/>
      <c r="N37" s="76"/>
      <c r="O37" s="76"/>
      <c r="P37" s="76"/>
      <c r="Q37" s="76"/>
      <c r="R37" s="76"/>
      <c r="S37" s="76"/>
      <c r="T37" s="76"/>
      <c r="U37" s="76"/>
      <c r="V37" s="76"/>
      <c r="W37" s="76"/>
      <c r="X37" s="76"/>
      <c r="Y37" s="76"/>
      <c r="Z37" s="76"/>
      <c r="AA37" s="76"/>
      <c r="AB37" s="76"/>
      <c r="AC37" s="76"/>
      <c r="AD37" s="76"/>
    </row>
    <row r="38" spans="2:30" s="72" customFormat="1" hidden="1" x14ac:dyDescent="0.25">
      <c r="B38" s="76"/>
      <c r="C38" s="76"/>
      <c r="D38" s="76"/>
      <c r="E38" s="76"/>
      <c r="F38" s="76"/>
      <c r="G38" s="76"/>
      <c r="H38" s="76"/>
      <c r="I38" s="76"/>
      <c r="J38" s="76"/>
      <c r="K38" s="76"/>
      <c r="L38" s="76"/>
      <c r="M38" s="76"/>
      <c r="N38" s="76"/>
      <c r="O38" s="76"/>
      <c r="P38" s="76"/>
      <c r="Q38" s="76"/>
      <c r="R38" s="76"/>
      <c r="S38" s="76"/>
      <c r="T38" s="76"/>
      <c r="U38" s="76"/>
      <c r="V38" s="76"/>
      <c r="W38" s="76"/>
      <c r="X38" s="76"/>
      <c r="Y38" s="76"/>
      <c r="Z38" s="76"/>
      <c r="AA38" s="76"/>
      <c r="AB38" s="76"/>
      <c r="AC38" s="76"/>
      <c r="AD38" s="76"/>
    </row>
    <row r="39" spans="2:30" s="72" customFormat="1" hidden="1" x14ac:dyDescent="0.25">
      <c r="B39" s="76"/>
      <c r="C39" s="76"/>
      <c r="D39" s="76"/>
      <c r="E39" s="76"/>
      <c r="F39" s="76"/>
      <c r="G39" s="76"/>
      <c r="H39" s="76"/>
      <c r="I39" s="76"/>
      <c r="J39" s="76"/>
      <c r="K39" s="76"/>
      <c r="L39" s="76"/>
      <c r="M39" s="76"/>
      <c r="N39" s="76"/>
      <c r="O39" s="76"/>
      <c r="P39" s="76"/>
      <c r="Q39" s="76"/>
      <c r="R39" s="76"/>
      <c r="S39" s="76"/>
      <c r="T39" s="76"/>
      <c r="U39" s="76"/>
      <c r="V39" s="76"/>
      <c r="W39" s="76"/>
      <c r="X39" s="76"/>
      <c r="Y39" s="76"/>
      <c r="Z39" s="76"/>
      <c r="AA39" s="76"/>
      <c r="AB39" s="76"/>
      <c r="AC39" s="76"/>
      <c r="AD39" s="76"/>
    </row>
    <row r="40" spans="2:30" s="72" customFormat="1" hidden="1" x14ac:dyDescent="0.25">
      <c r="B40" s="76"/>
      <c r="C40" s="76"/>
      <c r="D40" s="76"/>
      <c r="E40" s="76"/>
      <c r="F40" s="76"/>
      <c r="G40" s="76"/>
      <c r="H40" s="76"/>
      <c r="I40" s="76"/>
      <c r="J40" s="76"/>
      <c r="K40" s="76"/>
      <c r="L40" s="76"/>
      <c r="M40" s="76"/>
      <c r="N40" s="76"/>
      <c r="O40" s="76"/>
      <c r="P40" s="76"/>
      <c r="Q40" s="76"/>
      <c r="R40" s="76"/>
      <c r="S40" s="76"/>
      <c r="T40" s="76"/>
      <c r="U40" s="76"/>
      <c r="V40" s="76"/>
      <c r="W40" s="76"/>
      <c r="X40" s="76"/>
      <c r="Y40" s="76"/>
      <c r="Z40" s="76"/>
      <c r="AA40" s="76"/>
      <c r="AB40" s="76"/>
      <c r="AC40" s="76"/>
      <c r="AD40" s="76"/>
    </row>
    <row r="41" spans="2:30" s="72" customFormat="1" hidden="1" x14ac:dyDescent="0.25">
      <c r="B41" s="76"/>
      <c r="C41" s="76"/>
      <c r="D41" s="76"/>
      <c r="E41" s="76"/>
      <c r="F41" s="76"/>
      <c r="G41" s="76"/>
      <c r="H41" s="76"/>
      <c r="I41" s="76"/>
      <c r="J41" s="76"/>
      <c r="K41" s="76"/>
      <c r="L41" s="76"/>
      <c r="M41" s="76"/>
      <c r="N41" s="76"/>
      <c r="O41" s="76"/>
      <c r="P41" s="76"/>
      <c r="Q41" s="76"/>
      <c r="R41" s="76"/>
      <c r="S41" s="76"/>
      <c r="T41" s="76"/>
      <c r="U41" s="76"/>
      <c r="V41" s="76"/>
      <c r="W41" s="76"/>
      <c r="X41" s="76"/>
      <c r="Y41" s="76"/>
      <c r="Z41" s="76"/>
      <c r="AA41" s="76"/>
      <c r="AB41" s="76"/>
      <c r="AC41" s="76"/>
      <c r="AD41" s="76"/>
    </row>
    <row r="42" spans="2:30" s="72" customFormat="1" hidden="1" x14ac:dyDescent="0.25">
      <c r="B42" s="76"/>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row>
    <row r="43" spans="2:30" s="72" customFormat="1" hidden="1" x14ac:dyDescent="0.25">
      <c r="B43" s="76"/>
      <c r="C43" s="76"/>
      <c r="D43" s="76"/>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row>
    <row r="44" spans="2:30" s="72" customFormat="1" hidden="1" x14ac:dyDescent="0.25">
      <c r="B44" s="76"/>
      <c r="C44" s="76"/>
      <c r="D44" s="76"/>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row>
    <row r="45" spans="2:30" s="72" customFormat="1" hidden="1" x14ac:dyDescent="0.25">
      <c r="B45" s="76"/>
      <c r="C45" s="76"/>
      <c r="D45" s="76"/>
      <c r="E45" s="76"/>
      <c r="F45" s="76"/>
      <c r="G45" s="76"/>
      <c r="H45" s="76"/>
      <c r="I45" s="76"/>
      <c r="J45" s="76"/>
      <c r="K45" s="76"/>
      <c r="L45" s="76"/>
      <c r="M45" s="76"/>
      <c r="N45" s="76"/>
      <c r="O45" s="76"/>
      <c r="P45" s="76"/>
      <c r="Q45" s="76"/>
      <c r="R45" s="76"/>
      <c r="S45" s="76"/>
      <c r="T45" s="76"/>
      <c r="U45" s="76"/>
      <c r="V45" s="76"/>
      <c r="W45" s="76"/>
      <c r="X45" s="76"/>
      <c r="Y45" s="76"/>
      <c r="Z45" s="76"/>
      <c r="AA45" s="76"/>
      <c r="AB45" s="76"/>
      <c r="AC45" s="76"/>
      <c r="AD45" s="76"/>
    </row>
    <row r="46" spans="2:30" s="72" customFormat="1" hidden="1" x14ac:dyDescent="0.25"/>
    <row r="47" spans="2:30" s="72" customFormat="1" hidden="1" x14ac:dyDescent="0.25"/>
    <row r="48" spans="2:30" s="72" customFormat="1" hidden="1" x14ac:dyDescent="0.25"/>
    <row r="49" spans="22:30" s="72" customFormat="1" hidden="1" x14ac:dyDescent="0.25"/>
    <row r="50" spans="22:30" s="72" customFormat="1" hidden="1" x14ac:dyDescent="0.25"/>
    <row r="51" spans="22:30" s="72" customFormat="1" hidden="1" x14ac:dyDescent="0.25"/>
    <row r="52" spans="22:30" s="72" customFormat="1" hidden="1" x14ac:dyDescent="0.25"/>
    <row r="53" spans="22:30" s="72" customFormat="1" hidden="1" x14ac:dyDescent="0.25"/>
    <row r="54" spans="22:30" s="72" customFormat="1" hidden="1" x14ac:dyDescent="0.25"/>
    <row r="55" spans="22:30" s="72" customFormat="1" hidden="1" x14ac:dyDescent="0.25"/>
    <row r="56" spans="22:30" s="72" customFormat="1" hidden="1" x14ac:dyDescent="0.25"/>
    <row r="57" spans="22:30" s="72" customFormat="1" hidden="1" x14ac:dyDescent="0.25"/>
    <row r="58" spans="22:30" s="72" customFormat="1" hidden="1" x14ac:dyDescent="0.25"/>
    <row r="59" spans="22:30" s="72" customFormat="1" hidden="1" x14ac:dyDescent="0.25"/>
    <row r="60" spans="22:30" s="72" customFormat="1" hidden="1" x14ac:dyDescent="0.25"/>
    <row r="61" spans="22:30" s="72" customFormat="1" hidden="1" x14ac:dyDescent="0.25"/>
    <row r="62" spans="22:30" s="72" customFormat="1" hidden="1" x14ac:dyDescent="0.25">
      <c r="V62" s="76"/>
      <c r="W62" s="76"/>
      <c r="X62" s="76"/>
      <c r="Y62" s="76"/>
      <c r="Z62" s="76"/>
      <c r="AA62" s="76"/>
      <c r="AB62" s="76"/>
      <c r="AC62" s="76"/>
      <c r="AD62" s="76"/>
    </row>
    <row r="63" spans="22:30" s="72" customFormat="1" hidden="1" x14ac:dyDescent="0.25">
      <c r="V63" s="76"/>
      <c r="W63" s="76"/>
      <c r="X63" s="76"/>
      <c r="Y63" s="76"/>
      <c r="Z63" s="76"/>
      <c r="AA63" s="76"/>
      <c r="AB63" s="76"/>
      <c r="AC63" s="76"/>
      <c r="AD63" s="76"/>
    </row>
    <row r="64" spans="22:30" s="72" customFormat="1" hidden="1" x14ac:dyDescent="0.25">
      <c r="V64" s="76"/>
      <c r="W64" s="76"/>
      <c r="X64" s="76"/>
      <c r="Y64" s="76"/>
      <c r="Z64" s="76"/>
      <c r="AA64" s="76"/>
      <c r="AB64" s="76"/>
      <c r="AC64" s="76"/>
      <c r="AD64" s="76"/>
    </row>
    <row r="65" spans="22:30" s="72" customFormat="1" hidden="1" x14ac:dyDescent="0.25">
      <c r="V65" s="76"/>
      <c r="W65" s="76"/>
      <c r="X65" s="76"/>
      <c r="Y65" s="76"/>
      <c r="Z65" s="76"/>
      <c r="AA65" s="76"/>
      <c r="AB65" s="76"/>
      <c r="AC65" s="76"/>
      <c r="AD65" s="76"/>
    </row>
    <row r="66" spans="22:30" s="72" customFormat="1" hidden="1" x14ac:dyDescent="0.25">
      <c r="V66" s="76"/>
      <c r="W66" s="76"/>
      <c r="X66" s="76"/>
      <c r="Y66" s="76"/>
      <c r="Z66" s="76"/>
      <c r="AA66" s="76"/>
      <c r="AB66" s="76"/>
      <c r="AC66" s="76"/>
      <c r="AD66" s="76"/>
    </row>
    <row r="67" spans="22:30" s="72" customFormat="1" hidden="1" x14ac:dyDescent="0.25">
      <c r="V67" s="76"/>
      <c r="W67" s="76"/>
      <c r="X67" s="76"/>
      <c r="Y67" s="76"/>
      <c r="Z67" s="76"/>
      <c r="AA67" s="76"/>
      <c r="AB67" s="76"/>
      <c r="AC67" s="76"/>
      <c r="AD67" s="76"/>
    </row>
    <row r="68" spans="22:30" s="72" customFormat="1" hidden="1" x14ac:dyDescent="0.25">
      <c r="V68" s="76"/>
      <c r="W68" s="76"/>
      <c r="X68" s="76"/>
      <c r="Y68" s="76"/>
      <c r="Z68" s="76"/>
      <c r="AA68" s="76"/>
      <c r="AB68" s="76"/>
      <c r="AC68" s="76"/>
      <c r="AD68" s="76"/>
    </row>
    <row r="69" spans="22:30" s="72" customFormat="1" hidden="1" x14ac:dyDescent="0.25">
      <c r="V69" s="76"/>
      <c r="W69" s="76"/>
      <c r="X69" s="76"/>
      <c r="Y69" s="76"/>
      <c r="Z69" s="76"/>
      <c r="AA69" s="76"/>
      <c r="AB69" s="76"/>
      <c r="AC69" s="76"/>
      <c r="AD69" s="76"/>
    </row>
    <row r="70" spans="22:30" s="72" customFormat="1" hidden="1" x14ac:dyDescent="0.25">
      <c r="V70" s="76"/>
      <c r="W70" s="76"/>
      <c r="X70" s="76"/>
      <c r="Y70" s="76"/>
      <c r="Z70" s="76"/>
      <c r="AA70" s="76"/>
      <c r="AB70" s="76"/>
      <c r="AC70" s="76"/>
      <c r="AD70" s="76"/>
    </row>
    <row r="71" spans="22:30" s="72" customFormat="1" hidden="1" x14ac:dyDescent="0.25">
      <c r="V71" s="76"/>
      <c r="W71" s="76"/>
      <c r="X71" s="76"/>
      <c r="Y71" s="76"/>
      <c r="Z71" s="76"/>
      <c r="AA71" s="76"/>
      <c r="AB71" s="76"/>
      <c r="AC71" s="76"/>
      <c r="AD71" s="76"/>
    </row>
    <row r="72" spans="22:30" s="72" customFormat="1" hidden="1" x14ac:dyDescent="0.25">
      <c r="V72" s="76"/>
      <c r="W72" s="76"/>
      <c r="X72" s="76"/>
      <c r="Y72" s="76"/>
      <c r="Z72" s="76"/>
      <c r="AA72" s="76"/>
      <c r="AB72" s="76"/>
      <c r="AC72" s="76"/>
      <c r="AD72" s="76"/>
    </row>
    <row r="73" spans="22:30" s="72" customFormat="1" hidden="1" x14ac:dyDescent="0.25">
      <c r="V73" s="76"/>
      <c r="W73" s="76"/>
      <c r="X73" s="76"/>
      <c r="Y73" s="76"/>
      <c r="Z73" s="76"/>
      <c r="AA73" s="76"/>
      <c r="AB73" s="76"/>
      <c r="AC73" s="76"/>
      <c r="AD73" s="76"/>
    </row>
    <row r="74" spans="22:30" s="72" customFormat="1" hidden="1" x14ac:dyDescent="0.25">
      <c r="V74" s="76"/>
      <c r="W74" s="76"/>
      <c r="X74" s="76"/>
      <c r="Y74" s="76"/>
      <c r="Z74" s="76"/>
      <c r="AA74" s="76"/>
      <c r="AB74" s="76"/>
      <c r="AC74" s="76"/>
      <c r="AD74" s="76"/>
    </row>
    <row r="75" spans="22:30" s="72" customFormat="1" hidden="1" x14ac:dyDescent="0.25">
      <c r="V75" s="76"/>
      <c r="W75" s="76"/>
      <c r="X75" s="76"/>
      <c r="Y75" s="76"/>
      <c r="Z75" s="76"/>
      <c r="AA75" s="76"/>
      <c r="AB75" s="76"/>
      <c r="AC75" s="76"/>
      <c r="AD75" s="76"/>
    </row>
    <row r="76" spans="22:30" s="72" customFormat="1" hidden="1" x14ac:dyDescent="0.25">
      <c r="V76" s="76"/>
      <c r="W76" s="76"/>
      <c r="X76" s="76"/>
      <c r="Y76" s="76"/>
      <c r="Z76" s="76"/>
      <c r="AA76" s="76"/>
      <c r="AB76" s="76"/>
      <c r="AC76" s="76"/>
      <c r="AD76" s="76"/>
    </row>
    <row r="77" spans="22:30" s="72" customFormat="1" hidden="1" x14ac:dyDescent="0.25">
      <c r="V77" s="76"/>
      <c r="W77" s="76"/>
      <c r="X77" s="76"/>
      <c r="Y77" s="76"/>
      <c r="Z77" s="76"/>
      <c r="AA77" s="76"/>
      <c r="AB77" s="76"/>
      <c r="AC77" s="76"/>
      <c r="AD77" s="76"/>
    </row>
    <row r="78" spans="22:30" s="72" customFormat="1" hidden="1" x14ac:dyDescent="0.25">
      <c r="V78" s="76"/>
      <c r="W78" s="76"/>
      <c r="X78" s="76"/>
      <c r="Y78" s="76"/>
      <c r="Z78" s="76"/>
      <c r="AA78" s="76"/>
      <c r="AB78" s="76"/>
      <c r="AC78" s="76"/>
      <c r="AD78" s="76"/>
    </row>
    <row r="79" spans="22:30" s="72" customFormat="1" hidden="1" x14ac:dyDescent="0.25">
      <c r="V79" s="76"/>
      <c r="W79" s="76"/>
      <c r="X79" s="76"/>
      <c r="Y79" s="76"/>
      <c r="Z79" s="76"/>
      <c r="AA79" s="76"/>
      <c r="AB79" s="76"/>
      <c r="AC79" s="76"/>
      <c r="AD79" s="76"/>
    </row>
    <row r="80" spans="22:30" s="72" customFormat="1" hidden="1" x14ac:dyDescent="0.25">
      <c r="V80" s="76"/>
      <c r="W80" s="76"/>
      <c r="X80" s="76"/>
      <c r="Y80" s="76"/>
      <c r="Z80" s="76"/>
      <c r="AA80" s="76"/>
      <c r="AB80" s="76"/>
      <c r="AC80" s="76"/>
      <c r="AD80" s="76"/>
    </row>
    <row r="81" spans="22:30" s="72" customFormat="1" hidden="1" x14ac:dyDescent="0.25">
      <c r="V81" s="76"/>
      <c r="W81" s="76"/>
      <c r="X81" s="76"/>
      <c r="Y81" s="76"/>
      <c r="Z81" s="76"/>
      <c r="AA81" s="76"/>
      <c r="AB81" s="76"/>
      <c r="AC81" s="76"/>
      <c r="AD81" s="76"/>
    </row>
    <row r="82" spans="22:30" s="72" customFormat="1" hidden="1" x14ac:dyDescent="0.25">
      <c r="V82" s="76"/>
      <c r="W82" s="76"/>
      <c r="X82" s="76"/>
      <c r="Y82" s="76"/>
      <c r="Z82" s="76"/>
      <c r="AA82" s="76"/>
      <c r="AB82" s="76"/>
      <c r="AC82" s="76"/>
      <c r="AD82" s="76"/>
    </row>
    <row r="83" spans="22:30" s="72" customFormat="1" hidden="1" x14ac:dyDescent="0.25">
      <c r="V83" s="76"/>
      <c r="W83" s="76"/>
      <c r="X83" s="76"/>
      <c r="Y83" s="76"/>
      <c r="Z83" s="76"/>
      <c r="AA83" s="76"/>
      <c r="AB83" s="76"/>
      <c r="AC83" s="76"/>
      <c r="AD83" s="76"/>
    </row>
    <row r="84" spans="22:30" s="72" customFormat="1" hidden="1" x14ac:dyDescent="0.25">
      <c r="V84" s="76"/>
      <c r="W84" s="76"/>
      <c r="X84" s="76"/>
      <c r="Y84" s="76"/>
      <c r="Z84" s="76"/>
      <c r="AA84" s="76"/>
      <c r="AB84" s="76"/>
      <c r="AC84" s="76"/>
      <c r="AD84" s="76"/>
    </row>
    <row r="85" spans="22:30" s="72" customFormat="1" hidden="1" x14ac:dyDescent="0.25">
      <c r="V85" s="76"/>
      <c r="W85" s="76"/>
      <c r="X85" s="76"/>
      <c r="Y85" s="76"/>
      <c r="Z85" s="76"/>
      <c r="AA85" s="76"/>
      <c r="AB85" s="76"/>
      <c r="AC85" s="76"/>
      <c r="AD85" s="76"/>
    </row>
    <row r="86" spans="22:30" s="72" customFormat="1" hidden="1" x14ac:dyDescent="0.25">
      <c r="V86" s="76"/>
      <c r="W86" s="76"/>
      <c r="X86" s="76"/>
      <c r="Y86" s="76"/>
      <c r="Z86" s="76"/>
      <c r="AA86" s="76"/>
      <c r="AB86" s="76"/>
      <c r="AC86" s="76"/>
      <c r="AD86" s="76"/>
    </row>
    <row r="87" spans="22:30" s="72" customFormat="1" hidden="1" x14ac:dyDescent="0.25">
      <c r="V87" s="76"/>
      <c r="W87" s="76"/>
      <c r="X87" s="76"/>
      <c r="Y87" s="76"/>
      <c r="Z87" s="76"/>
      <c r="AA87" s="76"/>
      <c r="AB87" s="76"/>
      <c r="AC87" s="76"/>
      <c r="AD87" s="76"/>
    </row>
    <row r="88" spans="22:30" s="72" customFormat="1" hidden="1" x14ac:dyDescent="0.25">
      <c r="V88" s="76"/>
      <c r="W88" s="76"/>
      <c r="X88" s="76"/>
      <c r="Y88" s="76"/>
      <c r="Z88" s="76"/>
      <c r="AA88" s="76"/>
      <c r="AB88" s="76"/>
      <c r="AC88" s="76"/>
      <c r="AD88" s="76"/>
    </row>
    <row r="89" spans="22:30" s="72" customFormat="1" hidden="1" x14ac:dyDescent="0.25">
      <c r="V89" s="76"/>
      <c r="W89" s="76"/>
      <c r="X89" s="76"/>
      <c r="Y89" s="76"/>
      <c r="Z89" s="76"/>
      <c r="AA89" s="76"/>
      <c r="AB89" s="76"/>
      <c r="AC89" s="76"/>
      <c r="AD89" s="76"/>
    </row>
    <row r="90" spans="22:30" s="72" customFormat="1" hidden="1" x14ac:dyDescent="0.25">
      <c r="V90" s="76"/>
      <c r="W90" s="76"/>
      <c r="X90" s="76"/>
      <c r="Y90" s="76"/>
      <c r="Z90" s="76"/>
      <c r="AA90" s="76"/>
      <c r="AB90" s="76"/>
      <c r="AC90" s="76"/>
      <c r="AD90" s="76"/>
    </row>
    <row r="91" spans="22:30" s="72" customFormat="1" hidden="1" x14ac:dyDescent="0.25">
      <c r="V91" s="76"/>
      <c r="W91" s="76"/>
      <c r="X91" s="76"/>
      <c r="Y91" s="76"/>
      <c r="Z91" s="76"/>
      <c r="AA91" s="76"/>
      <c r="AB91" s="76"/>
      <c r="AC91" s="76"/>
      <c r="AD91" s="76"/>
    </row>
    <row r="92" spans="22:30" s="72" customFormat="1" hidden="1" x14ac:dyDescent="0.25">
      <c r="V92" s="76"/>
      <c r="W92" s="76"/>
      <c r="X92" s="76"/>
      <c r="Y92" s="76"/>
      <c r="Z92" s="76"/>
      <c r="AA92" s="76"/>
      <c r="AB92" s="76"/>
      <c r="AC92" s="76"/>
      <c r="AD92" s="76"/>
    </row>
    <row r="93" spans="22:30" s="72" customFormat="1" hidden="1" x14ac:dyDescent="0.25">
      <c r="V93" s="76"/>
      <c r="W93" s="76"/>
      <c r="X93" s="76"/>
      <c r="Y93" s="76"/>
      <c r="Z93" s="76"/>
      <c r="AA93" s="76"/>
      <c r="AB93" s="76"/>
      <c r="AC93" s="76"/>
      <c r="AD93" s="76"/>
    </row>
    <row r="94" spans="22:30" s="72" customFormat="1" hidden="1" x14ac:dyDescent="0.25">
      <c r="V94" s="76"/>
      <c r="W94" s="76"/>
      <c r="X94" s="76"/>
      <c r="Y94" s="76"/>
      <c r="Z94" s="76"/>
      <c r="AA94" s="76"/>
      <c r="AB94" s="76"/>
      <c r="AC94" s="76"/>
      <c r="AD94" s="76"/>
    </row>
    <row r="95" spans="22:30" s="72" customFormat="1" hidden="1" x14ac:dyDescent="0.25">
      <c r="V95" s="76"/>
      <c r="W95" s="76"/>
      <c r="X95" s="76"/>
      <c r="Y95" s="76"/>
      <c r="Z95" s="76"/>
      <c r="AA95" s="76"/>
      <c r="AB95" s="76"/>
      <c r="AC95" s="76"/>
      <c r="AD95" s="76"/>
    </row>
  </sheetData>
  <sheetProtection algorithmName="SHA-512" hashValue="MiUXIloprryP+NghrV8/hC/kvT9of4SgF2G0/mVx0wsymtjSUABnGGbqYR+j8yBEM+89kvG8ESqhw54lEVBQAQ==" saltValue="lg7v0WQTEsOKSvN7YHy0Yw==" spinCount="100000" sheet="1" formatRows="0"/>
  <customSheetViews>
    <customSheetView guid="{BF352FCE-C1BE-4B84-9561-6030FEF6A15F}" scale="90" showPageBreaks="1" fitToPage="1" printArea="1">
      <selection activeCell="K1" sqref="K1"/>
      <pageMargins left="0" right="0" top="0" bottom="0" header="0" footer="0"/>
      <pageSetup scale="81" orientation="landscape" r:id="rId1"/>
      <headerFooter alignWithMargins="0">
        <oddFooter>&amp;Lb. Fringe Benefits</oddFooter>
      </headerFooter>
    </customSheetView>
    <customSheetView guid="{D5CEF8EB-A9A7-4458-BF65-8F18E34CBA87}" showPageBreaks="1" fitToPage="1" printArea="1">
      <selection activeCell="M18" sqref="M18"/>
      <pageMargins left="0" right="0" top="0" bottom="0" header="0" footer="0"/>
      <pageSetup scale="69" orientation="landscape" r:id="rId2"/>
      <headerFooter alignWithMargins="0">
        <oddFooter>&amp;Lb. Fringe Benefits</oddFooter>
      </headerFooter>
    </customSheetView>
    <customSheetView guid="{6588CF8C-0BB8-4786-9A46-0A2D10254132}" showPageBreaks="1" fitToPage="1" printArea="1">
      <selection activeCell="M10" sqref="M10"/>
      <pageMargins left="0" right="0" top="0" bottom="0" header="0" footer="0"/>
      <pageSetup scale="69" orientation="landscape" r:id="rId3"/>
      <headerFooter alignWithMargins="0">
        <oddFooter>&amp;Lb. Fringe Benefits</oddFooter>
      </headerFooter>
    </customSheetView>
    <customSheetView guid="{712CE29F-EFCA-4968-A7C5-599F87319D6A}" scale="90" fitToPage="1">
      <selection activeCell="K10" sqref="K10"/>
      <pageMargins left="0" right="0" top="0" bottom="0" header="0" footer="0"/>
      <pageSetup scale="69" orientation="landscape" r:id="rId4"/>
      <headerFooter alignWithMargins="0">
        <oddFooter>&amp;Lb. Fringe Benefits</oddFooter>
      </headerFooter>
    </customSheetView>
    <customSheetView guid="{5BEC5FDE-32D0-42EF-8D2A-06DCBD4F05CC}" scale="90" showPageBreaks="1" fitToPage="1" printArea="1" topLeftCell="A7">
      <selection activeCell="M3" sqref="M3"/>
      <pageMargins left="0" right="0" top="0" bottom="0" header="0" footer="0"/>
      <pageSetup scale="69" orientation="landscape" r:id="rId5"/>
      <headerFooter alignWithMargins="0">
        <oddFooter>&amp;Lb. Fringe Benefits</oddFooter>
      </headerFooter>
    </customSheetView>
    <customSheetView guid="{D7FF18E2-A72D-4088-BD59-9D74A43C39A8}" scale="90" showPageBreaks="1" fitToPage="1" printArea="1">
      <selection activeCell="F7" sqref="F7:F9"/>
      <pageMargins left="0" right="0" top="0" bottom="0" header="0" footer="0"/>
      <pageSetup scale="69" orientation="landscape" r:id="rId6"/>
      <headerFooter alignWithMargins="0">
        <oddFooter>&amp;Lb. Fringe Benefits</oddFooter>
      </headerFooter>
    </customSheetView>
  </customSheetViews>
  <mergeCells count="31">
    <mergeCell ref="B2:N2"/>
    <mergeCell ref="B3:U3"/>
    <mergeCell ref="B33:U33"/>
    <mergeCell ref="B34:U34"/>
    <mergeCell ref="B4:U4"/>
    <mergeCell ref="B26:U26"/>
    <mergeCell ref="I6:K6"/>
    <mergeCell ref="L6:N6"/>
    <mergeCell ref="F6:H6"/>
    <mergeCell ref="O6:Q6"/>
    <mergeCell ref="R6:T6"/>
    <mergeCell ref="B8:E8"/>
    <mergeCell ref="B6:E7"/>
    <mergeCell ref="B9:E9"/>
    <mergeCell ref="U6:U7"/>
    <mergeCell ref="B20:E20"/>
    <mergeCell ref="B10:E10"/>
    <mergeCell ref="B11:E11"/>
    <mergeCell ref="B12:E12"/>
    <mergeCell ref="B13:E13"/>
    <mergeCell ref="B32:U32"/>
    <mergeCell ref="B19:E19"/>
    <mergeCell ref="B18:E18"/>
    <mergeCell ref="B17:E17"/>
    <mergeCell ref="B16:E16"/>
    <mergeCell ref="B24:E24"/>
    <mergeCell ref="B21:E21"/>
    <mergeCell ref="B22:E22"/>
    <mergeCell ref="B23:E23"/>
    <mergeCell ref="B15:E15"/>
    <mergeCell ref="B14:E14"/>
  </mergeCells>
  <phoneticPr fontId="2" type="noConversion"/>
  <conditionalFormatting sqref="B9:E9 B10:B19 B20:E23">
    <cfRule type="expression" dxfId="361" priority="48">
      <formula>AND(OR(NOT(ISBLANK($F9)),NOT(ISBLANK($G9)),NOT(ISBLANK($I9)),NOT(ISBLANK($J9)),NOT(ISBLANK($L9)),NOT(ISBLANK($M9)),NOT(ISBLANK($O9)),NOT(ISBLANK($P9)),NOT(ISBLANK($R9)),NOT(ISBLANK($S9))),ISBLANK($B9))</formula>
    </cfRule>
  </conditionalFormatting>
  <conditionalFormatting sqref="F9:F23">
    <cfRule type="expression" dxfId="360" priority="47">
      <formula>AND(NOT(ISBLANK($G9)),$F9="")</formula>
    </cfRule>
  </conditionalFormatting>
  <conditionalFormatting sqref="G9:G23">
    <cfRule type="expression" dxfId="359" priority="46">
      <formula>AND(NOT(ISBLANK($F9)),$G9="")</formula>
    </cfRule>
  </conditionalFormatting>
  <conditionalFormatting sqref="I9">
    <cfRule type="expression" dxfId="358" priority="11">
      <formula>AND(NOT(ISBLANK($G9)),$F9="")</formula>
    </cfRule>
  </conditionalFormatting>
  <conditionalFormatting sqref="I10:I23">
    <cfRule type="expression" dxfId="357" priority="45">
      <formula>AND(NOT(ISBLANK($J10)),$I10="")</formula>
    </cfRule>
  </conditionalFormatting>
  <conditionalFormatting sqref="J9">
    <cfRule type="expression" dxfId="355" priority="10">
      <formula>AND(NOT(ISBLANK($F9)),$G9="")</formula>
    </cfRule>
  </conditionalFormatting>
  <conditionalFormatting sqref="J10:J23">
    <cfRule type="expression" dxfId="354" priority="44">
      <formula>AND(NOT(ISBLANK($I10)),$J10="")</formula>
    </cfRule>
  </conditionalFormatting>
  <conditionalFormatting sqref="L9">
    <cfRule type="expression" dxfId="353" priority="9">
      <formula>AND(NOT(ISBLANK($G9)),$F9="")</formula>
    </cfRule>
  </conditionalFormatting>
  <conditionalFormatting sqref="L10:L23">
    <cfRule type="expression" dxfId="352" priority="43">
      <formula>AND(NOT(ISBLANK($M10)),$L10="")</formula>
    </cfRule>
  </conditionalFormatting>
  <conditionalFormatting sqref="M9">
    <cfRule type="expression" dxfId="350" priority="8">
      <formula>AND(NOT(ISBLANK($F9)),$G9="")</formula>
    </cfRule>
  </conditionalFormatting>
  <conditionalFormatting sqref="M10:M23">
    <cfRule type="expression" dxfId="349" priority="42">
      <formula>AND(NOT(ISBLANK($L10)),$M10="")</formula>
    </cfRule>
  </conditionalFormatting>
  <conditionalFormatting sqref="O9:O23">
    <cfRule type="expression" dxfId="348" priority="39">
      <formula>AND(NOT(ISBLANK($P9)),$O9="")</formula>
    </cfRule>
  </conditionalFormatting>
  <conditionalFormatting sqref="P9:P23">
    <cfRule type="expression" dxfId="343" priority="38">
      <formula>AND(NOT(ISBLANK($O9)),$P9="")</formula>
    </cfRule>
  </conditionalFormatting>
  <conditionalFormatting sqref="R9:R23">
    <cfRule type="expression" dxfId="341" priority="35">
      <formula>AND(NOT(ISBLANK($S9)),$R9="")</formula>
    </cfRule>
  </conditionalFormatting>
  <conditionalFormatting sqref="S9:S23">
    <cfRule type="expression" dxfId="336" priority="34">
      <formula>AND(NOT(ISBLANK($R9)),$S9="")</formula>
    </cfRule>
  </conditionalFormatting>
  <printOptions horizontalCentered="1"/>
  <pageMargins left="0.5" right="0.5" top="0.25" bottom="0.25" header="0.5" footer="0.5"/>
  <pageSetup scale="49" orientation="landscape" horizontalDpi="300" verticalDpi="300" r:id="rId7"/>
  <headerFooter alignWithMargins="0"/>
  <ignoredErrors>
    <ignoredError sqref="O24 L24 I24 F24 R24" formulaRange="1"/>
  </ignoredErrors>
  <extLst>
    <ext xmlns:x14="http://schemas.microsoft.com/office/spreadsheetml/2009/9/main" uri="{78C0D931-6437-407d-A8EE-F0AAD7539E65}">
      <x14:conditionalFormattings>
        <x14:conditionalFormatting xmlns:xm="http://schemas.microsoft.com/office/excel/2006/main">
          <x14:cfRule type="expression" priority="1" id="{5765F53C-4322-4D14-B117-5062694050C0}">
            <xm:f>OR(Instructions!$H$31="1 Budget Period",Instructions!$H$31="Make Selection")</xm:f>
            <x14:dxf>
              <font>
                <color theme="1" tint="0.499984740745262"/>
              </font>
              <fill>
                <patternFill>
                  <bgColor theme="1" tint="0.499984740745262"/>
                </patternFill>
              </fill>
              <border>
                <left/>
                <right/>
                <top/>
                <bottom/>
                <vertical/>
                <horizontal/>
              </border>
            </x14:dxf>
          </x14:cfRule>
          <xm:sqref>I6:K24</xm:sqref>
        </x14:conditionalFormatting>
        <x14:conditionalFormatting xmlns:xm="http://schemas.microsoft.com/office/excel/2006/main">
          <x14:cfRule type="expression" priority="3" id="{32248F87-B911-48DC-8985-23DCC16E2459}">
            <xm:f>OR(Instructions!$H$31="1 Budget Period",Instructions!$H$31="2 Budget Periods",Instructions!$H$31="Make Selection")</xm:f>
            <x14:dxf>
              <font>
                <color theme="0" tint="-0.499984740745262"/>
              </font>
              <fill>
                <patternFill>
                  <bgColor theme="1" tint="0.499984740745262"/>
                </patternFill>
              </fill>
              <border>
                <left/>
                <right/>
                <top/>
                <bottom/>
                <vertical/>
                <horizontal/>
              </border>
            </x14:dxf>
          </x14:cfRule>
          <xm:sqref>L6:N24</xm:sqref>
        </x14:conditionalFormatting>
        <x14:conditionalFormatting xmlns:xm="http://schemas.microsoft.com/office/excel/2006/main">
          <x14:cfRule type="expression" priority="31" id="{5BC54B0B-1798-4DDB-8575-86634C472B83}">
            <xm:f>OR(Instructions!$H$31="3 Budget Periods",Instructions!$H$31="Make Selection")</xm:f>
            <x14:dxf>
              <font>
                <color theme="0" tint="-0.499984740745262"/>
              </font>
              <fill>
                <patternFill>
                  <bgColor theme="0" tint="-0.499984740745262"/>
                </patternFill>
              </fill>
              <border>
                <left/>
                <right/>
                <top style="thin">
                  <color auto="1"/>
                </top>
                <bottom/>
                <vertical/>
                <horizontal/>
              </border>
            </x14:dxf>
          </x14:cfRule>
          <xm:sqref>O6:Q6</xm:sqref>
        </x14:conditionalFormatting>
        <x14:conditionalFormatting xmlns:xm="http://schemas.microsoft.com/office/excel/2006/main">
          <x14:cfRule type="expression" priority="12" id="{68C84C10-C48D-4219-89BF-AA267E4688AF}">
            <xm:f>OR(Instructions!$H$31="3 Budget Periods",Instructions!$H$31="Make Selection")</xm:f>
            <x14:dxf>
              <font>
                <color theme="0" tint="-0.499984740745262"/>
              </font>
              <fill>
                <patternFill>
                  <bgColor theme="0" tint="-0.499984740745262"/>
                </patternFill>
              </fill>
              <border>
                <left/>
                <right/>
                <top/>
                <bottom/>
                <vertical/>
                <horizontal/>
              </border>
            </x14:dxf>
          </x14:cfRule>
          <xm:sqref>O7:S23</xm:sqref>
        </x14:conditionalFormatting>
        <x14:conditionalFormatting xmlns:xm="http://schemas.microsoft.com/office/excel/2006/main">
          <x14:cfRule type="expression" priority="13" id="{A7463C5C-2C9D-4E48-AFCF-328A8F7C214C}">
            <xm:f>OR(Instructions!$H$31="3 Budget Periods",Instructions!$H$31="Make Selection")</xm:f>
            <x14:dxf>
              <font>
                <color theme="0" tint="-0.499984740745262"/>
              </font>
              <fill>
                <patternFill>
                  <bgColor theme="0" tint="-0.499984740745262"/>
                </patternFill>
              </fill>
              <border>
                <left/>
                <right/>
                <top/>
                <bottom style="thin">
                  <color auto="1"/>
                </bottom>
                <vertical/>
                <horizontal/>
              </border>
            </x14:dxf>
          </x14:cfRule>
          <xm:sqref>O24:S24</xm:sqref>
        </x14:conditionalFormatting>
        <x14:conditionalFormatting xmlns:xm="http://schemas.microsoft.com/office/excel/2006/main">
          <x14:cfRule type="expression" priority="2" id="{66FE48D2-487F-4735-A842-B3EBA56131AC}">
            <xm:f>OR(Instructions!$H$31="1 Budget Period",Instructions!$H$31="2 Budget Periods")</xm:f>
            <x14:dxf>
              <font>
                <color theme="1" tint="0.499984740745262"/>
              </font>
              <fill>
                <patternFill>
                  <bgColor theme="1" tint="0.499984740745262"/>
                </patternFill>
              </fill>
              <border>
                <left/>
                <right/>
                <top/>
                <bottom/>
                <vertical/>
                <horizontal/>
              </border>
            </x14:dxf>
          </x14:cfRule>
          <xm:sqref>O6:T24</xm:sqref>
        </x14:conditionalFormatting>
        <x14:conditionalFormatting xmlns:xm="http://schemas.microsoft.com/office/excel/2006/main">
          <x14:cfRule type="expression" priority="23" id="{096753B7-7BFA-43D0-A72E-485F2D236EF4}">
            <xm:f>Instructions!$H$31="4 Budget Periods"</xm:f>
            <x14:dxf>
              <font>
                <color theme="0" tint="-0.499984740745262"/>
              </font>
              <fill>
                <patternFill>
                  <bgColor theme="0" tint="-0.499984740745262"/>
                </patternFill>
              </fill>
              <border>
                <left style="thin">
                  <color auto="1"/>
                </left>
                <right/>
                <top/>
                <bottom/>
                <vertical/>
                <horizontal/>
              </border>
            </x14:dxf>
          </x14:cfRule>
          <xm:sqref>R7:R23</xm:sqref>
        </x14:conditionalFormatting>
        <x14:conditionalFormatting xmlns:xm="http://schemas.microsoft.com/office/excel/2006/main">
          <x14:cfRule type="expression" priority="22" id="{D5315AB6-D1A5-4303-8F8A-772C95862146}">
            <xm:f>Instructions!$H$31="4 Budget Periods"</xm:f>
            <x14:dxf>
              <font>
                <color theme="0" tint="-0.499984740745262"/>
              </font>
              <fill>
                <patternFill>
                  <bgColor theme="0" tint="-0.499984740745262"/>
                </patternFill>
              </fill>
              <border>
                <left style="thin">
                  <color auto="1"/>
                </left>
                <right/>
                <top/>
                <bottom style="thin">
                  <color auto="1"/>
                </bottom>
                <vertical/>
                <horizontal/>
              </border>
            </x14:dxf>
          </x14:cfRule>
          <xm:sqref>R24</xm:sqref>
        </x14:conditionalFormatting>
        <x14:conditionalFormatting xmlns:xm="http://schemas.microsoft.com/office/excel/2006/main">
          <x14:cfRule type="expression" priority="17" id="{F0632C0B-E665-478F-8823-B4A9F2539C40}">
            <xm:f>OR(Instructions!$H$31="3 Budget Periods",Instructions!$H$31="Make Selection")</xm:f>
            <x14:dxf>
              <font>
                <color theme="0" tint="-0.499984740745262"/>
              </font>
              <fill>
                <patternFill>
                  <bgColor theme="0" tint="-0.499984740745262"/>
                </patternFill>
              </fill>
              <border>
                <left/>
                <right style="thin">
                  <color auto="1"/>
                </right>
                <top style="thin">
                  <color auto="1"/>
                </top>
                <bottom/>
                <vertical/>
                <horizontal/>
              </border>
            </x14:dxf>
          </x14:cfRule>
          <x14:cfRule type="expression" priority="24" id="{F7DBFFC5-248A-48BA-B2D6-39135B99BE2D}">
            <xm:f>Instructions!$H$31="4 Budget Periods"</xm:f>
            <x14:dxf>
              <font>
                <color theme="0" tint="-0.499984740745262"/>
              </font>
              <fill>
                <patternFill>
                  <bgColor theme="0" tint="-0.499984740745262"/>
                </patternFill>
              </fill>
              <border>
                <left style="thin">
                  <color auto="1"/>
                </left>
                <right style="thin">
                  <color auto="1"/>
                </right>
                <top style="thin">
                  <color auto="1"/>
                </top>
                <bottom/>
                <vertical/>
                <horizontal/>
              </border>
            </x14:dxf>
          </x14:cfRule>
          <xm:sqref>R6:T6</xm:sqref>
        </x14:conditionalFormatting>
        <x14:conditionalFormatting xmlns:xm="http://schemas.microsoft.com/office/excel/2006/main">
          <x14:cfRule type="expression" priority="21" id="{0CF078FE-3D75-4105-A2F3-9CDC09EF7BBF}">
            <xm:f>Instructions!$H$31="4 Budget Periods"</xm:f>
            <x14:dxf>
              <font>
                <color theme="0" tint="-0.499984740745262"/>
              </font>
              <fill>
                <patternFill>
                  <bgColor theme="0" tint="-0.499984740745262"/>
                </patternFill>
              </fill>
              <border>
                <left/>
                <right/>
                <top/>
                <bottom/>
                <vertical/>
                <horizontal/>
              </border>
            </x14:dxf>
          </x14:cfRule>
          <xm:sqref>S7:S23</xm:sqref>
        </x14:conditionalFormatting>
        <x14:conditionalFormatting xmlns:xm="http://schemas.microsoft.com/office/excel/2006/main">
          <x14:cfRule type="expression" priority="20" id="{83B45C01-4846-430F-B730-41ECA140379A}">
            <xm:f>Instructions!$H$31="4 Budget Periods"</xm:f>
            <x14:dxf>
              <font>
                <color theme="0" tint="-0.499984740745262"/>
              </font>
              <fill>
                <patternFill>
                  <bgColor theme="0" tint="-0.499984740745262"/>
                </patternFill>
              </fill>
              <border>
                <left/>
                <right/>
                <top/>
                <bottom style="thin">
                  <color auto="1"/>
                </bottom>
                <vertical/>
                <horizontal/>
              </border>
            </x14:dxf>
          </x14:cfRule>
          <xm:sqref>S24</xm:sqref>
        </x14:conditionalFormatting>
        <x14:conditionalFormatting xmlns:xm="http://schemas.microsoft.com/office/excel/2006/main">
          <x14:cfRule type="expression" priority="16" id="{DD696454-A756-4D34-8CE1-DA6F4E2265ED}">
            <xm:f>OR(Instructions!$H$31="3 Budget Periods",Instructions!$H$31="Make Selection")</xm:f>
            <x14:dxf>
              <font>
                <color theme="0" tint="-0.499984740745262"/>
              </font>
              <fill>
                <patternFill>
                  <bgColor theme="0" tint="-0.499984740745262"/>
                </patternFill>
              </fill>
              <border>
                <left/>
                <right style="thin">
                  <color auto="1"/>
                </right>
                <top/>
                <bottom/>
                <vertical/>
                <horizontal/>
              </border>
            </x14:dxf>
          </x14:cfRule>
          <x14:cfRule type="expression" priority="19" id="{AF4E10B8-5AD5-40FE-8BD8-3A35FD2F4373}">
            <xm:f>Instructions!$H$31="4 Budget Periods"</xm:f>
            <x14:dxf>
              <font>
                <color theme="0" tint="-0.499984740745262"/>
              </font>
              <fill>
                <patternFill>
                  <bgColor theme="0" tint="-0.499984740745262"/>
                </patternFill>
              </fill>
              <border>
                <left/>
                <right style="thin">
                  <color auto="1"/>
                </right>
                <top/>
                <bottom/>
                <vertical/>
                <horizontal/>
              </border>
            </x14:dxf>
          </x14:cfRule>
          <xm:sqref>T7:T23</xm:sqref>
        </x14:conditionalFormatting>
        <x14:conditionalFormatting xmlns:xm="http://schemas.microsoft.com/office/excel/2006/main">
          <x14:cfRule type="expression" priority="15" id="{507C1DD8-749A-4834-957C-59820CACD7CA}">
            <xm:f>OR(Instructions!$H$31="3 Budget Periods",Instructions!$H$31="Make Selection")</xm:f>
            <x14:dxf>
              <font>
                <color theme="0" tint="-0.499984740745262"/>
              </font>
              <fill>
                <patternFill>
                  <bgColor theme="0" tint="-0.499984740745262"/>
                </patternFill>
              </fill>
              <border>
                <left/>
                <right style="thin">
                  <color auto="1"/>
                </right>
                <top/>
                <bottom style="thin">
                  <color auto="1"/>
                </bottom>
                <vertical/>
                <horizontal/>
              </border>
            </x14:dxf>
          </x14:cfRule>
          <x14:cfRule type="expression" priority="18" id="{7A36EA8A-5E99-4594-8E4D-C02BFB27716A}">
            <xm:f>Instructions!$H$31="4 Budget Periods"</xm:f>
            <x14:dxf>
              <font>
                <color theme="0" tint="-0.499984740745262"/>
              </font>
              <fill>
                <patternFill>
                  <bgColor theme="0" tint="-0.499984740745262"/>
                </patternFill>
              </fill>
              <border>
                <left/>
                <right style="thin">
                  <color auto="1"/>
                </right>
                <top/>
                <bottom style="thin">
                  <color auto="1"/>
                </bottom>
                <vertical/>
                <horizontal/>
              </border>
            </x14:dxf>
          </x14:cfRule>
          <xm:sqref>T24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4" tint="-0.249977111117893"/>
    <pageSetUpPr fitToPage="1"/>
  </sheetPr>
  <dimension ref="A2:S227"/>
  <sheetViews>
    <sheetView showGridLines="0" zoomScaleNormal="100" workbookViewId="0">
      <selection activeCell="A2" sqref="A2"/>
    </sheetView>
  </sheetViews>
  <sheetFormatPr defaultColWidth="0" defaultRowHeight="12.5" x14ac:dyDescent="0.25"/>
  <cols>
    <col min="1" max="1" width="3.1796875" style="228" customWidth="1"/>
    <col min="2" max="2" width="7.7265625" style="228" customWidth="1"/>
    <col min="3" max="3" width="46.1796875" style="228" customWidth="1"/>
    <col min="4" max="4" width="13.7265625" style="229" customWidth="1"/>
    <col min="5" max="5" width="14.1796875" style="229" customWidth="1"/>
    <col min="6" max="6" width="8.81640625" style="230" customWidth="1"/>
    <col min="7" max="7" width="16" style="230" customWidth="1"/>
    <col min="8" max="8" width="10.81640625" style="230" customWidth="1"/>
    <col min="9" max="9" width="11.1796875" style="231" customWidth="1"/>
    <col min="10" max="10" width="12.81640625" style="231" customWidth="1"/>
    <col min="11" max="11" width="11.453125" style="231" customWidth="1"/>
    <col min="12" max="12" width="13.1796875" style="231" customWidth="1"/>
    <col min="13" max="13" width="9.81640625" style="232" bestFit="1" customWidth="1"/>
    <col min="14" max="14" width="28" style="233" customWidth="1"/>
    <col min="15" max="15" width="4" style="228" customWidth="1"/>
    <col min="16" max="19" width="0" style="228" hidden="1" customWidth="1"/>
    <col min="20" max="16384" width="9.1796875" style="228" hidden="1"/>
  </cols>
  <sheetData>
    <row r="2" spans="2:18" s="239" customFormat="1" ht="12.75" customHeight="1" x14ac:dyDescent="0.25">
      <c r="B2" s="752" t="s">
        <v>50</v>
      </c>
      <c r="C2" s="752"/>
      <c r="D2" s="234"/>
      <c r="E2" s="235"/>
      <c r="F2" s="235"/>
      <c r="G2" s="235"/>
      <c r="H2" s="235"/>
      <c r="I2" s="236"/>
      <c r="J2" s="236"/>
      <c r="K2" s="236"/>
      <c r="L2" s="236"/>
      <c r="M2" s="237"/>
      <c r="N2" s="25"/>
      <c r="O2" s="238"/>
    </row>
    <row r="3" spans="2:18" s="139" customFormat="1" ht="15.75" customHeight="1" thickBot="1" x14ac:dyDescent="0.3">
      <c r="B3" s="751" t="s">
        <v>24</v>
      </c>
      <c r="C3" s="751"/>
      <c r="D3" s="751"/>
      <c r="E3" s="751"/>
      <c r="F3" s="751"/>
      <c r="G3" s="751"/>
      <c r="H3" s="751"/>
      <c r="I3" s="751"/>
      <c r="J3" s="751"/>
      <c r="K3" s="751"/>
      <c r="L3" s="751"/>
      <c r="M3" s="751"/>
      <c r="N3" s="751"/>
      <c r="O3" s="181"/>
      <c r="P3" s="181"/>
      <c r="Q3" s="181"/>
      <c r="R3" s="181"/>
    </row>
    <row r="4" spans="2:18" ht="285.64999999999998" customHeight="1" thickBot="1" x14ac:dyDescent="0.3">
      <c r="B4" s="742" t="s">
        <v>240</v>
      </c>
      <c r="C4" s="743"/>
      <c r="D4" s="743"/>
      <c r="E4" s="743"/>
      <c r="F4" s="743"/>
      <c r="G4" s="743"/>
      <c r="H4" s="743"/>
      <c r="I4" s="743"/>
      <c r="J4" s="743"/>
      <c r="K4" s="743"/>
      <c r="L4" s="743"/>
      <c r="M4" s="743"/>
      <c r="N4" s="744"/>
      <c r="O4" s="240"/>
      <c r="P4" s="240"/>
      <c r="Q4" s="240"/>
      <c r="R4" s="240"/>
    </row>
    <row r="5" spans="2:18" ht="9" customHeight="1" thickBot="1" x14ac:dyDescent="0.3">
      <c r="B5" s="241"/>
      <c r="C5" s="242"/>
      <c r="D5" s="243"/>
      <c r="E5" s="243"/>
      <c r="F5" s="244"/>
      <c r="G5" s="560"/>
      <c r="H5" s="244"/>
      <c r="I5" s="563"/>
      <c r="J5" s="563"/>
      <c r="K5" s="563"/>
      <c r="L5" s="245"/>
      <c r="M5" s="246"/>
      <c r="N5" s="247"/>
      <c r="O5" s="240"/>
      <c r="P5" s="240"/>
      <c r="Q5" s="240"/>
      <c r="R5" s="240"/>
    </row>
    <row r="6" spans="2:18" s="239" customFormat="1" ht="52.5" thickTop="1" thickBot="1" x14ac:dyDescent="0.3">
      <c r="B6" s="248" t="s">
        <v>38</v>
      </c>
      <c r="C6" s="249" t="s">
        <v>57</v>
      </c>
      <c r="D6" s="578" t="s">
        <v>58</v>
      </c>
      <c r="E6" s="579" t="s">
        <v>59</v>
      </c>
      <c r="F6" s="562" t="s">
        <v>232</v>
      </c>
      <c r="G6" s="561" t="s">
        <v>235</v>
      </c>
      <c r="H6" s="561" t="s">
        <v>233</v>
      </c>
      <c r="I6" s="561" t="s">
        <v>236</v>
      </c>
      <c r="J6" s="561" t="s">
        <v>239</v>
      </c>
      <c r="K6" s="561" t="s">
        <v>237</v>
      </c>
      <c r="L6" s="561" t="s">
        <v>238</v>
      </c>
      <c r="M6" s="564" t="s">
        <v>234</v>
      </c>
      <c r="N6" s="580" t="s">
        <v>60</v>
      </c>
    </row>
    <row r="7" spans="2:18" s="239" customFormat="1" ht="14.5" customHeight="1" thickBot="1" x14ac:dyDescent="0.3">
      <c r="B7" s="250"/>
      <c r="C7" s="251" t="s">
        <v>61</v>
      </c>
      <c r="D7" s="753" t="s">
        <v>62</v>
      </c>
      <c r="E7" s="753"/>
      <c r="F7" s="753"/>
      <c r="G7" s="754"/>
      <c r="H7" s="753"/>
      <c r="I7" s="753"/>
      <c r="J7" s="753"/>
      <c r="K7" s="753"/>
      <c r="L7" s="753"/>
      <c r="M7" s="753"/>
      <c r="N7" s="755"/>
      <c r="O7" s="252"/>
    </row>
    <row r="8" spans="2:18" s="256" customFormat="1" ht="13.5" customHeight="1" thickBot="1" x14ac:dyDescent="0.3">
      <c r="B8" s="515">
        <v>1</v>
      </c>
      <c r="C8" s="516" t="s">
        <v>63</v>
      </c>
      <c r="D8" s="532" t="s">
        <v>220</v>
      </c>
      <c r="E8" s="517" t="s">
        <v>221</v>
      </c>
      <c r="F8" s="522">
        <v>2</v>
      </c>
      <c r="G8" s="522">
        <v>4</v>
      </c>
      <c r="H8" s="522">
        <v>3</v>
      </c>
      <c r="I8" s="518">
        <v>500</v>
      </c>
      <c r="J8" s="518">
        <v>200</v>
      </c>
      <c r="K8" s="518">
        <v>200</v>
      </c>
      <c r="L8" s="518">
        <v>80</v>
      </c>
      <c r="M8" s="581">
        <f t="shared" ref="M8:M10" si="0">IF(H8=0, (I8*F8)+J8+(L8*0.75)*G8*F8, IF(AND(H8&gt;0,H8&lt;2), (I8*F8)+J8+(K8*H8*F8)+(L8*0.75)*G8*F8, ((I8*F8)+J8+(K8*H8*F8)+(L8*0.75)*2*F8)+(L8*(G8-2)*F8)))</f>
        <v>2960</v>
      </c>
      <c r="N8" s="519" t="s">
        <v>64</v>
      </c>
    </row>
    <row r="9" spans="2:18" x14ac:dyDescent="0.25">
      <c r="B9" s="565"/>
      <c r="C9" s="226"/>
      <c r="D9" s="533"/>
      <c r="E9" s="219"/>
      <c r="F9" s="523"/>
      <c r="G9" s="523"/>
      <c r="H9" s="523"/>
      <c r="I9" s="220"/>
      <c r="J9" s="220"/>
      <c r="K9" s="220"/>
      <c r="L9" s="220"/>
      <c r="M9" s="296">
        <f t="shared" si="0"/>
        <v>0</v>
      </c>
      <c r="N9" s="221"/>
      <c r="O9" s="240"/>
      <c r="P9" s="240"/>
      <c r="Q9" s="240"/>
      <c r="R9" s="240"/>
    </row>
    <row r="10" spans="2:18" x14ac:dyDescent="0.25">
      <c r="B10" s="32"/>
      <c r="C10" s="35"/>
      <c r="D10" s="43"/>
      <c r="E10" s="36"/>
      <c r="F10" s="524"/>
      <c r="G10" s="524"/>
      <c r="H10" s="524"/>
      <c r="I10" s="37"/>
      <c r="J10" s="37"/>
      <c r="K10" s="37"/>
      <c r="L10" s="37"/>
      <c r="M10" s="297">
        <f t="shared" si="0"/>
        <v>0</v>
      </c>
      <c r="N10" s="38"/>
      <c r="O10" s="240"/>
      <c r="P10" s="240"/>
      <c r="Q10" s="240"/>
      <c r="R10" s="240"/>
    </row>
    <row r="11" spans="2:18" x14ac:dyDescent="0.25">
      <c r="B11" s="32"/>
      <c r="C11" s="35"/>
      <c r="D11" s="43"/>
      <c r="E11" s="36"/>
      <c r="F11" s="524"/>
      <c r="G11" s="524"/>
      <c r="H11" s="524"/>
      <c r="I11" s="37"/>
      <c r="J11" s="37"/>
      <c r="K11" s="37"/>
      <c r="L11" s="37"/>
      <c r="M11" s="297">
        <f>IF(H11=0, (I11*F11)+J11+(L11*0.75)*G11*F11, IF(AND(H11&gt;0,H11&lt;2), (I11*F11)+J11+(K11*H11*F11)+(L11*0.75)*G11*F11, ((I11*F11)+J11+(K11*H11*F11)+(L11*0.75)*2*F11)+(L11*(G11-2)*F11)))</f>
        <v>0</v>
      </c>
      <c r="N11" s="38"/>
      <c r="O11" s="240"/>
      <c r="P11" s="240"/>
      <c r="Q11" s="240"/>
      <c r="R11" s="240"/>
    </row>
    <row r="12" spans="2:18" x14ac:dyDescent="0.25">
      <c r="B12" s="32"/>
      <c r="C12" s="35"/>
      <c r="D12" s="43"/>
      <c r="E12" s="36"/>
      <c r="F12" s="524"/>
      <c r="G12" s="524"/>
      <c r="H12" s="524"/>
      <c r="I12" s="37"/>
      <c r="J12" s="37"/>
      <c r="K12" s="37"/>
      <c r="L12" s="37"/>
      <c r="M12" s="297">
        <f t="shared" ref="M12:M28" si="1">IF(H12=0, (I12*F12)+J12+(L12*0.75)*G12*F12, IF(AND(H12&gt;0,H12&lt;2), (I12*F12)+J12+(K12*H12*F12)+(L12*0.75)*G12*F12, ((I12*F12)+J12+(K12*H12*F12)+(L12*0.75)*2*F12)+(L12*(G12-2)*F12)))</f>
        <v>0</v>
      </c>
      <c r="N12" s="38"/>
      <c r="O12" s="240"/>
      <c r="P12" s="240"/>
      <c r="Q12" s="240"/>
      <c r="R12" s="240"/>
    </row>
    <row r="13" spans="2:18" x14ac:dyDescent="0.25">
      <c r="B13" s="32"/>
      <c r="C13" s="35"/>
      <c r="D13" s="43"/>
      <c r="E13" s="36"/>
      <c r="F13" s="524"/>
      <c r="G13" s="524"/>
      <c r="H13" s="524"/>
      <c r="I13" s="37"/>
      <c r="J13" s="37"/>
      <c r="K13" s="37"/>
      <c r="L13" s="37"/>
      <c r="M13" s="297">
        <f t="shared" si="1"/>
        <v>0</v>
      </c>
      <c r="N13" s="38"/>
      <c r="O13" s="240"/>
      <c r="P13" s="240"/>
      <c r="Q13" s="240"/>
      <c r="R13" s="240"/>
    </row>
    <row r="14" spans="2:18" x14ac:dyDescent="0.25">
      <c r="B14" s="32"/>
      <c r="C14" s="35"/>
      <c r="D14" s="43"/>
      <c r="E14" s="36"/>
      <c r="F14" s="524"/>
      <c r="G14" s="524"/>
      <c r="H14" s="524"/>
      <c r="I14" s="37"/>
      <c r="J14" s="37"/>
      <c r="K14" s="37"/>
      <c r="L14" s="37"/>
      <c r="M14" s="297">
        <f t="shared" si="1"/>
        <v>0</v>
      </c>
      <c r="N14" s="38"/>
      <c r="O14" s="240"/>
      <c r="P14" s="240"/>
      <c r="Q14" s="240"/>
      <c r="R14" s="240"/>
    </row>
    <row r="15" spans="2:18" x14ac:dyDescent="0.25">
      <c r="B15" s="32"/>
      <c r="C15" s="35"/>
      <c r="D15" s="43"/>
      <c r="E15" s="36"/>
      <c r="F15" s="524"/>
      <c r="G15" s="524"/>
      <c r="H15" s="524"/>
      <c r="I15" s="37"/>
      <c r="J15" s="37"/>
      <c r="K15" s="37"/>
      <c r="L15" s="37"/>
      <c r="M15" s="297">
        <f t="shared" si="1"/>
        <v>0</v>
      </c>
      <c r="N15" s="38"/>
      <c r="O15" s="240"/>
      <c r="P15" s="240"/>
      <c r="Q15" s="240"/>
      <c r="R15" s="240"/>
    </row>
    <row r="16" spans="2:18" x14ac:dyDescent="0.25">
      <c r="B16" s="32"/>
      <c r="C16" s="35"/>
      <c r="D16" s="43"/>
      <c r="E16" s="36"/>
      <c r="F16" s="524"/>
      <c r="G16" s="524"/>
      <c r="H16" s="524"/>
      <c r="I16" s="37"/>
      <c r="J16" s="37"/>
      <c r="K16" s="37"/>
      <c r="L16" s="37"/>
      <c r="M16" s="297">
        <f t="shared" si="1"/>
        <v>0</v>
      </c>
      <c r="N16" s="38"/>
      <c r="O16" s="240"/>
      <c r="P16" s="240"/>
      <c r="Q16" s="240"/>
      <c r="R16" s="240"/>
    </row>
    <row r="17" spans="2:18" x14ac:dyDescent="0.25">
      <c r="B17" s="32"/>
      <c r="C17" s="35"/>
      <c r="D17" s="43"/>
      <c r="E17" s="36"/>
      <c r="F17" s="524"/>
      <c r="G17" s="524"/>
      <c r="H17" s="524"/>
      <c r="I17" s="37"/>
      <c r="J17" s="37"/>
      <c r="K17" s="37"/>
      <c r="L17" s="37"/>
      <c r="M17" s="297">
        <f t="shared" si="1"/>
        <v>0</v>
      </c>
      <c r="N17" s="38"/>
      <c r="O17" s="240"/>
      <c r="P17" s="240"/>
      <c r="Q17" s="240"/>
      <c r="R17" s="240"/>
    </row>
    <row r="18" spans="2:18" x14ac:dyDescent="0.25">
      <c r="B18" s="32"/>
      <c r="C18" s="35"/>
      <c r="D18" s="43"/>
      <c r="E18" s="36"/>
      <c r="F18" s="524"/>
      <c r="G18" s="524"/>
      <c r="H18" s="524"/>
      <c r="I18" s="37"/>
      <c r="J18" s="37"/>
      <c r="K18" s="37"/>
      <c r="L18" s="37"/>
      <c r="M18" s="297">
        <f t="shared" si="1"/>
        <v>0</v>
      </c>
      <c r="N18" s="38"/>
      <c r="O18" s="240"/>
      <c r="P18" s="240"/>
      <c r="Q18" s="240"/>
      <c r="R18" s="240"/>
    </row>
    <row r="19" spans="2:18" hidden="1" x14ac:dyDescent="0.25">
      <c r="B19" s="32"/>
      <c r="C19" s="35"/>
      <c r="D19" s="43"/>
      <c r="E19" s="36"/>
      <c r="F19" s="524"/>
      <c r="G19" s="524"/>
      <c r="H19" s="524"/>
      <c r="I19" s="37"/>
      <c r="J19" s="37"/>
      <c r="K19" s="37"/>
      <c r="L19" s="37"/>
      <c r="M19" s="297">
        <f t="shared" si="1"/>
        <v>0</v>
      </c>
      <c r="N19" s="38"/>
      <c r="O19" s="240"/>
      <c r="P19" s="240"/>
      <c r="Q19" s="240"/>
      <c r="R19" s="240"/>
    </row>
    <row r="20" spans="2:18" hidden="1" x14ac:dyDescent="0.25">
      <c r="B20" s="32"/>
      <c r="C20" s="35"/>
      <c r="D20" s="43"/>
      <c r="E20" s="36"/>
      <c r="F20" s="524"/>
      <c r="G20" s="524"/>
      <c r="H20" s="524"/>
      <c r="I20" s="37"/>
      <c r="J20" s="37"/>
      <c r="K20" s="37"/>
      <c r="L20" s="37"/>
      <c r="M20" s="297">
        <f t="shared" si="1"/>
        <v>0</v>
      </c>
      <c r="N20" s="38"/>
      <c r="O20" s="240"/>
      <c r="P20" s="240"/>
      <c r="Q20" s="240"/>
      <c r="R20" s="240"/>
    </row>
    <row r="21" spans="2:18" hidden="1" x14ac:dyDescent="0.25">
      <c r="B21" s="32"/>
      <c r="C21" s="35"/>
      <c r="D21" s="43"/>
      <c r="E21" s="36"/>
      <c r="F21" s="524"/>
      <c r="G21" s="524"/>
      <c r="H21" s="524"/>
      <c r="I21" s="37"/>
      <c r="J21" s="37"/>
      <c r="K21" s="37"/>
      <c r="L21" s="37"/>
      <c r="M21" s="297">
        <f t="shared" si="1"/>
        <v>0</v>
      </c>
      <c r="N21" s="38"/>
      <c r="O21" s="240"/>
      <c r="P21" s="240"/>
      <c r="Q21" s="240"/>
      <c r="R21" s="240"/>
    </row>
    <row r="22" spans="2:18" hidden="1" x14ac:dyDescent="0.25">
      <c r="B22" s="32"/>
      <c r="C22" s="35"/>
      <c r="D22" s="43"/>
      <c r="E22" s="36"/>
      <c r="F22" s="524"/>
      <c r="G22" s="524"/>
      <c r="H22" s="524"/>
      <c r="I22" s="37"/>
      <c r="J22" s="37"/>
      <c r="K22" s="37"/>
      <c r="L22" s="37"/>
      <c r="M22" s="297">
        <f t="shared" si="1"/>
        <v>0</v>
      </c>
      <c r="N22" s="38"/>
      <c r="O22" s="240"/>
      <c r="P22" s="240"/>
      <c r="Q22" s="240"/>
      <c r="R22" s="240"/>
    </row>
    <row r="23" spans="2:18" hidden="1" x14ac:dyDescent="0.25">
      <c r="B23" s="32"/>
      <c r="C23" s="35"/>
      <c r="D23" s="43"/>
      <c r="E23" s="36"/>
      <c r="F23" s="524"/>
      <c r="G23" s="524"/>
      <c r="H23" s="524"/>
      <c r="I23" s="37"/>
      <c r="J23" s="37"/>
      <c r="K23" s="37"/>
      <c r="L23" s="37"/>
      <c r="M23" s="297">
        <f t="shared" si="1"/>
        <v>0</v>
      </c>
      <c r="N23" s="38"/>
      <c r="O23" s="240"/>
      <c r="P23" s="240"/>
      <c r="Q23" s="240"/>
      <c r="R23" s="240"/>
    </row>
    <row r="24" spans="2:18" hidden="1" x14ac:dyDescent="0.25">
      <c r="B24" s="32"/>
      <c r="C24" s="35"/>
      <c r="D24" s="43"/>
      <c r="E24" s="36"/>
      <c r="F24" s="524"/>
      <c r="G24" s="524"/>
      <c r="H24" s="524"/>
      <c r="I24" s="37"/>
      <c r="J24" s="37"/>
      <c r="K24" s="37"/>
      <c r="L24" s="37"/>
      <c r="M24" s="297">
        <f t="shared" si="1"/>
        <v>0</v>
      </c>
      <c r="N24" s="38"/>
      <c r="O24" s="240"/>
      <c r="P24" s="240"/>
      <c r="Q24" s="240"/>
      <c r="R24" s="240"/>
    </row>
    <row r="25" spans="2:18" hidden="1" x14ac:dyDescent="0.25">
      <c r="B25" s="32"/>
      <c r="C25" s="35"/>
      <c r="D25" s="43"/>
      <c r="E25" s="36"/>
      <c r="F25" s="524"/>
      <c r="G25" s="524"/>
      <c r="H25" s="524"/>
      <c r="I25" s="37"/>
      <c r="J25" s="37"/>
      <c r="K25" s="37"/>
      <c r="L25" s="37"/>
      <c r="M25" s="297">
        <f t="shared" si="1"/>
        <v>0</v>
      </c>
      <c r="N25" s="38"/>
      <c r="O25" s="240"/>
      <c r="P25" s="240"/>
      <c r="Q25" s="240"/>
      <c r="R25" s="240"/>
    </row>
    <row r="26" spans="2:18" hidden="1" x14ac:dyDescent="0.25">
      <c r="B26" s="32"/>
      <c r="C26" s="35"/>
      <c r="D26" s="43"/>
      <c r="E26" s="36"/>
      <c r="F26" s="524"/>
      <c r="G26" s="524"/>
      <c r="H26" s="524"/>
      <c r="I26" s="37"/>
      <c r="J26" s="37"/>
      <c r="K26" s="37"/>
      <c r="L26" s="37"/>
      <c r="M26" s="297">
        <f t="shared" si="1"/>
        <v>0</v>
      </c>
      <c r="N26" s="38"/>
      <c r="O26" s="240"/>
      <c r="P26" s="240"/>
      <c r="Q26" s="240"/>
      <c r="R26" s="240"/>
    </row>
    <row r="27" spans="2:18" hidden="1" x14ac:dyDescent="0.25">
      <c r="B27" s="32"/>
      <c r="C27" s="35"/>
      <c r="D27" s="43"/>
      <c r="E27" s="36"/>
      <c r="F27" s="524"/>
      <c r="G27" s="524"/>
      <c r="H27" s="524"/>
      <c r="I27" s="37"/>
      <c r="J27" s="37"/>
      <c r="K27" s="37"/>
      <c r="L27" s="37"/>
      <c r="M27" s="297">
        <f t="shared" si="1"/>
        <v>0</v>
      </c>
      <c r="N27" s="38"/>
      <c r="O27" s="240"/>
      <c r="P27" s="240"/>
      <c r="Q27" s="240"/>
      <c r="R27" s="240"/>
    </row>
    <row r="28" spans="2:18" ht="13" hidden="1" thickBot="1" x14ac:dyDescent="0.3">
      <c r="B28" s="222"/>
      <c r="C28" s="227"/>
      <c r="D28" s="534"/>
      <c r="E28" s="223"/>
      <c r="F28" s="525"/>
      <c r="G28" s="525"/>
      <c r="H28" s="525"/>
      <c r="I28" s="224"/>
      <c r="J28" s="224"/>
      <c r="K28" s="224"/>
      <c r="L28" s="224"/>
      <c r="M28" s="298">
        <f t="shared" si="1"/>
        <v>0</v>
      </c>
      <c r="N28" s="225"/>
      <c r="O28" s="240"/>
      <c r="P28" s="240"/>
      <c r="Q28" s="240"/>
      <c r="R28" s="240"/>
    </row>
    <row r="29" spans="2:18" ht="13.5" thickBot="1" x14ac:dyDescent="0.3">
      <c r="B29" s="566"/>
      <c r="C29" s="567" t="s">
        <v>65</v>
      </c>
      <c r="D29" s="740"/>
      <c r="E29" s="740"/>
      <c r="F29" s="740"/>
      <c r="G29" s="740"/>
      <c r="H29" s="740"/>
      <c r="I29" s="740"/>
      <c r="J29" s="740"/>
      <c r="K29" s="740"/>
      <c r="L29" s="740"/>
      <c r="M29" s="740"/>
      <c r="N29" s="741"/>
      <c r="O29" s="240"/>
      <c r="P29" s="240"/>
      <c r="Q29" s="240"/>
      <c r="R29" s="240"/>
    </row>
    <row r="30" spans="2:18" x14ac:dyDescent="0.25">
      <c r="B30" s="218"/>
      <c r="C30" s="226"/>
      <c r="D30" s="533"/>
      <c r="E30" s="219"/>
      <c r="F30" s="523"/>
      <c r="G30" s="523"/>
      <c r="H30" s="523"/>
      <c r="I30" s="220"/>
      <c r="J30" s="220"/>
      <c r="K30" s="220"/>
      <c r="L30" s="220"/>
      <c r="M30" s="297">
        <f t="shared" ref="M30:M49" si="2">IF(H30=0, (I30*F30)+J30+(L30*0.75)*G30*F30, IF(AND(H30&gt;0,H30&lt;2), (I30*F30)+J30+(K30*H30*F30)+(L30*0.75)*G30*F30, ((I30*F30)+J30+(K30*H30*F30)+(L30*0.75)*2*F30)+(L30*(G30-2)*F30)))</f>
        <v>0</v>
      </c>
      <c r="N30" s="221"/>
      <c r="O30" s="240"/>
      <c r="P30" s="240"/>
      <c r="Q30" s="240"/>
      <c r="R30" s="240"/>
    </row>
    <row r="31" spans="2:18" x14ac:dyDescent="0.25">
      <c r="B31" s="575"/>
      <c r="C31" s="33"/>
      <c r="D31" s="40"/>
      <c r="E31" s="576"/>
      <c r="F31" s="45"/>
      <c r="G31" s="45"/>
      <c r="H31" s="45"/>
      <c r="I31" s="577"/>
      <c r="J31" s="577"/>
      <c r="K31" s="577"/>
      <c r="L31" s="577"/>
      <c r="M31" s="297">
        <f t="shared" si="2"/>
        <v>0</v>
      </c>
      <c r="N31" s="34"/>
      <c r="O31" s="240"/>
      <c r="P31" s="240"/>
      <c r="Q31" s="240"/>
      <c r="R31" s="240"/>
    </row>
    <row r="32" spans="2:18" x14ac:dyDescent="0.25">
      <c r="B32" s="575"/>
      <c r="C32" s="33"/>
      <c r="D32" s="40"/>
      <c r="E32" s="576"/>
      <c r="F32" s="45"/>
      <c r="G32" s="45"/>
      <c r="H32" s="45"/>
      <c r="I32" s="577"/>
      <c r="J32" s="577"/>
      <c r="K32" s="577"/>
      <c r="L32" s="577"/>
      <c r="M32" s="297">
        <f t="shared" si="2"/>
        <v>0</v>
      </c>
      <c r="N32" s="34"/>
      <c r="O32" s="240"/>
      <c r="P32" s="240"/>
      <c r="Q32" s="240"/>
      <c r="R32" s="240"/>
    </row>
    <row r="33" spans="2:18" x14ac:dyDescent="0.25">
      <c r="B33" s="575"/>
      <c r="C33" s="33"/>
      <c r="D33" s="40"/>
      <c r="E33" s="576"/>
      <c r="F33" s="45"/>
      <c r="G33" s="45"/>
      <c r="H33" s="45"/>
      <c r="I33" s="577"/>
      <c r="J33" s="577"/>
      <c r="K33" s="577"/>
      <c r="L33" s="577"/>
      <c r="M33" s="297">
        <f t="shared" si="2"/>
        <v>0</v>
      </c>
      <c r="N33" s="34"/>
      <c r="O33" s="240"/>
      <c r="P33" s="240"/>
      <c r="Q33" s="240"/>
      <c r="R33" s="240"/>
    </row>
    <row r="34" spans="2:18" ht="13" thickBot="1" x14ac:dyDescent="0.3">
      <c r="B34" s="575"/>
      <c r="C34" s="33"/>
      <c r="D34" s="40"/>
      <c r="E34" s="576"/>
      <c r="F34" s="45"/>
      <c r="G34" s="45"/>
      <c r="H34" s="45"/>
      <c r="I34" s="577"/>
      <c r="J34" s="577"/>
      <c r="K34" s="577"/>
      <c r="L34" s="577"/>
      <c r="M34" s="297">
        <f t="shared" si="2"/>
        <v>0</v>
      </c>
      <c r="N34" s="34"/>
      <c r="O34" s="240"/>
      <c r="P34" s="240"/>
      <c r="Q34" s="240"/>
      <c r="R34" s="240"/>
    </row>
    <row r="35" spans="2:18" hidden="1" x14ac:dyDescent="0.25">
      <c r="B35" s="575"/>
      <c r="C35" s="33"/>
      <c r="D35" s="40"/>
      <c r="E35" s="576"/>
      <c r="F35" s="45"/>
      <c r="G35" s="45"/>
      <c r="H35" s="45"/>
      <c r="I35" s="577"/>
      <c r="J35" s="577"/>
      <c r="K35" s="577"/>
      <c r="L35" s="577"/>
      <c r="M35" s="297">
        <f t="shared" si="2"/>
        <v>0</v>
      </c>
      <c r="N35" s="34"/>
      <c r="O35" s="240"/>
      <c r="P35" s="240"/>
      <c r="Q35" s="240"/>
      <c r="R35" s="240"/>
    </row>
    <row r="36" spans="2:18" hidden="1" x14ac:dyDescent="0.25">
      <c r="B36" s="575"/>
      <c r="C36" s="33"/>
      <c r="D36" s="40"/>
      <c r="E36" s="576"/>
      <c r="F36" s="45"/>
      <c r="G36" s="45"/>
      <c r="H36" s="45"/>
      <c r="I36" s="577"/>
      <c r="J36" s="577"/>
      <c r="K36" s="577"/>
      <c r="L36" s="577"/>
      <c r="M36" s="297">
        <f t="shared" si="2"/>
        <v>0</v>
      </c>
      <c r="N36" s="34"/>
      <c r="O36" s="240"/>
      <c r="P36" s="240"/>
      <c r="Q36" s="240"/>
      <c r="R36" s="240"/>
    </row>
    <row r="37" spans="2:18" hidden="1" x14ac:dyDescent="0.25">
      <c r="B37" s="575"/>
      <c r="C37" s="33"/>
      <c r="D37" s="40"/>
      <c r="E37" s="576"/>
      <c r="F37" s="45"/>
      <c r="G37" s="45"/>
      <c r="H37" s="45"/>
      <c r="I37" s="577"/>
      <c r="J37" s="577"/>
      <c r="K37" s="577"/>
      <c r="L37" s="577"/>
      <c r="M37" s="297">
        <f t="shared" si="2"/>
        <v>0</v>
      </c>
      <c r="N37" s="34"/>
      <c r="O37" s="240"/>
      <c r="P37" s="240"/>
      <c r="Q37" s="240"/>
      <c r="R37" s="240"/>
    </row>
    <row r="38" spans="2:18" hidden="1" x14ac:dyDescent="0.25">
      <c r="B38" s="575"/>
      <c r="C38" s="33"/>
      <c r="D38" s="40"/>
      <c r="E38" s="576"/>
      <c r="F38" s="45"/>
      <c r="G38" s="45"/>
      <c r="H38" s="45"/>
      <c r="I38" s="577"/>
      <c r="J38" s="577"/>
      <c r="K38" s="577"/>
      <c r="L38" s="577"/>
      <c r="M38" s="297">
        <f t="shared" si="2"/>
        <v>0</v>
      </c>
      <c r="N38" s="34"/>
      <c r="O38" s="240"/>
      <c r="P38" s="240"/>
      <c r="Q38" s="240"/>
      <c r="R38" s="240"/>
    </row>
    <row r="39" spans="2:18" hidden="1" x14ac:dyDescent="0.25">
      <c r="B39" s="575"/>
      <c r="C39" s="33"/>
      <c r="D39" s="40"/>
      <c r="E39" s="576"/>
      <c r="F39" s="45"/>
      <c r="G39" s="45"/>
      <c r="H39" s="45"/>
      <c r="I39" s="577"/>
      <c r="J39" s="577"/>
      <c r="K39" s="577"/>
      <c r="L39" s="577"/>
      <c r="M39" s="297">
        <f t="shared" si="2"/>
        <v>0</v>
      </c>
      <c r="N39" s="34"/>
      <c r="O39" s="240"/>
      <c r="P39" s="240"/>
      <c r="Q39" s="240"/>
      <c r="R39" s="240"/>
    </row>
    <row r="40" spans="2:18" hidden="1" x14ac:dyDescent="0.25">
      <c r="B40" s="32"/>
      <c r="C40" s="35"/>
      <c r="D40" s="43"/>
      <c r="E40" s="36"/>
      <c r="F40" s="524"/>
      <c r="G40" s="524"/>
      <c r="H40" s="524"/>
      <c r="I40" s="37"/>
      <c r="J40" s="37"/>
      <c r="K40" s="37"/>
      <c r="L40" s="37"/>
      <c r="M40" s="297">
        <f t="shared" si="2"/>
        <v>0</v>
      </c>
      <c r="N40" s="38"/>
      <c r="O40" s="240"/>
      <c r="P40" s="240"/>
      <c r="Q40" s="240"/>
      <c r="R40" s="240"/>
    </row>
    <row r="41" spans="2:18" hidden="1" x14ac:dyDescent="0.25">
      <c r="B41" s="32"/>
      <c r="C41" s="35"/>
      <c r="D41" s="43"/>
      <c r="E41" s="36"/>
      <c r="F41" s="524"/>
      <c r="G41" s="524"/>
      <c r="H41" s="524"/>
      <c r="I41" s="37"/>
      <c r="J41" s="37"/>
      <c r="K41" s="37"/>
      <c r="L41" s="37"/>
      <c r="M41" s="297">
        <f t="shared" si="2"/>
        <v>0</v>
      </c>
      <c r="N41" s="38"/>
      <c r="O41" s="240"/>
      <c r="P41" s="240"/>
      <c r="Q41" s="240"/>
      <c r="R41" s="240"/>
    </row>
    <row r="42" spans="2:18" hidden="1" x14ac:dyDescent="0.25">
      <c r="B42" s="32"/>
      <c r="C42" s="35"/>
      <c r="D42" s="43"/>
      <c r="E42" s="36"/>
      <c r="F42" s="524"/>
      <c r="G42" s="524"/>
      <c r="H42" s="524"/>
      <c r="I42" s="37"/>
      <c r="J42" s="37"/>
      <c r="K42" s="37"/>
      <c r="L42" s="37"/>
      <c r="M42" s="297">
        <f t="shared" si="2"/>
        <v>0</v>
      </c>
      <c r="N42" s="38"/>
      <c r="O42" s="240"/>
      <c r="P42" s="240"/>
      <c r="Q42" s="240"/>
      <c r="R42" s="240"/>
    </row>
    <row r="43" spans="2:18" hidden="1" x14ac:dyDescent="0.25">
      <c r="B43" s="32"/>
      <c r="C43" s="35"/>
      <c r="D43" s="43"/>
      <c r="E43" s="36"/>
      <c r="F43" s="524"/>
      <c r="G43" s="524"/>
      <c r="H43" s="524"/>
      <c r="I43" s="37"/>
      <c r="J43" s="37"/>
      <c r="K43" s="37"/>
      <c r="L43" s="37"/>
      <c r="M43" s="297">
        <f t="shared" si="2"/>
        <v>0</v>
      </c>
      <c r="N43" s="38"/>
      <c r="O43" s="240"/>
      <c r="P43" s="240"/>
      <c r="Q43" s="240"/>
      <c r="R43" s="240"/>
    </row>
    <row r="44" spans="2:18" hidden="1" x14ac:dyDescent="0.25">
      <c r="B44" s="32"/>
      <c r="C44" s="35"/>
      <c r="D44" s="43"/>
      <c r="E44" s="36"/>
      <c r="F44" s="524"/>
      <c r="G44" s="524"/>
      <c r="H44" s="524"/>
      <c r="I44" s="37"/>
      <c r="J44" s="37"/>
      <c r="K44" s="37"/>
      <c r="L44" s="37"/>
      <c r="M44" s="297">
        <f t="shared" si="2"/>
        <v>0</v>
      </c>
      <c r="N44" s="38"/>
      <c r="O44" s="240"/>
      <c r="P44" s="240"/>
      <c r="Q44" s="240"/>
      <c r="R44" s="240"/>
    </row>
    <row r="45" spans="2:18" hidden="1" x14ac:dyDescent="0.25">
      <c r="B45" s="32"/>
      <c r="C45" s="35"/>
      <c r="D45" s="43"/>
      <c r="E45" s="36"/>
      <c r="F45" s="524"/>
      <c r="G45" s="524"/>
      <c r="H45" s="524"/>
      <c r="I45" s="37"/>
      <c r="J45" s="37"/>
      <c r="K45" s="37"/>
      <c r="L45" s="37"/>
      <c r="M45" s="297">
        <f t="shared" si="2"/>
        <v>0</v>
      </c>
      <c r="N45" s="38"/>
      <c r="O45" s="240"/>
      <c r="P45" s="240"/>
      <c r="Q45" s="240"/>
      <c r="R45" s="240"/>
    </row>
    <row r="46" spans="2:18" hidden="1" x14ac:dyDescent="0.25">
      <c r="B46" s="32"/>
      <c r="C46" s="35"/>
      <c r="D46" s="43"/>
      <c r="E46" s="36"/>
      <c r="F46" s="524"/>
      <c r="G46" s="524"/>
      <c r="H46" s="524"/>
      <c r="I46" s="37"/>
      <c r="J46" s="37"/>
      <c r="K46" s="37"/>
      <c r="L46" s="37"/>
      <c r="M46" s="297">
        <f t="shared" si="2"/>
        <v>0</v>
      </c>
      <c r="N46" s="38"/>
      <c r="O46" s="240"/>
      <c r="P46" s="240"/>
      <c r="Q46" s="240"/>
      <c r="R46" s="240"/>
    </row>
    <row r="47" spans="2:18" hidden="1" x14ac:dyDescent="0.25">
      <c r="B47" s="32"/>
      <c r="C47" s="35"/>
      <c r="D47" s="43"/>
      <c r="E47" s="36"/>
      <c r="F47" s="524"/>
      <c r="G47" s="524"/>
      <c r="H47" s="524"/>
      <c r="I47" s="37"/>
      <c r="J47" s="37"/>
      <c r="K47" s="37"/>
      <c r="L47" s="37"/>
      <c r="M47" s="297">
        <f t="shared" si="2"/>
        <v>0</v>
      </c>
      <c r="N47" s="38"/>
      <c r="O47" s="240"/>
      <c r="P47" s="240"/>
      <c r="Q47" s="240"/>
      <c r="R47" s="240"/>
    </row>
    <row r="48" spans="2:18" hidden="1" x14ac:dyDescent="0.25">
      <c r="B48" s="32"/>
      <c r="C48" s="35"/>
      <c r="D48" s="43"/>
      <c r="E48" s="36"/>
      <c r="F48" s="524"/>
      <c r="G48" s="524"/>
      <c r="H48" s="524"/>
      <c r="I48" s="37"/>
      <c r="J48" s="37"/>
      <c r="K48" s="37"/>
      <c r="L48" s="37"/>
      <c r="M48" s="297">
        <f t="shared" si="2"/>
        <v>0</v>
      </c>
      <c r="N48" s="38"/>
      <c r="O48" s="240"/>
      <c r="P48" s="240"/>
      <c r="Q48" s="240"/>
      <c r="R48" s="240"/>
    </row>
    <row r="49" spans="2:18" ht="13" hidden="1" thickBot="1" x14ac:dyDescent="0.3">
      <c r="B49" s="222"/>
      <c r="C49" s="227"/>
      <c r="D49" s="534"/>
      <c r="E49" s="223"/>
      <c r="F49" s="525"/>
      <c r="G49" s="525"/>
      <c r="H49" s="525"/>
      <c r="I49" s="224"/>
      <c r="J49" s="224"/>
      <c r="K49" s="224"/>
      <c r="L49" s="224"/>
      <c r="M49" s="298">
        <f t="shared" si="2"/>
        <v>0</v>
      </c>
      <c r="N49" s="225"/>
      <c r="O49" s="240"/>
      <c r="P49" s="240"/>
      <c r="Q49" s="240"/>
      <c r="R49" s="240"/>
    </row>
    <row r="50" spans="2:18" ht="13.5" customHeight="1" thickBot="1" x14ac:dyDescent="0.3">
      <c r="B50" s="766" t="s">
        <v>66</v>
      </c>
      <c r="C50" s="767"/>
      <c r="D50" s="258"/>
      <c r="E50" s="258"/>
      <c r="F50" s="259"/>
      <c r="G50" s="259"/>
      <c r="H50" s="259"/>
      <c r="I50" s="260"/>
      <c r="J50" s="260"/>
      <c r="K50" s="260"/>
      <c r="L50" s="260"/>
      <c r="M50" s="261">
        <f>SUM(M9:M28)+SUM(M30:M49)</f>
        <v>0</v>
      </c>
      <c r="N50" s="262"/>
      <c r="O50" s="240"/>
      <c r="P50" s="240"/>
      <c r="Q50" s="240"/>
      <c r="R50" s="240"/>
    </row>
    <row r="51" spans="2:18" s="239" customFormat="1" ht="14.5" customHeight="1" thickBot="1" x14ac:dyDescent="0.3">
      <c r="B51" s="263"/>
      <c r="C51" s="251" t="s">
        <v>61</v>
      </c>
      <c r="D51" s="756" t="s">
        <v>67</v>
      </c>
      <c r="E51" s="756"/>
      <c r="F51" s="756"/>
      <c r="G51" s="756"/>
      <c r="H51" s="756"/>
      <c r="I51" s="756"/>
      <c r="J51" s="756"/>
      <c r="K51" s="756"/>
      <c r="L51" s="756"/>
      <c r="M51" s="756"/>
      <c r="N51" s="757"/>
    </row>
    <row r="52" spans="2:18" s="256" customFormat="1" ht="13" x14ac:dyDescent="0.25">
      <c r="B52" s="218"/>
      <c r="C52" s="226"/>
      <c r="D52" s="533"/>
      <c r="E52" s="219"/>
      <c r="F52" s="523"/>
      <c r="G52" s="523"/>
      <c r="H52" s="523"/>
      <c r="I52" s="220"/>
      <c r="J52" s="220"/>
      <c r="K52" s="220"/>
      <c r="L52" s="220"/>
      <c r="M52" s="297">
        <f t="shared" ref="M52:M92" si="3">IF(H52=0, (I52*F52)+J52+(L52*0.75)*G52*F52, IF(AND(H52&gt;0,H52&lt;2), (I52*F52)+J52+(K52*H52*F52)+(L52*0.75)*G52*F52, ((I52*F52)+J52+(K52*H52*F52)+(L52*0.75)*2*F52)+(L52*(G52-2)*F52)))</f>
        <v>0</v>
      </c>
      <c r="N52" s="221"/>
    </row>
    <row r="53" spans="2:18" x14ac:dyDescent="0.25">
      <c r="B53" s="32"/>
      <c r="C53" s="35"/>
      <c r="D53" s="43"/>
      <c r="E53" s="36"/>
      <c r="F53" s="524"/>
      <c r="G53" s="524"/>
      <c r="H53" s="524"/>
      <c r="I53" s="37"/>
      <c r="J53" s="37"/>
      <c r="K53" s="37"/>
      <c r="L53" s="37"/>
      <c r="M53" s="297">
        <f t="shared" si="3"/>
        <v>0</v>
      </c>
      <c r="N53" s="38"/>
    </row>
    <row r="54" spans="2:18" x14ac:dyDescent="0.25">
      <c r="B54" s="32"/>
      <c r="C54" s="35"/>
      <c r="D54" s="43"/>
      <c r="E54" s="36"/>
      <c r="F54" s="524"/>
      <c r="G54" s="524"/>
      <c r="H54" s="524"/>
      <c r="I54" s="37"/>
      <c r="J54" s="37"/>
      <c r="K54" s="37"/>
      <c r="L54" s="37"/>
      <c r="M54" s="297">
        <f t="shared" si="3"/>
        <v>0</v>
      </c>
      <c r="N54" s="38"/>
    </row>
    <row r="55" spans="2:18" x14ac:dyDescent="0.25">
      <c r="B55" s="32"/>
      <c r="C55" s="35"/>
      <c r="D55" s="43"/>
      <c r="E55" s="36"/>
      <c r="F55" s="524"/>
      <c r="G55" s="524"/>
      <c r="H55" s="524"/>
      <c r="I55" s="37"/>
      <c r="J55" s="37"/>
      <c r="K55" s="37"/>
      <c r="L55" s="37"/>
      <c r="M55" s="297">
        <f t="shared" si="3"/>
        <v>0</v>
      </c>
      <c r="N55" s="38"/>
    </row>
    <row r="56" spans="2:18" x14ac:dyDescent="0.25">
      <c r="B56" s="32"/>
      <c r="C56" s="35"/>
      <c r="D56" s="43"/>
      <c r="E56" s="36"/>
      <c r="F56" s="524"/>
      <c r="G56" s="524"/>
      <c r="H56" s="524"/>
      <c r="I56" s="37"/>
      <c r="J56" s="37"/>
      <c r="K56" s="37"/>
      <c r="L56" s="37"/>
      <c r="M56" s="297">
        <f t="shared" si="3"/>
        <v>0</v>
      </c>
      <c r="N56" s="38"/>
    </row>
    <row r="57" spans="2:18" x14ac:dyDescent="0.25">
      <c r="B57" s="32"/>
      <c r="C57" s="35"/>
      <c r="D57" s="43"/>
      <c r="E57" s="36"/>
      <c r="F57" s="524"/>
      <c r="G57" s="524"/>
      <c r="H57" s="524"/>
      <c r="I57" s="37"/>
      <c r="J57" s="37"/>
      <c r="K57" s="37"/>
      <c r="L57" s="37"/>
      <c r="M57" s="297">
        <f t="shared" si="3"/>
        <v>0</v>
      </c>
      <c r="N57" s="38"/>
    </row>
    <row r="58" spans="2:18" x14ac:dyDescent="0.25">
      <c r="B58" s="32"/>
      <c r="C58" s="35"/>
      <c r="D58" s="43"/>
      <c r="E58" s="36"/>
      <c r="F58" s="524"/>
      <c r="G58" s="524"/>
      <c r="H58" s="524"/>
      <c r="I58" s="37"/>
      <c r="J58" s="37"/>
      <c r="K58" s="37"/>
      <c r="L58" s="37"/>
      <c r="M58" s="297">
        <f t="shared" si="3"/>
        <v>0</v>
      </c>
      <c r="N58" s="38"/>
    </row>
    <row r="59" spans="2:18" x14ac:dyDescent="0.25">
      <c r="B59" s="32"/>
      <c r="C59" s="35"/>
      <c r="D59" s="43"/>
      <c r="E59" s="36"/>
      <c r="F59" s="524"/>
      <c r="G59" s="524"/>
      <c r="H59" s="524"/>
      <c r="I59" s="37"/>
      <c r="J59" s="37"/>
      <c r="K59" s="37"/>
      <c r="L59" s="37"/>
      <c r="M59" s="297">
        <f t="shared" si="3"/>
        <v>0</v>
      </c>
      <c r="N59" s="38"/>
    </row>
    <row r="60" spans="2:18" x14ac:dyDescent="0.25">
      <c r="B60" s="32"/>
      <c r="C60" s="35"/>
      <c r="D60" s="43"/>
      <c r="E60" s="36"/>
      <c r="F60" s="524"/>
      <c r="G60" s="524"/>
      <c r="H60" s="524"/>
      <c r="I60" s="37"/>
      <c r="J60" s="37"/>
      <c r="K60" s="37"/>
      <c r="L60" s="37"/>
      <c r="M60" s="297">
        <f t="shared" si="3"/>
        <v>0</v>
      </c>
      <c r="N60" s="38"/>
    </row>
    <row r="61" spans="2:18" ht="13" thickBot="1" x14ac:dyDescent="0.3">
      <c r="B61" s="32"/>
      <c r="C61" s="35"/>
      <c r="D61" s="43"/>
      <c r="E61" s="36"/>
      <c r="F61" s="524"/>
      <c r="G61" s="524"/>
      <c r="H61" s="524"/>
      <c r="I61" s="37"/>
      <c r="J61" s="37"/>
      <c r="K61" s="37"/>
      <c r="L61" s="37"/>
      <c r="M61" s="297">
        <f t="shared" si="3"/>
        <v>0</v>
      </c>
      <c r="N61" s="38"/>
    </row>
    <row r="62" spans="2:18" hidden="1" x14ac:dyDescent="0.25">
      <c r="B62" s="32"/>
      <c r="C62" s="35"/>
      <c r="D62" s="43"/>
      <c r="E62" s="36"/>
      <c r="F62" s="524"/>
      <c r="G62" s="524"/>
      <c r="H62" s="524"/>
      <c r="I62" s="37"/>
      <c r="J62" s="37"/>
      <c r="K62" s="37"/>
      <c r="L62" s="37"/>
      <c r="M62" s="297">
        <f t="shared" si="3"/>
        <v>0</v>
      </c>
      <c r="N62" s="38"/>
    </row>
    <row r="63" spans="2:18" hidden="1" x14ac:dyDescent="0.25">
      <c r="B63" s="32"/>
      <c r="C63" s="35"/>
      <c r="D63" s="43"/>
      <c r="E63" s="36"/>
      <c r="F63" s="524"/>
      <c r="G63" s="524"/>
      <c r="H63" s="524"/>
      <c r="I63" s="37"/>
      <c r="J63" s="37"/>
      <c r="K63" s="37"/>
      <c r="L63" s="37"/>
      <c r="M63" s="297">
        <f t="shared" si="3"/>
        <v>0</v>
      </c>
      <c r="N63" s="38"/>
    </row>
    <row r="64" spans="2:18" hidden="1" x14ac:dyDescent="0.25">
      <c r="B64" s="32"/>
      <c r="C64" s="35"/>
      <c r="D64" s="43"/>
      <c r="E64" s="36"/>
      <c r="F64" s="524"/>
      <c r="G64" s="524"/>
      <c r="H64" s="524"/>
      <c r="I64" s="37"/>
      <c r="J64" s="37"/>
      <c r="K64" s="37"/>
      <c r="L64" s="37"/>
      <c r="M64" s="297">
        <f t="shared" si="3"/>
        <v>0</v>
      </c>
      <c r="N64" s="38"/>
    </row>
    <row r="65" spans="2:14" hidden="1" x14ac:dyDescent="0.25">
      <c r="B65" s="32"/>
      <c r="C65" s="35"/>
      <c r="D65" s="43"/>
      <c r="E65" s="36"/>
      <c r="F65" s="524"/>
      <c r="G65" s="524"/>
      <c r="H65" s="524"/>
      <c r="I65" s="37"/>
      <c r="J65" s="37"/>
      <c r="K65" s="37"/>
      <c r="L65" s="37"/>
      <c r="M65" s="297">
        <f t="shared" si="3"/>
        <v>0</v>
      </c>
      <c r="N65" s="38"/>
    </row>
    <row r="66" spans="2:14" hidden="1" x14ac:dyDescent="0.25">
      <c r="B66" s="32"/>
      <c r="C66" s="35"/>
      <c r="D66" s="43"/>
      <c r="E66" s="36"/>
      <c r="F66" s="524"/>
      <c r="G66" s="524"/>
      <c r="H66" s="524"/>
      <c r="I66" s="37"/>
      <c r="J66" s="37"/>
      <c r="K66" s="37"/>
      <c r="L66" s="37"/>
      <c r="M66" s="297">
        <f t="shared" si="3"/>
        <v>0</v>
      </c>
      <c r="N66" s="38"/>
    </row>
    <row r="67" spans="2:14" hidden="1" x14ac:dyDescent="0.25">
      <c r="B67" s="32"/>
      <c r="C67" s="35"/>
      <c r="D67" s="43"/>
      <c r="E67" s="36"/>
      <c r="F67" s="524"/>
      <c r="G67" s="524"/>
      <c r="H67" s="524"/>
      <c r="I67" s="37"/>
      <c r="J67" s="37"/>
      <c r="K67" s="37"/>
      <c r="L67" s="37"/>
      <c r="M67" s="297">
        <f t="shared" si="3"/>
        <v>0</v>
      </c>
      <c r="N67" s="38"/>
    </row>
    <row r="68" spans="2:14" hidden="1" x14ac:dyDescent="0.25">
      <c r="B68" s="32"/>
      <c r="C68" s="35"/>
      <c r="D68" s="43"/>
      <c r="E68" s="36"/>
      <c r="F68" s="524"/>
      <c r="G68" s="524"/>
      <c r="H68" s="524"/>
      <c r="I68" s="37"/>
      <c r="J68" s="37"/>
      <c r="K68" s="37"/>
      <c r="L68" s="37"/>
      <c r="M68" s="297">
        <f t="shared" si="3"/>
        <v>0</v>
      </c>
      <c r="N68" s="38"/>
    </row>
    <row r="69" spans="2:14" hidden="1" x14ac:dyDescent="0.25">
      <c r="B69" s="32"/>
      <c r="C69" s="35"/>
      <c r="D69" s="43"/>
      <c r="E69" s="36"/>
      <c r="F69" s="524"/>
      <c r="G69" s="524"/>
      <c r="H69" s="524"/>
      <c r="I69" s="37"/>
      <c r="J69" s="37"/>
      <c r="K69" s="37"/>
      <c r="L69" s="37"/>
      <c r="M69" s="297">
        <f t="shared" si="3"/>
        <v>0</v>
      </c>
      <c r="N69" s="38"/>
    </row>
    <row r="70" spans="2:14" hidden="1" x14ac:dyDescent="0.25">
      <c r="B70" s="32"/>
      <c r="C70" s="35"/>
      <c r="D70" s="43"/>
      <c r="E70" s="36"/>
      <c r="F70" s="524"/>
      <c r="G70" s="524"/>
      <c r="H70" s="524"/>
      <c r="I70" s="37"/>
      <c r="J70" s="37"/>
      <c r="K70" s="37"/>
      <c r="L70" s="37"/>
      <c r="M70" s="297">
        <f t="shared" si="3"/>
        <v>0</v>
      </c>
      <c r="N70" s="38"/>
    </row>
    <row r="71" spans="2:14" ht="13" hidden="1" thickBot="1" x14ac:dyDescent="0.3">
      <c r="B71" s="222"/>
      <c r="C71" s="227"/>
      <c r="D71" s="534"/>
      <c r="E71" s="223"/>
      <c r="F71" s="525"/>
      <c r="G71" s="525"/>
      <c r="H71" s="525"/>
      <c r="I71" s="224"/>
      <c r="J71" s="224"/>
      <c r="K71" s="224"/>
      <c r="L71" s="224"/>
      <c r="M71" s="298">
        <f t="shared" si="3"/>
        <v>0</v>
      </c>
      <c r="N71" s="225"/>
    </row>
    <row r="72" spans="2:14" ht="13.5" thickBot="1" x14ac:dyDescent="0.3">
      <c r="B72" s="263"/>
      <c r="C72" s="251" t="s">
        <v>65</v>
      </c>
      <c r="D72" s="257"/>
      <c r="E72" s="257"/>
      <c r="F72" s="264"/>
      <c r="G72" s="264"/>
      <c r="H72" s="264"/>
      <c r="I72" s="265"/>
      <c r="J72" s="265"/>
      <c r="K72" s="265"/>
      <c r="L72" s="265"/>
      <c r="M72" s="266"/>
      <c r="N72" s="267"/>
    </row>
    <row r="73" spans="2:14" x14ac:dyDescent="0.25">
      <c r="B73" s="218"/>
      <c r="C73" s="226"/>
      <c r="D73" s="533"/>
      <c r="E73" s="219"/>
      <c r="F73" s="523"/>
      <c r="G73" s="523"/>
      <c r="H73" s="523"/>
      <c r="I73" s="220"/>
      <c r="J73" s="220"/>
      <c r="K73" s="220"/>
      <c r="L73" s="220"/>
      <c r="M73" s="297">
        <f t="shared" si="3"/>
        <v>0</v>
      </c>
      <c r="N73" s="221"/>
    </row>
    <row r="74" spans="2:14" x14ac:dyDescent="0.25">
      <c r="B74" s="575"/>
      <c r="C74" s="33"/>
      <c r="D74" s="40"/>
      <c r="E74" s="576"/>
      <c r="F74" s="45"/>
      <c r="G74" s="45"/>
      <c r="H74" s="45"/>
      <c r="I74" s="577"/>
      <c r="J74" s="577"/>
      <c r="K74" s="577"/>
      <c r="L74" s="577"/>
      <c r="M74" s="297">
        <f t="shared" si="3"/>
        <v>0</v>
      </c>
      <c r="N74" s="34"/>
    </row>
    <row r="75" spans="2:14" x14ac:dyDescent="0.25">
      <c r="B75" s="575"/>
      <c r="C75" s="33"/>
      <c r="D75" s="40"/>
      <c r="E75" s="576"/>
      <c r="F75" s="45"/>
      <c r="G75" s="45"/>
      <c r="H75" s="45"/>
      <c r="I75" s="577"/>
      <c r="J75" s="577"/>
      <c r="K75" s="577"/>
      <c r="L75" s="577"/>
      <c r="M75" s="297">
        <f t="shared" si="3"/>
        <v>0</v>
      </c>
      <c r="N75" s="34"/>
    </row>
    <row r="76" spans="2:14" x14ac:dyDescent="0.25">
      <c r="B76" s="575"/>
      <c r="C76" s="33"/>
      <c r="D76" s="40"/>
      <c r="E76" s="576"/>
      <c r="F76" s="45"/>
      <c r="G76" s="45"/>
      <c r="H76" s="45"/>
      <c r="I76" s="577"/>
      <c r="J76" s="577"/>
      <c r="K76" s="577"/>
      <c r="L76" s="577"/>
      <c r="M76" s="297">
        <f t="shared" si="3"/>
        <v>0</v>
      </c>
      <c r="N76" s="34"/>
    </row>
    <row r="77" spans="2:14" ht="13" thickBot="1" x14ac:dyDescent="0.3">
      <c r="B77" s="575"/>
      <c r="C77" s="33"/>
      <c r="D77" s="40"/>
      <c r="E77" s="576"/>
      <c r="F77" s="45"/>
      <c r="G77" s="45"/>
      <c r="H77" s="45"/>
      <c r="I77" s="577"/>
      <c r="J77" s="577"/>
      <c r="K77" s="577"/>
      <c r="L77" s="577"/>
      <c r="M77" s="297">
        <f t="shared" si="3"/>
        <v>0</v>
      </c>
      <c r="N77" s="34"/>
    </row>
    <row r="78" spans="2:14" hidden="1" x14ac:dyDescent="0.25">
      <c r="B78" s="575"/>
      <c r="C78" s="33"/>
      <c r="D78" s="40"/>
      <c r="E78" s="576"/>
      <c r="F78" s="45"/>
      <c r="G78" s="45"/>
      <c r="H78" s="45"/>
      <c r="I78" s="577"/>
      <c r="J78" s="577"/>
      <c r="K78" s="577"/>
      <c r="L78" s="577"/>
      <c r="M78" s="297">
        <f t="shared" si="3"/>
        <v>0</v>
      </c>
      <c r="N78" s="34"/>
    </row>
    <row r="79" spans="2:14" hidden="1" x14ac:dyDescent="0.25">
      <c r="B79" s="575"/>
      <c r="C79" s="33"/>
      <c r="D79" s="40"/>
      <c r="E79" s="576"/>
      <c r="F79" s="45"/>
      <c r="G79" s="45"/>
      <c r="H79" s="45"/>
      <c r="I79" s="577"/>
      <c r="J79" s="577"/>
      <c r="K79" s="577"/>
      <c r="L79" s="577"/>
      <c r="M79" s="297">
        <f t="shared" si="3"/>
        <v>0</v>
      </c>
      <c r="N79" s="34"/>
    </row>
    <row r="80" spans="2:14" hidden="1" x14ac:dyDescent="0.25">
      <c r="B80" s="575"/>
      <c r="C80" s="33"/>
      <c r="D80" s="40"/>
      <c r="E80" s="576"/>
      <c r="F80" s="45"/>
      <c r="G80" s="45"/>
      <c r="H80" s="45"/>
      <c r="I80" s="577"/>
      <c r="J80" s="577"/>
      <c r="K80" s="577"/>
      <c r="L80" s="577"/>
      <c r="M80" s="297">
        <f t="shared" si="3"/>
        <v>0</v>
      </c>
      <c r="N80" s="34"/>
    </row>
    <row r="81" spans="2:14" hidden="1" x14ac:dyDescent="0.25">
      <c r="B81" s="575"/>
      <c r="C81" s="33"/>
      <c r="D81" s="40"/>
      <c r="E81" s="576"/>
      <c r="F81" s="45"/>
      <c r="G81" s="45"/>
      <c r="H81" s="45"/>
      <c r="I81" s="577"/>
      <c r="J81" s="577"/>
      <c r="K81" s="577"/>
      <c r="L81" s="577"/>
      <c r="M81" s="297">
        <f t="shared" si="3"/>
        <v>0</v>
      </c>
      <c r="N81" s="34"/>
    </row>
    <row r="82" spans="2:14" hidden="1" x14ac:dyDescent="0.25">
      <c r="B82" s="575"/>
      <c r="C82" s="33"/>
      <c r="D82" s="40"/>
      <c r="E82" s="576"/>
      <c r="F82" s="45"/>
      <c r="G82" s="45"/>
      <c r="H82" s="45"/>
      <c r="I82" s="577"/>
      <c r="J82" s="577"/>
      <c r="K82" s="577"/>
      <c r="L82" s="577"/>
      <c r="M82" s="297">
        <f t="shared" si="3"/>
        <v>0</v>
      </c>
      <c r="N82" s="34"/>
    </row>
    <row r="83" spans="2:14" hidden="1" x14ac:dyDescent="0.25">
      <c r="B83" s="32"/>
      <c r="C83" s="35"/>
      <c r="D83" s="43"/>
      <c r="E83" s="36"/>
      <c r="F83" s="524"/>
      <c r="G83" s="524"/>
      <c r="H83" s="524"/>
      <c r="I83" s="37"/>
      <c r="J83" s="37"/>
      <c r="K83" s="37"/>
      <c r="L83" s="37"/>
      <c r="M83" s="297">
        <f t="shared" si="3"/>
        <v>0</v>
      </c>
      <c r="N83" s="38"/>
    </row>
    <row r="84" spans="2:14" hidden="1" x14ac:dyDescent="0.25">
      <c r="B84" s="32"/>
      <c r="C84" s="35"/>
      <c r="D84" s="43"/>
      <c r="E84" s="36"/>
      <c r="F84" s="524"/>
      <c r="G84" s="524"/>
      <c r="H84" s="524"/>
      <c r="I84" s="37"/>
      <c r="J84" s="37"/>
      <c r="K84" s="37"/>
      <c r="L84" s="37"/>
      <c r="M84" s="297">
        <f t="shared" si="3"/>
        <v>0</v>
      </c>
      <c r="N84" s="38"/>
    </row>
    <row r="85" spans="2:14" hidden="1" x14ac:dyDescent="0.25">
      <c r="B85" s="32"/>
      <c r="C85" s="35"/>
      <c r="D85" s="43"/>
      <c r="E85" s="36"/>
      <c r="F85" s="524"/>
      <c r="G85" s="524"/>
      <c r="H85" s="524"/>
      <c r="I85" s="37"/>
      <c r="J85" s="37"/>
      <c r="K85" s="37"/>
      <c r="L85" s="37"/>
      <c r="M85" s="297">
        <f t="shared" si="3"/>
        <v>0</v>
      </c>
      <c r="N85" s="38"/>
    </row>
    <row r="86" spans="2:14" hidden="1" x14ac:dyDescent="0.25">
      <c r="B86" s="32"/>
      <c r="C86" s="35"/>
      <c r="D86" s="43"/>
      <c r="E86" s="36"/>
      <c r="F86" s="524"/>
      <c r="G86" s="524"/>
      <c r="H86" s="524"/>
      <c r="I86" s="37"/>
      <c r="J86" s="37"/>
      <c r="K86" s="37"/>
      <c r="L86" s="37"/>
      <c r="M86" s="297">
        <f t="shared" si="3"/>
        <v>0</v>
      </c>
      <c r="N86" s="38"/>
    </row>
    <row r="87" spans="2:14" hidden="1" x14ac:dyDescent="0.25">
      <c r="B87" s="32"/>
      <c r="C87" s="35"/>
      <c r="D87" s="43"/>
      <c r="E87" s="36"/>
      <c r="F87" s="524"/>
      <c r="G87" s="524"/>
      <c r="H87" s="524"/>
      <c r="I87" s="37"/>
      <c r="J87" s="37"/>
      <c r="K87" s="37"/>
      <c r="L87" s="37"/>
      <c r="M87" s="297">
        <f t="shared" si="3"/>
        <v>0</v>
      </c>
      <c r="N87" s="38"/>
    </row>
    <row r="88" spans="2:14" hidden="1" x14ac:dyDescent="0.25">
      <c r="B88" s="32"/>
      <c r="C88" s="35"/>
      <c r="D88" s="43"/>
      <c r="E88" s="36"/>
      <c r="F88" s="524"/>
      <c r="G88" s="524"/>
      <c r="H88" s="524"/>
      <c r="I88" s="37"/>
      <c r="J88" s="37"/>
      <c r="K88" s="37"/>
      <c r="L88" s="37"/>
      <c r="M88" s="297">
        <f t="shared" si="3"/>
        <v>0</v>
      </c>
      <c r="N88" s="38"/>
    </row>
    <row r="89" spans="2:14" hidden="1" x14ac:dyDescent="0.25">
      <c r="B89" s="32"/>
      <c r="C89" s="35"/>
      <c r="D89" s="43"/>
      <c r="E89" s="36"/>
      <c r="F89" s="524"/>
      <c r="G89" s="524"/>
      <c r="H89" s="524"/>
      <c r="I89" s="37"/>
      <c r="J89" s="37"/>
      <c r="K89" s="37"/>
      <c r="L89" s="37"/>
      <c r="M89" s="297">
        <f t="shared" si="3"/>
        <v>0</v>
      </c>
      <c r="N89" s="38"/>
    </row>
    <row r="90" spans="2:14" hidden="1" x14ac:dyDescent="0.25">
      <c r="B90" s="32"/>
      <c r="C90" s="35"/>
      <c r="D90" s="43"/>
      <c r="E90" s="36"/>
      <c r="F90" s="524"/>
      <c r="G90" s="524"/>
      <c r="H90" s="524"/>
      <c r="I90" s="37"/>
      <c r="J90" s="37"/>
      <c r="K90" s="37"/>
      <c r="L90" s="37"/>
      <c r="M90" s="297">
        <f t="shared" si="3"/>
        <v>0</v>
      </c>
      <c r="N90" s="38"/>
    </row>
    <row r="91" spans="2:14" hidden="1" x14ac:dyDescent="0.25">
      <c r="B91" s="32"/>
      <c r="C91" s="35"/>
      <c r="D91" s="43"/>
      <c r="E91" s="36"/>
      <c r="F91" s="524"/>
      <c r="G91" s="524"/>
      <c r="H91" s="524"/>
      <c r="I91" s="37"/>
      <c r="J91" s="37"/>
      <c r="K91" s="37"/>
      <c r="L91" s="37"/>
      <c r="M91" s="297">
        <f t="shared" si="3"/>
        <v>0</v>
      </c>
      <c r="N91" s="38"/>
    </row>
    <row r="92" spans="2:14" ht="13" hidden="1" thickBot="1" x14ac:dyDescent="0.3">
      <c r="B92" s="222"/>
      <c r="C92" s="227"/>
      <c r="D92" s="534"/>
      <c r="E92" s="223"/>
      <c r="F92" s="525"/>
      <c r="G92" s="525"/>
      <c r="H92" s="525"/>
      <c r="I92" s="224"/>
      <c r="J92" s="224"/>
      <c r="K92" s="224"/>
      <c r="L92" s="224"/>
      <c r="M92" s="298">
        <f t="shared" si="3"/>
        <v>0</v>
      </c>
      <c r="N92" s="225"/>
    </row>
    <row r="93" spans="2:14" ht="13.5" thickBot="1" x14ac:dyDescent="0.3">
      <c r="B93" s="764" t="s">
        <v>68</v>
      </c>
      <c r="C93" s="765"/>
      <c r="D93" s="268"/>
      <c r="E93" s="268"/>
      <c r="F93" s="269"/>
      <c r="G93" s="269"/>
      <c r="H93" s="269"/>
      <c r="I93" s="270"/>
      <c r="J93" s="270"/>
      <c r="K93" s="270"/>
      <c r="L93" s="270"/>
      <c r="M93" s="271">
        <f>SUM(M52:M71)+SUM(M73:M92)</f>
        <v>0</v>
      </c>
      <c r="N93" s="272"/>
    </row>
    <row r="94" spans="2:14" s="239" customFormat="1" ht="14.5" thickBot="1" x14ac:dyDescent="0.3">
      <c r="B94" s="263"/>
      <c r="C94" s="251" t="s">
        <v>61</v>
      </c>
      <c r="D94" s="756" t="s">
        <v>69</v>
      </c>
      <c r="E94" s="756"/>
      <c r="F94" s="756"/>
      <c r="G94" s="756"/>
      <c r="H94" s="756"/>
      <c r="I94" s="756"/>
      <c r="J94" s="756"/>
      <c r="K94" s="756"/>
      <c r="L94" s="756"/>
      <c r="M94" s="756"/>
      <c r="N94" s="757"/>
    </row>
    <row r="95" spans="2:14" s="256" customFormat="1" ht="13" x14ac:dyDescent="0.25">
      <c r="B95" s="218"/>
      <c r="C95" s="226"/>
      <c r="D95" s="533"/>
      <c r="E95" s="219"/>
      <c r="F95" s="523"/>
      <c r="G95" s="523"/>
      <c r="H95" s="523"/>
      <c r="I95" s="220"/>
      <c r="J95" s="220"/>
      <c r="K95" s="220"/>
      <c r="L95" s="220"/>
      <c r="M95" s="297">
        <f t="shared" ref="M95:M135" si="4">IF(H95=0, (I95*F95)+J95+(L95*0.75)*G95*F95, IF(AND(H95&gt;0,H95&lt;2), (I95*F95)+J95+(K95*H95*F95)+(L95*0.75)*G95*F95, ((I95*F95)+J95+(K95*H95*F95)+(L95*0.75)*2*F95)+(L95*(G95-2)*F95)))</f>
        <v>0</v>
      </c>
      <c r="N95" s="221"/>
    </row>
    <row r="96" spans="2:14" s="256" customFormat="1" ht="13" x14ac:dyDescent="0.25">
      <c r="B96" s="575"/>
      <c r="C96" s="33"/>
      <c r="D96" s="40"/>
      <c r="E96" s="576"/>
      <c r="F96" s="45"/>
      <c r="G96" s="45"/>
      <c r="H96" s="45"/>
      <c r="I96" s="577"/>
      <c r="J96" s="577"/>
      <c r="K96" s="577"/>
      <c r="L96" s="577"/>
      <c r="M96" s="297">
        <f t="shared" si="4"/>
        <v>0</v>
      </c>
      <c r="N96" s="34"/>
    </row>
    <row r="97" spans="2:14" s="256" customFormat="1" ht="13" x14ac:dyDescent="0.25">
      <c r="B97" s="575"/>
      <c r="C97" s="33"/>
      <c r="D97" s="40"/>
      <c r="E97" s="576"/>
      <c r="F97" s="45"/>
      <c r="G97" s="45"/>
      <c r="H97" s="45"/>
      <c r="I97" s="577"/>
      <c r="J97" s="577"/>
      <c r="K97" s="577"/>
      <c r="L97" s="577"/>
      <c r="M97" s="297">
        <f t="shared" si="4"/>
        <v>0</v>
      </c>
      <c r="N97" s="34"/>
    </row>
    <row r="98" spans="2:14" s="256" customFormat="1" ht="13" x14ac:dyDescent="0.25">
      <c r="B98" s="575"/>
      <c r="C98" s="33"/>
      <c r="D98" s="40"/>
      <c r="E98" s="576"/>
      <c r="F98" s="45"/>
      <c r="G98" s="45"/>
      <c r="H98" s="45"/>
      <c r="I98" s="577"/>
      <c r="J98" s="577"/>
      <c r="K98" s="577"/>
      <c r="L98" s="577"/>
      <c r="M98" s="297">
        <f t="shared" si="4"/>
        <v>0</v>
      </c>
      <c r="N98" s="34"/>
    </row>
    <row r="99" spans="2:14" s="256" customFormat="1" ht="13" x14ac:dyDescent="0.25">
      <c r="B99" s="575"/>
      <c r="C99" s="33"/>
      <c r="D99" s="40"/>
      <c r="E99" s="576"/>
      <c r="F99" s="45"/>
      <c r="G99" s="45"/>
      <c r="H99" s="45"/>
      <c r="I99" s="577"/>
      <c r="J99" s="577"/>
      <c r="K99" s="577"/>
      <c r="L99" s="577"/>
      <c r="M99" s="297">
        <f t="shared" si="4"/>
        <v>0</v>
      </c>
      <c r="N99" s="34"/>
    </row>
    <row r="100" spans="2:14" s="256" customFormat="1" ht="13" x14ac:dyDescent="0.25">
      <c r="B100" s="575"/>
      <c r="C100" s="33"/>
      <c r="D100" s="40"/>
      <c r="E100" s="576"/>
      <c r="F100" s="45"/>
      <c r="G100" s="45"/>
      <c r="H100" s="45"/>
      <c r="I100" s="577"/>
      <c r="J100" s="577"/>
      <c r="K100" s="577"/>
      <c r="L100" s="577"/>
      <c r="M100" s="297">
        <f t="shared" si="4"/>
        <v>0</v>
      </c>
      <c r="N100" s="34"/>
    </row>
    <row r="101" spans="2:14" s="256" customFormat="1" ht="13" x14ac:dyDescent="0.25">
      <c r="B101" s="575"/>
      <c r="C101" s="33"/>
      <c r="D101" s="40"/>
      <c r="E101" s="576"/>
      <c r="F101" s="45"/>
      <c r="G101" s="45"/>
      <c r="H101" s="45"/>
      <c r="I101" s="577"/>
      <c r="J101" s="577"/>
      <c r="K101" s="577"/>
      <c r="L101" s="577"/>
      <c r="M101" s="297">
        <f t="shared" si="4"/>
        <v>0</v>
      </c>
      <c r="N101" s="34"/>
    </row>
    <row r="102" spans="2:14" s="256" customFormat="1" ht="13" x14ac:dyDescent="0.25">
      <c r="B102" s="32"/>
      <c r="C102" s="35"/>
      <c r="D102" s="43"/>
      <c r="E102" s="36"/>
      <c r="F102" s="524"/>
      <c r="G102" s="524"/>
      <c r="H102" s="524"/>
      <c r="I102" s="37"/>
      <c r="J102" s="37"/>
      <c r="K102" s="37"/>
      <c r="L102" s="37"/>
      <c r="M102" s="297">
        <f t="shared" si="4"/>
        <v>0</v>
      </c>
      <c r="N102" s="38"/>
    </row>
    <row r="103" spans="2:14" x14ac:dyDescent="0.25">
      <c r="B103" s="32"/>
      <c r="C103" s="35"/>
      <c r="D103" s="43"/>
      <c r="E103" s="36"/>
      <c r="F103" s="524"/>
      <c r="G103" s="524"/>
      <c r="H103" s="524"/>
      <c r="I103" s="37"/>
      <c r="J103" s="37"/>
      <c r="K103" s="37"/>
      <c r="L103" s="37"/>
      <c r="M103" s="297">
        <f t="shared" si="4"/>
        <v>0</v>
      </c>
      <c r="N103" s="38"/>
    </row>
    <row r="104" spans="2:14" ht="13" thickBot="1" x14ac:dyDescent="0.3">
      <c r="B104" s="32"/>
      <c r="C104" s="35"/>
      <c r="D104" s="43"/>
      <c r="E104" s="36"/>
      <c r="F104" s="524"/>
      <c r="G104" s="524"/>
      <c r="H104" s="524"/>
      <c r="I104" s="37"/>
      <c r="J104" s="37"/>
      <c r="K104" s="37"/>
      <c r="L104" s="37"/>
      <c r="M104" s="297">
        <f t="shared" si="4"/>
        <v>0</v>
      </c>
      <c r="N104" s="38"/>
    </row>
    <row r="105" spans="2:14" hidden="1" x14ac:dyDescent="0.25">
      <c r="B105" s="32"/>
      <c r="C105" s="35"/>
      <c r="D105" s="43"/>
      <c r="E105" s="36"/>
      <c r="F105" s="524"/>
      <c r="G105" s="524"/>
      <c r="H105" s="524"/>
      <c r="I105" s="37"/>
      <c r="J105" s="37"/>
      <c r="K105" s="37"/>
      <c r="L105" s="37"/>
      <c r="M105" s="297">
        <f t="shared" si="4"/>
        <v>0</v>
      </c>
      <c r="N105" s="38"/>
    </row>
    <row r="106" spans="2:14" hidden="1" x14ac:dyDescent="0.25">
      <c r="B106" s="32"/>
      <c r="C106" s="35"/>
      <c r="D106" s="43"/>
      <c r="E106" s="36"/>
      <c r="F106" s="524"/>
      <c r="G106" s="524"/>
      <c r="H106" s="524"/>
      <c r="I106" s="37"/>
      <c r="J106" s="37"/>
      <c r="K106" s="37"/>
      <c r="L106" s="37"/>
      <c r="M106" s="297">
        <f t="shared" si="4"/>
        <v>0</v>
      </c>
      <c r="N106" s="38"/>
    </row>
    <row r="107" spans="2:14" hidden="1" x14ac:dyDescent="0.25">
      <c r="B107" s="32"/>
      <c r="C107" s="35"/>
      <c r="D107" s="43"/>
      <c r="E107" s="36"/>
      <c r="F107" s="524"/>
      <c r="G107" s="524"/>
      <c r="H107" s="524"/>
      <c r="I107" s="37"/>
      <c r="J107" s="37"/>
      <c r="K107" s="37"/>
      <c r="L107" s="37"/>
      <c r="M107" s="297">
        <f t="shared" si="4"/>
        <v>0</v>
      </c>
      <c r="N107" s="38"/>
    </row>
    <row r="108" spans="2:14" hidden="1" x14ac:dyDescent="0.25">
      <c r="B108" s="32"/>
      <c r="C108" s="35"/>
      <c r="D108" s="43"/>
      <c r="E108" s="36"/>
      <c r="F108" s="524"/>
      <c r="G108" s="524"/>
      <c r="H108" s="524"/>
      <c r="I108" s="37"/>
      <c r="J108" s="37"/>
      <c r="K108" s="37"/>
      <c r="L108" s="37"/>
      <c r="M108" s="297">
        <f t="shared" si="4"/>
        <v>0</v>
      </c>
      <c r="N108" s="38"/>
    </row>
    <row r="109" spans="2:14" hidden="1" x14ac:dyDescent="0.25">
      <c r="B109" s="32"/>
      <c r="C109" s="35"/>
      <c r="D109" s="43"/>
      <c r="E109" s="36"/>
      <c r="F109" s="524"/>
      <c r="G109" s="524"/>
      <c r="H109" s="524"/>
      <c r="I109" s="37"/>
      <c r="J109" s="37"/>
      <c r="K109" s="37"/>
      <c r="L109" s="37"/>
      <c r="M109" s="297">
        <f t="shared" si="4"/>
        <v>0</v>
      </c>
      <c r="N109" s="38"/>
    </row>
    <row r="110" spans="2:14" hidden="1" x14ac:dyDescent="0.25">
      <c r="B110" s="32"/>
      <c r="C110" s="35"/>
      <c r="D110" s="43"/>
      <c r="E110" s="36"/>
      <c r="F110" s="524"/>
      <c r="G110" s="524"/>
      <c r="H110" s="524"/>
      <c r="I110" s="37"/>
      <c r="J110" s="37"/>
      <c r="K110" s="37"/>
      <c r="L110" s="37"/>
      <c r="M110" s="297">
        <f t="shared" si="4"/>
        <v>0</v>
      </c>
      <c r="N110" s="38"/>
    </row>
    <row r="111" spans="2:14" hidden="1" x14ac:dyDescent="0.25">
      <c r="B111" s="32"/>
      <c r="C111" s="35"/>
      <c r="D111" s="43"/>
      <c r="E111" s="36"/>
      <c r="F111" s="524"/>
      <c r="G111" s="524"/>
      <c r="H111" s="524"/>
      <c r="I111" s="37"/>
      <c r="J111" s="37"/>
      <c r="K111" s="37"/>
      <c r="L111" s="37"/>
      <c r="M111" s="297">
        <f t="shared" si="4"/>
        <v>0</v>
      </c>
      <c r="N111" s="38"/>
    </row>
    <row r="112" spans="2:14" hidden="1" x14ac:dyDescent="0.25">
      <c r="B112" s="32"/>
      <c r="C112" s="35"/>
      <c r="D112" s="43"/>
      <c r="E112" s="36"/>
      <c r="F112" s="524"/>
      <c r="G112" s="524"/>
      <c r="H112" s="524"/>
      <c r="I112" s="37"/>
      <c r="J112" s="37"/>
      <c r="K112" s="37"/>
      <c r="L112" s="37"/>
      <c r="M112" s="297">
        <f t="shared" si="4"/>
        <v>0</v>
      </c>
      <c r="N112" s="38"/>
    </row>
    <row r="113" spans="2:14" hidden="1" x14ac:dyDescent="0.25">
      <c r="B113" s="32"/>
      <c r="C113" s="35"/>
      <c r="D113" s="43"/>
      <c r="E113" s="36"/>
      <c r="F113" s="524"/>
      <c r="G113" s="524"/>
      <c r="H113" s="524"/>
      <c r="I113" s="37"/>
      <c r="J113" s="37"/>
      <c r="K113" s="37"/>
      <c r="L113" s="37"/>
      <c r="M113" s="297">
        <f t="shared" si="4"/>
        <v>0</v>
      </c>
      <c r="N113" s="38"/>
    </row>
    <row r="114" spans="2:14" ht="13" hidden="1" thickBot="1" x14ac:dyDescent="0.3">
      <c r="B114" s="222"/>
      <c r="C114" s="227"/>
      <c r="D114" s="534"/>
      <c r="E114" s="223"/>
      <c r="F114" s="525"/>
      <c r="G114" s="525"/>
      <c r="H114" s="525"/>
      <c r="I114" s="224"/>
      <c r="J114" s="224"/>
      <c r="K114" s="224"/>
      <c r="L114" s="224"/>
      <c r="M114" s="298">
        <f t="shared" si="4"/>
        <v>0</v>
      </c>
      <c r="N114" s="225"/>
    </row>
    <row r="115" spans="2:14" ht="13.5" thickBot="1" x14ac:dyDescent="0.3">
      <c r="B115" s="263"/>
      <c r="C115" s="251" t="s">
        <v>65</v>
      </c>
      <c r="D115" s="257"/>
      <c r="E115" s="257"/>
      <c r="F115" s="264"/>
      <c r="G115" s="264"/>
      <c r="H115" s="264"/>
      <c r="I115" s="265"/>
      <c r="J115" s="265"/>
      <c r="K115" s="265"/>
      <c r="L115" s="265"/>
      <c r="M115" s="266"/>
      <c r="N115" s="267"/>
    </row>
    <row r="116" spans="2:14" x14ac:dyDescent="0.25">
      <c r="B116" s="218"/>
      <c r="C116" s="226"/>
      <c r="D116" s="533"/>
      <c r="E116" s="219"/>
      <c r="F116" s="523"/>
      <c r="G116" s="523"/>
      <c r="H116" s="523"/>
      <c r="I116" s="220"/>
      <c r="J116" s="220"/>
      <c r="K116" s="220"/>
      <c r="L116" s="220"/>
      <c r="M116" s="297">
        <f t="shared" si="4"/>
        <v>0</v>
      </c>
      <c r="N116" s="221"/>
    </row>
    <row r="117" spans="2:14" x14ac:dyDescent="0.25">
      <c r="B117" s="575"/>
      <c r="C117" s="33"/>
      <c r="D117" s="40"/>
      <c r="E117" s="576"/>
      <c r="F117" s="45"/>
      <c r="G117" s="45"/>
      <c r="H117" s="45"/>
      <c r="I117" s="577"/>
      <c r="J117" s="577"/>
      <c r="K117" s="577"/>
      <c r="L117" s="577"/>
      <c r="M117" s="297">
        <f t="shared" si="4"/>
        <v>0</v>
      </c>
      <c r="N117" s="34"/>
    </row>
    <row r="118" spans="2:14" x14ac:dyDescent="0.25">
      <c r="B118" s="575"/>
      <c r="C118" s="33"/>
      <c r="D118" s="40"/>
      <c r="E118" s="576"/>
      <c r="F118" s="45"/>
      <c r="G118" s="45"/>
      <c r="H118" s="45"/>
      <c r="I118" s="577"/>
      <c r="J118" s="577"/>
      <c r="K118" s="577"/>
      <c r="L118" s="577"/>
      <c r="M118" s="297">
        <f t="shared" si="4"/>
        <v>0</v>
      </c>
      <c r="N118" s="34"/>
    </row>
    <row r="119" spans="2:14" x14ac:dyDescent="0.25">
      <c r="B119" s="575"/>
      <c r="C119" s="33"/>
      <c r="D119" s="40"/>
      <c r="E119" s="576"/>
      <c r="F119" s="45"/>
      <c r="G119" s="45"/>
      <c r="H119" s="45"/>
      <c r="I119" s="577"/>
      <c r="J119" s="577"/>
      <c r="K119" s="577"/>
      <c r="L119" s="577"/>
      <c r="M119" s="297">
        <f t="shared" si="4"/>
        <v>0</v>
      </c>
      <c r="N119" s="34"/>
    </row>
    <row r="120" spans="2:14" ht="13" thickBot="1" x14ac:dyDescent="0.3">
      <c r="B120" s="575"/>
      <c r="C120" s="33"/>
      <c r="D120" s="40"/>
      <c r="E120" s="576"/>
      <c r="F120" s="45"/>
      <c r="G120" s="45"/>
      <c r="H120" s="45"/>
      <c r="I120" s="577"/>
      <c r="J120" s="577"/>
      <c r="K120" s="577"/>
      <c r="L120" s="577"/>
      <c r="M120" s="297">
        <f t="shared" si="4"/>
        <v>0</v>
      </c>
      <c r="N120" s="34"/>
    </row>
    <row r="121" spans="2:14" hidden="1" x14ac:dyDescent="0.25">
      <c r="B121" s="575"/>
      <c r="C121" s="33"/>
      <c r="D121" s="40"/>
      <c r="E121" s="576"/>
      <c r="F121" s="45"/>
      <c r="G121" s="45"/>
      <c r="H121" s="45"/>
      <c r="I121" s="577"/>
      <c r="J121" s="577"/>
      <c r="K121" s="577"/>
      <c r="L121" s="577"/>
      <c r="M121" s="297">
        <f t="shared" si="4"/>
        <v>0</v>
      </c>
      <c r="N121" s="34"/>
    </row>
    <row r="122" spans="2:14" hidden="1" x14ac:dyDescent="0.25">
      <c r="B122" s="575"/>
      <c r="C122" s="33"/>
      <c r="D122" s="40"/>
      <c r="E122" s="576"/>
      <c r="F122" s="45"/>
      <c r="G122" s="45"/>
      <c r="H122" s="45"/>
      <c r="I122" s="577"/>
      <c r="J122" s="577"/>
      <c r="K122" s="577"/>
      <c r="L122" s="577"/>
      <c r="M122" s="297">
        <f t="shared" si="4"/>
        <v>0</v>
      </c>
      <c r="N122" s="34"/>
    </row>
    <row r="123" spans="2:14" hidden="1" x14ac:dyDescent="0.25">
      <c r="B123" s="575"/>
      <c r="C123" s="33"/>
      <c r="D123" s="40"/>
      <c r="E123" s="576"/>
      <c r="F123" s="45"/>
      <c r="G123" s="45"/>
      <c r="H123" s="45"/>
      <c r="I123" s="577"/>
      <c r="J123" s="577"/>
      <c r="K123" s="577"/>
      <c r="L123" s="577"/>
      <c r="M123" s="297">
        <f t="shared" si="4"/>
        <v>0</v>
      </c>
      <c r="N123" s="34"/>
    </row>
    <row r="124" spans="2:14" hidden="1" x14ac:dyDescent="0.25">
      <c r="B124" s="575"/>
      <c r="C124" s="33"/>
      <c r="D124" s="40"/>
      <c r="E124" s="576"/>
      <c r="F124" s="45"/>
      <c r="G124" s="45"/>
      <c r="H124" s="45"/>
      <c r="I124" s="577"/>
      <c r="J124" s="577"/>
      <c r="K124" s="577"/>
      <c r="L124" s="577"/>
      <c r="M124" s="297">
        <f t="shared" si="4"/>
        <v>0</v>
      </c>
      <c r="N124" s="34"/>
    </row>
    <row r="125" spans="2:14" hidden="1" x14ac:dyDescent="0.25">
      <c r="B125" s="575"/>
      <c r="C125" s="33"/>
      <c r="D125" s="40"/>
      <c r="E125" s="576"/>
      <c r="F125" s="45"/>
      <c r="G125" s="45"/>
      <c r="H125" s="45"/>
      <c r="I125" s="577"/>
      <c r="J125" s="577"/>
      <c r="K125" s="577"/>
      <c r="L125" s="577"/>
      <c r="M125" s="297">
        <f t="shared" si="4"/>
        <v>0</v>
      </c>
      <c r="N125" s="34"/>
    </row>
    <row r="126" spans="2:14" hidden="1" x14ac:dyDescent="0.25">
      <c r="B126" s="32"/>
      <c r="C126" s="35"/>
      <c r="D126" s="43"/>
      <c r="E126" s="36"/>
      <c r="F126" s="524"/>
      <c r="G126" s="524"/>
      <c r="H126" s="524"/>
      <c r="I126" s="37"/>
      <c r="J126" s="37"/>
      <c r="K126" s="37"/>
      <c r="L126" s="37"/>
      <c r="M126" s="297">
        <f t="shared" si="4"/>
        <v>0</v>
      </c>
      <c r="N126" s="38"/>
    </row>
    <row r="127" spans="2:14" hidden="1" x14ac:dyDescent="0.25">
      <c r="B127" s="32"/>
      <c r="C127" s="35"/>
      <c r="D127" s="43"/>
      <c r="E127" s="36"/>
      <c r="F127" s="524"/>
      <c r="G127" s="524"/>
      <c r="H127" s="524"/>
      <c r="I127" s="37"/>
      <c r="J127" s="37"/>
      <c r="K127" s="37"/>
      <c r="L127" s="37"/>
      <c r="M127" s="297">
        <f t="shared" si="4"/>
        <v>0</v>
      </c>
      <c r="N127" s="38"/>
    </row>
    <row r="128" spans="2:14" hidden="1" x14ac:dyDescent="0.25">
      <c r="B128" s="32"/>
      <c r="C128" s="35"/>
      <c r="D128" s="43"/>
      <c r="E128" s="36"/>
      <c r="F128" s="524"/>
      <c r="G128" s="524"/>
      <c r="H128" s="524"/>
      <c r="I128" s="37"/>
      <c r="J128" s="37"/>
      <c r="K128" s="37"/>
      <c r="L128" s="37"/>
      <c r="M128" s="297">
        <f t="shared" si="4"/>
        <v>0</v>
      </c>
      <c r="N128" s="38"/>
    </row>
    <row r="129" spans="2:14" hidden="1" x14ac:dyDescent="0.25">
      <c r="B129" s="32"/>
      <c r="C129" s="35"/>
      <c r="D129" s="43"/>
      <c r="E129" s="36"/>
      <c r="F129" s="524"/>
      <c r="G129" s="524"/>
      <c r="H129" s="524"/>
      <c r="I129" s="37"/>
      <c r="J129" s="37"/>
      <c r="K129" s="37"/>
      <c r="L129" s="37"/>
      <c r="M129" s="297">
        <f t="shared" si="4"/>
        <v>0</v>
      </c>
      <c r="N129" s="38"/>
    </row>
    <row r="130" spans="2:14" hidden="1" x14ac:dyDescent="0.25">
      <c r="B130" s="32"/>
      <c r="C130" s="35"/>
      <c r="D130" s="43"/>
      <c r="E130" s="36"/>
      <c r="F130" s="524"/>
      <c r="G130" s="524"/>
      <c r="H130" s="524"/>
      <c r="I130" s="37"/>
      <c r="J130" s="37"/>
      <c r="K130" s="37"/>
      <c r="L130" s="37"/>
      <c r="M130" s="297">
        <f t="shared" si="4"/>
        <v>0</v>
      </c>
      <c r="N130" s="38"/>
    </row>
    <row r="131" spans="2:14" hidden="1" x14ac:dyDescent="0.25">
      <c r="B131" s="32"/>
      <c r="C131" s="35"/>
      <c r="D131" s="43"/>
      <c r="E131" s="36"/>
      <c r="F131" s="524"/>
      <c r="G131" s="524"/>
      <c r="H131" s="524"/>
      <c r="I131" s="37"/>
      <c r="J131" s="37"/>
      <c r="K131" s="37"/>
      <c r="L131" s="37"/>
      <c r="M131" s="297">
        <f t="shared" si="4"/>
        <v>0</v>
      </c>
      <c r="N131" s="38"/>
    </row>
    <row r="132" spans="2:14" hidden="1" x14ac:dyDescent="0.25">
      <c r="B132" s="32"/>
      <c r="C132" s="35"/>
      <c r="D132" s="43"/>
      <c r="E132" s="36"/>
      <c r="F132" s="524"/>
      <c r="G132" s="524"/>
      <c r="H132" s="524"/>
      <c r="I132" s="37"/>
      <c r="J132" s="37"/>
      <c r="K132" s="37"/>
      <c r="L132" s="37"/>
      <c r="M132" s="297">
        <f t="shared" si="4"/>
        <v>0</v>
      </c>
      <c r="N132" s="38"/>
    </row>
    <row r="133" spans="2:14" hidden="1" x14ac:dyDescent="0.25">
      <c r="B133" s="32"/>
      <c r="C133" s="35"/>
      <c r="D133" s="43"/>
      <c r="E133" s="36"/>
      <c r="F133" s="524"/>
      <c r="G133" s="524"/>
      <c r="H133" s="524"/>
      <c r="I133" s="37"/>
      <c r="J133" s="37"/>
      <c r="K133" s="37"/>
      <c r="L133" s="37"/>
      <c r="M133" s="297">
        <f t="shared" si="4"/>
        <v>0</v>
      </c>
      <c r="N133" s="38"/>
    </row>
    <row r="134" spans="2:14" hidden="1" x14ac:dyDescent="0.25">
      <c r="B134" s="32"/>
      <c r="C134" s="35"/>
      <c r="D134" s="43"/>
      <c r="E134" s="36"/>
      <c r="F134" s="524"/>
      <c r="G134" s="524"/>
      <c r="H134" s="524"/>
      <c r="I134" s="37"/>
      <c r="J134" s="37"/>
      <c r="K134" s="37"/>
      <c r="L134" s="37"/>
      <c r="M134" s="297">
        <f t="shared" si="4"/>
        <v>0</v>
      </c>
      <c r="N134" s="38"/>
    </row>
    <row r="135" spans="2:14" ht="13" hidden="1" thickBot="1" x14ac:dyDescent="0.3">
      <c r="B135" s="222"/>
      <c r="C135" s="227"/>
      <c r="D135" s="534"/>
      <c r="E135" s="223"/>
      <c r="F135" s="525"/>
      <c r="G135" s="525"/>
      <c r="H135" s="525"/>
      <c r="I135" s="224"/>
      <c r="J135" s="224"/>
      <c r="K135" s="224"/>
      <c r="L135" s="224"/>
      <c r="M135" s="298">
        <f t="shared" si="4"/>
        <v>0</v>
      </c>
      <c r="N135" s="225"/>
    </row>
    <row r="136" spans="2:14" ht="13.5" thickBot="1" x14ac:dyDescent="0.3">
      <c r="B136" s="764" t="s">
        <v>70</v>
      </c>
      <c r="C136" s="765"/>
      <c r="D136" s="273"/>
      <c r="E136" s="273"/>
      <c r="F136" s="274"/>
      <c r="G136" s="274"/>
      <c r="H136" s="274"/>
      <c r="I136" s="275"/>
      <c r="J136" s="275"/>
      <c r="K136" s="275"/>
      <c r="L136" s="275"/>
      <c r="M136" s="271">
        <f>SUM(M95:M114)+SUM(M116:M135)</f>
        <v>0</v>
      </c>
      <c r="N136" s="276"/>
    </row>
    <row r="137" spans="2:14" s="239" customFormat="1" ht="14.5" thickBot="1" x14ac:dyDescent="0.3">
      <c r="B137" s="263"/>
      <c r="C137" s="251" t="s">
        <v>61</v>
      </c>
      <c r="D137" s="756" t="s">
        <v>71</v>
      </c>
      <c r="E137" s="756"/>
      <c r="F137" s="756"/>
      <c r="G137" s="756"/>
      <c r="H137" s="756"/>
      <c r="I137" s="756"/>
      <c r="J137" s="756"/>
      <c r="K137" s="756"/>
      <c r="L137" s="756"/>
      <c r="M137" s="756"/>
      <c r="N137" s="757"/>
    </row>
    <row r="138" spans="2:14" s="256" customFormat="1" ht="13" x14ac:dyDescent="0.25">
      <c r="B138" s="218"/>
      <c r="C138" s="226"/>
      <c r="D138" s="533"/>
      <c r="E138" s="219"/>
      <c r="F138" s="523"/>
      <c r="G138" s="523"/>
      <c r="H138" s="523"/>
      <c r="I138" s="220"/>
      <c r="J138" s="220"/>
      <c r="K138" s="220"/>
      <c r="L138" s="220"/>
      <c r="M138" s="585">
        <f t="shared" ref="M138:M178" si="5">IF(H138=0, (I138*F138)+J138+(L138*0.75)*G138*F138, IF(AND(H138&gt;0,H138&lt;2), (I138*F138)+J138+(K138*H138*F138)+(L138*0.75)*G138*F138, ((I138*F138)+J138+(K138*H138*F138)+(L138*0.75)*2*F138)+(L138*(G138-2)*F138)))</f>
        <v>0</v>
      </c>
      <c r="N138" s="221"/>
    </row>
    <row r="139" spans="2:14" s="256" customFormat="1" ht="13" x14ac:dyDescent="0.25">
      <c r="B139" s="32"/>
      <c r="C139" s="35"/>
      <c r="D139" s="43"/>
      <c r="E139" s="36"/>
      <c r="F139" s="524"/>
      <c r="G139" s="524"/>
      <c r="H139" s="524"/>
      <c r="I139" s="37"/>
      <c r="J139" s="37"/>
      <c r="K139" s="37"/>
      <c r="L139" s="37"/>
      <c r="M139" s="297">
        <f t="shared" si="5"/>
        <v>0</v>
      </c>
      <c r="N139" s="38"/>
    </row>
    <row r="140" spans="2:14" s="256" customFormat="1" ht="13" x14ac:dyDescent="0.25">
      <c r="B140" s="32"/>
      <c r="C140" s="35"/>
      <c r="D140" s="43"/>
      <c r="E140" s="36"/>
      <c r="F140" s="524"/>
      <c r="G140" s="524"/>
      <c r="H140" s="524"/>
      <c r="I140" s="37"/>
      <c r="J140" s="37"/>
      <c r="K140" s="37"/>
      <c r="L140" s="37"/>
      <c r="M140" s="297">
        <f t="shared" si="5"/>
        <v>0</v>
      </c>
      <c r="N140" s="38"/>
    </row>
    <row r="141" spans="2:14" s="256" customFormat="1" ht="13" x14ac:dyDescent="0.25">
      <c r="B141" s="32"/>
      <c r="C141" s="35"/>
      <c r="D141" s="43"/>
      <c r="E141" s="36"/>
      <c r="F141" s="524"/>
      <c r="G141" s="524"/>
      <c r="H141" s="524"/>
      <c r="I141" s="37"/>
      <c r="J141" s="37"/>
      <c r="K141" s="37"/>
      <c r="L141" s="37"/>
      <c r="M141" s="297">
        <f t="shared" si="5"/>
        <v>0</v>
      </c>
      <c r="N141" s="38"/>
    </row>
    <row r="142" spans="2:14" s="256" customFormat="1" ht="13" x14ac:dyDescent="0.25">
      <c r="B142" s="32"/>
      <c r="C142" s="35"/>
      <c r="D142" s="43"/>
      <c r="E142" s="36"/>
      <c r="F142" s="524"/>
      <c r="G142" s="524"/>
      <c r="H142" s="524"/>
      <c r="I142" s="37"/>
      <c r="J142" s="37"/>
      <c r="K142" s="37"/>
      <c r="L142" s="37"/>
      <c r="M142" s="297">
        <f t="shared" si="5"/>
        <v>0</v>
      </c>
      <c r="N142" s="38"/>
    </row>
    <row r="143" spans="2:14" s="256" customFormat="1" ht="13" x14ac:dyDescent="0.25">
      <c r="B143" s="32"/>
      <c r="C143" s="35"/>
      <c r="D143" s="43"/>
      <c r="E143" s="36"/>
      <c r="F143" s="524"/>
      <c r="G143" s="524"/>
      <c r="H143" s="524"/>
      <c r="I143" s="37"/>
      <c r="J143" s="37"/>
      <c r="K143" s="37"/>
      <c r="L143" s="37"/>
      <c r="M143" s="297">
        <f t="shared" si="5"/>
        <v>0</v>
      </c>
      <c r="N143" s="38"/>
    </row>
    <row r="144" spans="2:14" s="256" customFormat="1" ht="13" x14ac:dyDescent="0.25">
      <c r="B144" s="32"/>
      <c r="C144" s="35"/>
      <c r="D144" s="43"/>
      <c r="E144" s="36"/>
      <c r="F144" s="524"/>
      <c r="G144" s="524"/>
      <c r="H144" s="524"/>
      <c r="I144" s="37"/>
      <c r="J144" s="37"/>
      <c r="K144" s="37"/>
      <c r="L144" s="37"/>
      <c r="M144" s="297">
        <f t="shared" si="5"/>
        <v>0</v>
      </c>
      <c r="N144" s="38"/>
    </row>
    <row r="145" spans="2:14" s="256" customFormat="1" ht="13" x14ac:dyDescent="0.25">
      <c r="B145" s="32"/>
      <c r="C145" s="35"/>
      <c r="D145" s="43"/>
      <c r="E145" s="36"/>
      <c r="F145" s="524"/>
      <c r="G145" s="524"/>
      <c r="H145" s="524"/>
      <c r="I145" s="37"/>
      <c r="J145" s="37"/>
      <c r="K145" s="37"/>
      <c r="L145" s="37"/>
      <c r="M145" s="297">
        <f t="shared" si="5"/>
        <v>0</v>
      </c>
      <c r="N145" s="38"/>
    </row>
    <row r="146" spans="2:14" x14ac:dyDescent="0.25">
      <c r="B146" s="32"/>
      <c r="C146" s="35"/>
      <c r="D146" s="43"/>
      <c r="E146" s="36"/>
      <c r="F146" s="524"/>
      <c r="G146" s="524"/>
      <c r="H146" s="524"/>
      <c r="I146" s="37"/>
      <c r="J146" s="37"/>
      <c r="K146" s="37"/>
      <c r="L146" s="37"/>
      <c r="M146" s="297">
        <f t="shared" si="5"/>
        <v>0</v>
      </c>
      <c r="N146" s="38"/>
    </row>
    <row r="147" spans="2:14" ht="13" thickBot="1" x14ac:dyDescent="0.3">
      <c r="B147" s="32"/>
      <c r="C147" s="35"/>
      <c r="D147" s="43"/>
      <c r="E147" s="36"/>
      <c r="F147" s="524"/>
      <c r="G147" s="524"/>
      <c r="H147" s="524"/>
      <c r="I147" s="37"/>
      <c r="J147" s="37"/>
      <c r="K147" s="37"/>
      <c r="L147" s="37"/>
      <c r="M147" s="297">
        <f t="shared" si="5"/>
        <v>0</v>
      </c>
      <c r="N147" s="38"/>
    </row>
    <row r="148" spans="2:14" hidden="1" x14ac:dyDescent="0.25">
      <c r="B148" s="32"/>
      <c r="C148" s="35"/>
      <c r="D148" s="43"/>
      <c r="E148" s="36"/>
      <c r="F148" s="524"/>
      <c r="G148" s="524"/>
      <c r="H148" s="524"/>
      <c r="I148" s="37"/>
      <c r="J148" s="37"/>
      <c r="K148" s="37"/>
      <c r="L148" s="37"/>
      <c r="M148" s="297">
        <f t="shared" si="5"/>
        <v>0</v>
      </c>
      <c r="N148" s="38"/>
    </row>
    <row r="149" spans="2:14" hidden="1" x14ac:dyDescent="0.25">
      <c r="B149" s="32"/>
      <c r="C149" s="35"/>
      <c r="D149" s="43"/>
      <c r="E149" s="36"/>
      <c r="F149" s="524"/>
      <c r="G149" s="524"/>
      <c r="H149" s="524"/>
      <c r="I149" s="37"/>
      <c r="J149" s="37"/>
      <c r="K149" s="37"/>
      <c r="L149" s="37"/>
      <c r="M149" s="297">
        <f t="shared" si="5"/>
        <v>0</v>
      </c>
      <c r="N149" s="38"/>
    </row>
    <row r="150" spans="2:14" hidden="1" x14ac:dyDescent="0.25">
      <c r="B150" s="32"/>
      <c r="C150" s="35"/>
      <c r="D150" s="43"/>
      <c r="E150" s="36"/>
      <c r="F150" s="524"/>
      <c r="G150" s="524"/>
      <c r="H150" s="524"/>
      <c r="I150" s="37"/>
      <c r="J150" s="37"/>
      <c r="K150" s="37"/>
      <c r="L150" s="37"/>
      <c r="M150" s="297">
        <f t="shared" si="5"/>
        <v>0</v>
      </c>
      <c r="N150" s="38"/>
    </row>
    <row r="151" spans="2:14" hidden="1" x14ac:dyDescent="0.25">
      <c r="B151" s="32"/>
      <c r="C151" s="35"/>
      <c r="D151" s="43"/>
      <c r="E151" s="36"/>
      <c r="F151" s="524"/>
      <c r="G151" s="524"/>
      <c r="H151" s="524"/>
      <c r="I151" s="37"/>
      <c r="J151" s="37"/>
      <c r="K151" s="37"/>
      <c r="L151" s="37"/>
      <c r="M151" s="297">
        <f t="shared" si="5"/>
        <v>0</v>
      </c>
      <c r="N151" s="38"/>
    </row>
    <row r="152" spans="2:14" hidden="1" x14ac:dyDescent="0.25">
      <c r="B152" s="32"/>
      <c r="C152" s="35"/>
      <c r="D152" s="43"/>
      <c r="E152" s="36"/>
      <c r="F152" s="524"/>
      <c r="G152" s="524"/>
      <c r="H152" s="524"/>
      <c r="I152" s="37"/>
      <c r="J152" s="37"/>
      <c r="K152" s="37"/>
      <c r="L152" s="37"/>
      <c r="M152" s="297">
        <f t="shared" si="5"/>
        <v>0</v>
      </c>
      <c r="N152" s="38"/>
    </row>
    <row r="153" spans="2:14" hidden="1" x14ac:dyDescent="0.25">
      <c r="B153" s="32"/>
      <c r="C153" s="35"/>
      <c r="D153" s="43"/>
      <c r="E153" s="36"/>
      <c r="F153" s="524"/>
      <c r="G153" s="524"/>
      <c r="H153" s="524"/>
      <c r="I153" s="37"/>
      <c r="J153" s="37"/>
      <c r="K153" s="37"/>
      <c r="L153" s="37"/>
      <c r="M153" s="297">
        <f t="shared" si="5"/>
        <v>0</v>
      </c>
      <c r="N153" s="38"/>
    </row>
    <row r="154" spans="2:14" hidden="1" x14ac:dyDescent="0.25">
      <c r="B154" s="32"/>
      <c r="C154" s="35"/>
      <c r="D154" s="43"/>
      <c r="E154" s="36"/>
      <c r="F154" s="524"/>
      <c r="G154" s="524"/>
      <c r="H154" s="524"/>
      <c r="I154" s="37"/>
      <c r="J154" s="37"/>
      <c r="K154" s="37"/>
      <c r="L154" s="37"/>
      <c r="M154" s="297">
        <f t="shared" si="5"/>
        <v>0</v>
      </c>
      <c r="N154" s="38"/>
    </row>
    <row r="155" spans="2:14" hidden="1" x14ac:dyDescent="0.25">
      <c r="B155" s="32"/>
      <c r="C155" s="35"/>
      <c r="D155" s="43"/>
      <c r="E155" s="36"/>
      <c r="F155" s="524"/>
      <c r="G155" s="524"/>
      <c r="H155" s="524"/>
      <c r="I155" s="37"/>
      <c r="J155" s="37"/>
      <c r="K155" s="37"/>
      <c r="L155" s="37"/>
      <c r="M155" s="297">
        <f t="shared" si="5"/>
        <v>0</v>
      </c>
      <c r="N155" s="38"/>
    </row>
    <row r="156" spans="2:14" hidden="1" x14ac:dyDescent="0.25">
      <c r="B156" s="32"/>
      <c r="C156" s="35"/>
      <c r="D156" s="43"/>
      <c r="E156" s="36"/>
      <c r="F156" s="524"/>
      <c r="G156" s="524"/>
      <c r="H156" s="524"/>
      <c r="I156" s="37"/>
      <c r="J156" s="37"/>
      <c r="K156" s="37"/>
      <c r="L156" s="37"/>
      <c r="M156" s="297">
        <f t="shared" si="5"/>
        <v>0</v>
      </c>
      <c r="N156" s="38"/>
    </row>
    <row r="157" spans="2:14" ht="13" hidden="1" thickBot="1" x14ac:dyDescent="0.3">
      <c r="B157" s="222"/>
      <c r="C157" s="227"/>
      <c r="D157" s="534"/>
      <c r="E157" s="223"/>
      <c r="F157" s="525"/>
      <c r="G157" s="525"/>
      <c r="H157" s="525"/>
      <c r="I157" s="224"/>
      <c r="J157" s="224"/>
      <c r="K157" s="224"/>
      <c r="L157" s="224"/>
      <c r="M157" s="298">
        <f t="shared" si="5"/>
        <v>0</v>
      </c>
      <c r="N157" s="225"/>
    </row>
    <row r="158" spans="2:14" ht="13.5" thickBot="1" x14ac:dyDescent="0.3">
      <c r="B158" s="263"/>
      <c r="C158" s="251" t="s">
        <v>65</v>
      </c>
      <c r="D158" s="257"/>
      <c r="E158" s="257"/>
      <c r="F158" s="264"/>
      <c r="G158" s="264"/>
      <c r="H158" s="264"/>
      <c r="I158" s="265"/>
      <c r="J158" s="265"/>
      <c r="K158" s="265"/>
      <c r="L158" s="265"/>
      <c r="M158" s="266"/>
      <c r="N158" s="267"/>
    </row>
    <row r="159" spans="2:14" x14ac:dyDescent="0.25">
      <c r="B159" s="218"/>
      <c r="C159" s="226"/>
      <c r="D159" s="533"/>
      <c r="E159" s="219"/>
      <c r="F159" s="523"/>
      <c r="G159" s="523"/>
      <c r="H159" s="523"/>
      <c r="I159" s="220"/>
      <c r="J159" s="220"/>
      <c r="K159" s="220"/>
      <c r="L159" s="220"/>
      <c r="M159" s="585">
        <f t="shared" si="5"/>
        <v>0</v>
      </c>
      <c r="N159" s="221"/>
    </row>
    <row r="160" spans="2:14" x14ac:dyDescent="0.25">
      <c r="B160" s="575"/>
      <c r="C160" s="33"/>
      <c r="D160" s="40"/>
      <c r="E160" s="576"/>
      <c r="F160" s="45"/>
      <c r="G160" s="45"/>
      <c r="H160" s="45"/>
      <c r="I160" s="577"/>
      <c r="J160" s="577"/>
      <c r="K160" s="577"/>
      <c r="L160" s="577"/>
      <c r="M160" s="297">
        <f t="shared" si="5"/>
        <v>0</v>
      </c>
      <c r="N160" s="34"/>
    </row>
    <row r="161" spans="2:14" x14ac:dyDescent="0.25">
      <c r="B161" s="575"/>
      <c r="C161" s="33"/>
      <c r="D161" s="40"/>
      <c r="E161" s="576"/>
      <c r="F161" s="45"/>
      <c r="G161" s="45"/>
      <c r="H161" s="45"/>
      <c r="I161" s="577"/>
      <c r="J161" s="577"/>
      <c r="K161" s="577"/>
      <c r="L161" s="577"/>
      <c r="M161" s="297">
        <f t="shared" si="5"/>
        <v>0</v>
      </c>
      <c r="N161" s="34"/>
    </row>
    <row r="162" spans="2:14" x14ac:dyDescent="0.25">
      <c r="B162" s="575"/>
      <c r="C162" s="33"/>
      <c r="D162" s="40"/>
      <c r="E162" s="576"/>
      <c r="F162" s="45"/>
      <c r="G162" s="45"/>
      <c r="H162" s="45"/>
      <c r="I162" s="577"/>
      <c r="J162" s="577"/>
      <c r="K162" s="577"/>
      <c r="L162" s="577"/>
      <c r="M162" s="297">
        <f t="shared" si="5"/>
        <v>0</v>
      </c>
      <c r="N162" s="34"/>
    </row>
    <row r="163" spans="2:14" ht="13" thickBot="1" x14ac:dyDescent="0.3">
      <c r="B163" s="575"/>
      <c r="C163" s="33"/>
      <c r="D163" s="40"/>
      <c r="E163" s="576"/>
      <c r="F163" s="45"/>
      <c r="G163" s="45"/>
      <c r="H163" s="45"/>
      <c r="I163" s="577"/>
      <c r="J163" s="577"/>
      <c r="K163" s="577"/>
      <c r="L163" s="577"/>
      <c r="M163" s="297">
        <f t="shared" si="5"/>
        <v>0</v>
      </c>
      <c r="N163" s="34"/>
    </row>
    <row r="164" spans="2:14" hidden="1" x14ac:dyDescent="0.25">
      <c r="B164" s="575"/>
      <c r="C164" s="33"/>
      <c r="D164" s="40"/>
      <c r="E164" s="576"/>
      <c r="F164" s="45"/>
      <c r="G164" s="45"/>
      <c r="H164" s="45"/>
      <c r="I164" s="577"/>
      <c r="J164" s="577"/>
      <c r="K164" s="577"/>
      <c r="L164" s="577"/>
      <c r="M164" s="297">
        <f t="shared" si="5"/>
        <v>0</v>
      </c>
      <c r="N164" s="34"/>
    </row>
    <row r="165" spans="2:14" hidden="1" x14ac:dyDescent="0.25">
      <c r="B165" s="575"/>
      <c r="C165" s="33"/>
      <c r="D165" s="40"/>
      <c r="E165" s="576"/>
      <c r="F165" s="45"/>
      <c r="G165" s="45"/>
      <c r="H165" s="45"/>
      <c r="I165" s="577"/>
      <c r="J165" s="577"/>
      <c r="K165" s="577"/>
      <c r="L165" s="577"/>
      <c r="M165" s="297">
        <f t="shared" si="5"/>
        <v>0</v>
      </c>
      <c r="N165" s="34"/>
    </row>
    <row r="166" spans="2:14" hidden="1" x14ac:dyDescent="0.25">
      <c r="B166" s="575"/>
      <c r="C166" s="33"/>
      <c r="D166" s="40"/>
      <c r="E166" s="576"/>
      <c r="F166" s="45"/>
      <c r="G166" s="45"/>
      <c r="H166" s="45"/>
      <c r="I166" s="577"/>
      <c r="J166" s="577"/>
      <c r="K166" s="577"/>
      <c r="L166" s="577"/>
      <c r="M166" s="297">
        <f t="shared" si="5"/>
        <v>0</v>
      </c>
      <c r="N166" s="34"/>
    </row>
    <row r="167" spans="2:14" hidden="1" x14ac:dyDescent="0.25">
      <c r="B167" s="575"/>
      <c r="C167" s="33"/>
      <c r="D167" s="40"/>
      <c r="E167" s="576"/>
      <c r="F167" s="45"/>
      <c r="G167" s="45"/>
      <c r="H167" s="45"/>
      <c r="I167" s="577"/>
      <c r="J167" s="577"/>
      <c r="K167" s="577"/>
      <c r="L167" s="577"/>
      <c r="M167" s="297">
        <f t="shared" si="5"/>
        <v>0</v>
      </c>
      <c r="N167" s="34"/>
    </row>
    <row r="168" spans="2:14" hidden="1" x14ac:dyDescent="0.25">
      <c r="B168" s="575"/>
      <c r="C168" s="33"/>
      <c r="D168" s="40"/>
      <c r="E168" s="576"/>
      <c r="F168" s="45"/>
      <c r="G168" s="45"/>
      <c r="H168" s="45"/>
      <c r="I168" s="577"/>
      <c r="J168" s="577"/>
      <c r="K168" s="577"/>
      <c r="L168" s="577"/>
      <c r="M168" s="297">
        <f t="shared" si="5"/>
        <v>0</v>
      </c>
      <c r="N168" s="34"/>
    </row>
    <row r="169" spans="2:14" hidden="1" x14ac:dyDescent="0.25">
      <c r="B169" s="32"/>
      <c r="C169" s="35"/>
      <c r="D169" s="43"/>
      <c r="E169" s="36"/>
      <c r="F169" s="524"/>
      <c r="G169" s="524"/>
      <c r="H169" s="524"/>
      <c r="I169" s="37"/>
      <c r="J169" s="37"/>
      <c r="K169" s="37"/>
      <c r="L169" s="37"/>
      <c r="M169" s="297">
        <f t="shared" si="5"/>
        <v>0</v>
      </c>
      <c r="N169" s="38"/>
    </row>
    <row r="170" spans="2:14" hidden="1" x14ac:dyDescent="0.25">
      <c r="B170" s="32"/>
      <c r="C170" s="35"/>
      <c r="D170" s="43"/>
      <c r="E170" s="36"/>
      <c r="F170" s="524"/>
      <c r="G170" s="524"/>
      <c r="H170" s="524"/>
      <c r="I170" s="37"/>
      <c r="J170" s="37"/>
      <c r="K170" s="37"/>
      <c r="L170" s="37"/>
      <c r="M170" s="297">
        <f t="shared" si="5"/>
        <v>0</v>
      </c>
      <c r="N170" s="38"/>
    </row>
    <row r="171" spans="2:14" hidden="1" x14ac:dyDescent="0.25">
      <c r="B171" s="32"/>
      <c r="C171" s="35"/>
      <c r="D171" s="43"/>
      <c r="E171" s="36"/>
      <c r="F171" s="524"/>
      <c r="G171" s="524"/>
      <c r="H171" s="524"/>
      <c r="I171" s="37"/>
      <c r="J171" s="37"/>
      <c r="K171" s="37"/>
      <c r="L171" s="37"/>
      <c r="M171" s="297">
        <f t="shared" si="5"/>
        <v>0</v>
      </c>
      <c r="N171" s="38"/>
    </row>
    <row r="172" spans="2:14" hidden="1" x14ac:dyDescent="0.25">
      <c r="B172" s="32"/>
      <c r="C172" s="35"/>
      <c r="D172" s="43"/>
      <c r="E172" s="36"/>
      <c r="F172" s="524"/>
      <c r="G172" s="524"/>
      <c r="H172" s="524"/>
      <c r="I172" s="37"/>
      <c r="J172" s="37"/>
      <c r="K172" s="37"/>
      <c r="L172" s="37"/>
      <c r="M172" s="297">
        <f t="shared" si="5"/>
        <v>0</v>
      </c>
      <c r="N172" s="38"/>
    </row>
    <row r="173" spans="2:14" hidden="1" x14ac:dyDescent="0.25">
      <c r="B173" s="32"/>
      <c r="C173" s="35"/>
      <c r="D173" s="43"/>
      <c r="E173" s="36"/>
      <c r="F173" s="524"/>
      <c r="G173" s="524"/>
      <c r="H173" s="524"/>
      <c r="I173" s="37"/>
      <c r="J173" s="37"/>
      <c r="K173" s="37"/>
      <c r="L173" s="37"/>
      <c r="M173" s="297">
        <f t="shared" si="5"/>
        <v>0</v>
      </c>
      <c r="N173" s="38"/>
    </row>
    <row r="174" spans="2:14" hidden="1" x14ac:dyDescent="0.25">
      <c r="B174" s="32"/>
      <c r="C174" s="35"/>
      <c r="D174" s="43"/>
      <c r="E174" s="36"/>
      <c r="F174" s="524"/>
      <c r="G174" s="524"/>
      <c r="H174" s="524"/>
      <c r="I174" s="37"/>
      <c r="J174" s="37"/>
      <c r="K174" s="37"/>
      <c r="L174" s="37"/>
      <c r="M174" s="297">
        <f t="shared" si="5"/>
        <v>0</v>
      </c>
      <c r="N174" s="38"/>
    </row>
    <row r="175" spans="2:14" hidden="1" x14ac:dyDescent="0.25">
      <c r="B175" s="32"/>
      <c r="C175" s="35"/>
      <c r="D175" s="43"/>
      <c r="E175" s="36"/>
      <c r="F175" s="524"/>
      <c r="G175" s="524"/>
      <c r="H175" s="524"/>
      <c r="I175" s="37"/>
      <c r="J175" s="37"/>
      <c r="K175" s="37"/>
      <c r="L175" s="37"/>
      <c r="M175" s="297">
        <f t="shared" si="5"/>
        <v>0</v>
      </c>
      <c r="N175" s="38"/>
    </row>
    <row r="176" spans="2:14" hidden="1" x14ac:dyDescent="0.25">
      <c r="B176" s="32"/>
      <c r="C176" s="35"/>
      <c r="D176" s="43"/>
      <c r="E176" s="36"/>
      <c r="F176" s="524"/>
      <c r="G176" s="524"/>
      <c r="H176" s="524"/>
      <c r="I176" s="37"/>
      <c r="J176" s="37"/>
      <c r="K176" s="37"/>
      <c r="L176" s="37"/>
      <c r="M176" s="297">
        <f t="shared" si="5"/>
        <v>0</v>
      </c>
      <c r="N176" s="38"/>
    </row>
    <row r="177" spans="2:14" hidden="1" x14ac:dyDescent="0.25">
      <c r="B177" s="32"/>
      <c r="C177" s="35"/>
      <c r="D177" s="43"/>
      <c r="E177" s="36"/>
      <c r="F177" s="524"/>
      <c r="G177" s="524"/>
      <c r="H177" s="524"/>
      <c r="I177" s="37"/>
      <c r="J177" s="37"/>
      <c r="K177" s="37"/>
      <c r="L177" s="37"/>
      <c r="M177" s="297">
        <f t="shared" si="5"/>
        <v>0</v>
      </c>
      <c r="N177" s="38"/>
    </row>
    <row r="178" spans="2:14" ht="13" hidden="1" thickBot="1" x14ac:dyDescent="0.3">
      <c r="B178" s="222"/>
      <c r="C178" s="227"/>
      <c r="D178" s="534"/>
      <c r="E178" s="223"/>
      <c r="F178" s="525"/>
      <c r="G178" s="525"/>
      <c r="H178" s="525"/>
      <c r="I178" s="224"/>
      <c r="J178" s="224"/>
      <c r="K178" s="224"/>
      <c r="L178" s="224"/>
      <c r="M178" s="298">
        <f t="shared" si="5"/>
        <v>0</v>
      </c>
      <c r="N178" s="225"/>
    </row>
    <row r="179" spans="2:14" ht="13.5" thickBot="1" x14ac:dyDescent="0.3">
      <c r="B179" s="764" t="s">
        <v>72</v>
      </c>
      <c r="C179" s="765"/>
      <c r="D179" s="273"/>
      <c r="E179" s="273"/>
      <c r="F179" s="274"/>
      <c r="G179" s="274"/>
      <c r="H179" s="274"/>
      <c r="I179" s="275"/>
      <c r="J179" s="275"/>
      <c r="K179" s="275"/>
      <c r="L179" s="275"/>
      <c r="M179" s="271">
        <f>SUM(M138:M157)+SUM(M159:M178)</f>
        <v>0</v>
      </c>
      <c r="N179" s="276"/>
    </row>
    <row r="180" spans="2:14" s="239" customFormat="1" ht="14.5" thickBot="1" x14ac:dyDescent="0.3">
      <c r="B180" s="554"/>
      <c r="C180" s="555" t="s">
        <v>61</v>
      </c>
      <c r="D180" s="758" t="s">
        <v>73</v>
      </c>
      <c r="E180" s="758"/>
      <c r="F180" s="758"/>
      <c r="G180" s="758"/>
      <c r="H180" s="758"/>
      <c r="I180" s="758"/>
      <c r="J180" s="758"/>
      <c r="K180" s="758"/>
      <c r="L180" s="758"/>
      <c r="M180" s="758"/>
      <c r="N180" s="759"/>
    </row>
    <row r="181" spans="2:14" s="256" customFormat="1" ht="13" x14ac:dyDescent="0.25">
      <c r="B181" s="218"/>
      <c r="C181" s="226"/>
      <c r="D181" s="533"/>
      <c r="E181" s="219"/>
      <c r="F181" s="523"/>
      <c r="G181" s="523"/>
      <c r="H181" s="523"/>
      <c r="I181" s="220"/>
      <c r="J181" s="220"/>
      <c r="K181" s="220"/>
      <c r="L181" s="220"/>
      <c r="M181" s="585">
        <f t="shared" ref="M181:M221" si="6">IF(H181=0, (I181*F181)+J181+(L181*0.75)*G181*F181, IF(AND(H181&gt;0,H181&lt;2), (I181*F181)+J181+(K181*H181*F181)+(L181*0.75)*G181*F181, ((I181*F181)+J181+(K181*H181*F181)+(L181*0.75)*2*F181)+(L181*(G181-2)*F181)))</f>
        <v>0</v>
      </c>
      <c r="N181" s="221"/>
    </row>
    <row r="182" spans="2:14" s="256" customFormat="1" ht="13" x14ac:dyDescent="0.25">
      <c r="B182" s="32"/>
      <c r="C182" s="35"/>
      <c r="D182" s="43"/>
      <c r="E182" s="36"/>
      <c r="F182" s="524"/>
      <c r="G182" s="524"/>
      <c r="H182" s="524"/>
      <c r="I182" s="37"/>
      <c r="J182" s="37"/>
      <c r="K182" s="37"/>
      <c r="L182" s="37"/>
      <c r="M182" s="583">
        <f t="shared" si="6"/>
        <v>0</v>
      </c>
      <c r="N182" s="38"/>
    </row>
    <row r="183" spans="2:14" s="256" customFormat="1" ht="13" x14ac:dyDescent="0.25">
      <c r="B183" s="32"/>
      <c r="C183" s="35"/>
      <c r="D183" s="43"/>
      <c r="E183" s="36"/>
      <c r="F183" s="524"/>
      <c r="G183" s="524"/>
      <c r="H183" s="524"/>
      <c r="I183" s="37"/>
      <c r="J183" s="37"/>
      <c r="K183" s="37"/>
      <c r="L183" s="37"/>
      <c r="M183" s="583">
        <f t="shared" si="6"/>
        <v>0</v>
      </c>
      <c r="N183" s="38"/>
    </row>
    <row r="184" spans="2:14" s="256" customFormat="1" ht="13" x14ac:dyDescent="0.25">
      <c r="B184" s="32"/>
      <c r="C184" s="35"/>
      <c r="D184" s="43"/>
      <c r="E184" s="36"/>
      <c r="F184" s="524"/>
      <c r="G184" s="524"/>
      <c r="H184" s="524"/>
      <c r="I184" s="37"/>
      <c r="J184" s="37"/>
      <c r="K184" s="37"/>
      <c r="L184" s="37"/>
      <c r="M184" s="583">
        <f t="shared" si="6"/>
        <v>0</v>
      </c>
      <c r="N184" s="38"/>
    </row>
    <row r="185" spans="2:14" s="256" customFormat="1" ht="13" x14ac:dyDescent="0.25">
      <c r="B185" s="32"/>
      <c r="C185" s="35"/>
      <c r="D185" s="43"/>
      <c r="E185" s="36"/>
      <c r="F185" s="524"/>
      <c r="G185" s="524"/>
      <c r="H185" s="524"/>
      <c r="I185" s="37"/>
      <c r="J185" s="37"/>
      <c r="K185" s="37"/>
      <c r="L185" s="37"/>
      <c r="M185" s="583">
        <f t="shared" si="6"/>
        <v>0</v>
      </c>
      <c r="N185" s="38"/>
    </row>
    <row r="186" spans="2:14" s="256" customFormat="1" ht="13" x14ac:dyDescent="0.25">
      <c r="B186" s="32"/>
      <c r="C186" s="35"/>
      <c r="D186" s="43"/>
      <c r="E186" s="36"/>
      <c r="F186" s="524"/>
      <c r="G186" s="524"/>
      <c r="H186" s="524"/>
      <c r="I186" s="37"/>
      <c r="J186" s="37"/>
      <c r="K186" s="37"/>
      <c r="L186" s="37"/>
      <c r="M186" s="583">
        <f t="shared" si="6"/>
        <v>0</v>
      </c>
      <c r="N186" s="38"/>
    </row>
    <row r="187" spans="2:14" s="256" customFormat="1" ht="13" x14ac:dyDescent="0.25">
      <c r="B187" s="32"/>
      <c r="C187" s="35"/>
      <c r="D187" s="43"/>
      <c r="E187" s="36"/>
      <c r="F187" s="524"/>
      <c r="G187" s="524"/>
      <c r="H187" s="524"/>
      <c r="I187" s="37"/>
      <c r="J187" s="37"/>
      <c r="K187" s="37"/>
      <c r="L187" s="37"/>
      <c r="M187" s="583">
        <f t="shared" si="6"/>
        <v>0</v>
      </c>
      <c r="N187" s="38"/>
    </row>
    <row r="188" spans="2:14" s="256" customFormat="1" ht="13" x14ac:dyDescent="0.25">
      <c r="B188" s="32"/>
      <c r="C188" s="35"/>
      <c r="D188" s="43"/>
      <c r="E188" s="36"/>
      <c r="F188" s="524"/>
      <c r="G188" s="524"/>
      <c r="H188" s="524"/>
      <c r="I188" s="37"/>
      <c r="J188" s="37"/>
      <c r="K188" s="37"/>
      <c r="L188" s="37"/>
      <c r="M188" s="583">
        <f t="shared" si="6"/>
        <v>0</v>
      </c>
      <c r="N188" s="38"/>
    </row>
    <row r="189" spans="2:14" x14ac:dyDescent="0.25">
      <c r="B189" s="32"/>
      <c r="C189" s="35"/>
      <c r="D189" s="43"/>
      <c r="E189" s="36"/>
      <c r="F189" s="524"/>
      <c r="G189" s="524"/>
      <c r="H189" s="524"/>
      <c r="I189" s="37"/>
      <c r="J189" s="37"/>
      <c r="K189" s="37"/>
      <c r="L189" s="37"/>
      <c r="M189" s="583">
        <f t="shared" si="6"/>
        <v>0</v>
      </c>
      <c r="N189" s="38"/>
    </row>
    <row r="190" spans="2:14" ht="13" thickBot="1" x14ac:dyDescent="0.3">
      <c r="B190" s="32"/>
      <c r="C190" s="35"/>
      <c r="D190" s="43"/>
      <c r="E190" s="36"/>
      <c r="F190" s="524"/>
      <c r="G190" s="524"/>
      <c r="H190" s="524"/>
      <c r="I190" s="37"/>
      <c r="J190" s="37"/>
      <c r="K190" s="37"/>
      <c r="L190" s="37"/>
      <c r="M190" s="583">
        <f t="shared" si="6"/>
        <v>0</v>
      </c>
      <c r="N190" s="38"/>
    </row>
    <row r="191" spans="2:14" hidden="1" x14ac:dyDescent="0.25">
      <c r="B191" s="32"/>
      <c r="C191" s="35"/>
      <c r="D191" s="43"/>
      <c r="E191" s="36"/>
      <c r="F191" s="524"/>
      <c r="G191" s="524"/>
      <c r="H191" s="524"/>
      <c r="I191" s="37"/>
      <c r="J191" s="37"/>
      <c r="K191" s="37"/>
      <c r="L191" s="37"/>
      <c r="M191" s="583">
        <f t="shared" si="6"/>
        <v>0</v>
      </c>
      <c r="N191" s="38"/>
    </row>
    <row r="192" spans="2:14" hidden="1" x14ac:dyDescent="0.25">
      <c r="B192" s="32"/>
      <c r="C192" s="35"/>
      <c r="D192" s="43"/>
      <c r="E192" s="36"/>
      <c r="F192" s="524"/>
      <c r="G192" s="524"/>
      <c r="H192" s="524"/>
      <c r="I192" s="37"/>
      <c r="J192" s="37"/>
      <c r="K192" s="37"/>
      <c r="L192" s="37"/>
      <c r="M192" s="583">
        <f t="shared" si="6"/>
        <v>0</v>
      </c>
      <c r="N192" s="38"/>
    </row>
    <row r="193" spans="2:14" hidden="1" x14ac:dyDescent="0.25">
      <c r="B193" s="32"/>
      <c r="C193" s="35"/>
      <c r="D193" s="43"/>
      <c r="E193" s="36"/>
      <c r="F193" s="524"/>
      <c r="G193" s="524"/>
      <c r="H193" s="524"/>
      <c r="I193" s="37"/>
      <c r="J193" s="37"/>
      <c r="K193" s="37"/>
      <c r="L193" s="37"/>
      <c r="M193" s="583">
        <f t="shared" si="6"/>
        <v>0</v>
      </c>
      <c r="N193" s="38"/>
    </row>
    <row r="194" spans="2:14" hidden="1" x14ac:dyDescent="0.25">
      <c r="B194" s="32"/>
      <c r="C194" s="35"/>
      <c r="D194" s="43"/>
      <c r="E194" s="36"/>
      <c r="F194" s="524"/>
      <c r="G194" s="524"/>
      <c r="H194" s="524"/>
      <c r="I194" s="37"/>
      <c r="J194" s="37"/>
      <c r="K194" s="37"/>
      <c r="L194" s="37"/>
      <c r="M194" s="583">
        <f t="shared" si="6"/>
        <v>0</v>
      </c>
      <c r="N194" s="38"/>
    </row>
    <row r="195" spans="2:14" hidden="1" x14ac:dyDescent="0.25">
      <c r="B195" s="32"/>
      <c r="C195" s="35"/>
      <c r="D195" s="43"/>
      <c r="E195" s="36"/>
      <c r="F195" s="524"/>
      <c r="G195" s="524"/>
      <c r="H195" s="524"/>
      <c r="I195" s="37"/>
      <c r="J195" s="37"/>
      <c r="K195" s="37"/>
      <c r="L195" s="37"/>
      <c r="M195" s="583">
        <f t="shared" si="6"/>
        <v>0</v>
      </c>
      <c r="N195" s="38"/>
    </row>
    <row r="196" spans="2:14" hidden="1" x14ac:dyDescent="0.25">
      <c r="B196" s="32"/>
      <c r="C196" s="35"/>
      <c r="D196" s="43"/>
      <c r="E196" s="36"/>
      <c r="F196" s="524"/>
      <c r="G196" s="524"/>
      <c r="H196" s="524"/>
      <c r="I196" s="37"/>
      <c r="J196" s="37"/>
      <c r="K196" s="37"/>
      <c r="L196" s="37"/>
      <c r="M196" s="583">
        <f t="shared" si="6"/>
        <v>0</v>
      </c>
      <c r="N196" s="38"/>
    </row>
    <row r="197" spans="2:14" hidden="1" x14ac:dyDescent="0.25">
      <c r="B197" s="32"/>
      <c r="C197" s="35"/>
      <c r="D197" s="43"/>
      <c r="E197" s="36"/>
      <c r="F197" s="524"/>
      <c r="G197" s="524"/>
      <c r="H197" s="524"/>
      <c r="I197" s="37"/>
      <c r="J197" s="37"/>
      <c r="K197" s="37"/>
      <c r="L197" s="37"/>
      <c r="M197" s="583">
        <f t="shared" si="6"/>
        <v>0</v>
      </c>
      <c r="N197" s="38"/>
    </row>
    <row r="198" spans="2:14" hidden="1" x14ac:dyDescent="0.25">
      <c r="B198" s="32"/>
      <c r="C198" s="35"/>
      <c r="D198" s="43"/>
      <c r="E198" s="36"/>
      <c r="F198" s="524"/>
      <c r="G198" s="524"/>
      <c r="H198" s="524"/>
      <c r="I198" s="37"/>
      <c r="J198" s="37"/>
      <c r="K198" s="37"/>
      <c r="L198" s="37"/>
      <c r="M198" s="583">
        <f t="shared" si="6"/>
        <v>0</v>
      </c>
      <c r="N198" s="38"/>
    </row>
    <row r="199" spans="2:14" hidden="1" x14ac:dyDescent="0.25">
      <c r="B199" s="32"/>
      <c r="C199" s="35"/>
      <c r="D199" s="43"/>
      <c r="E199" s="36"/>
      <c r="F199" s="524"/>
      <c r="G199" s="524"/>
      <c r="H199" s="524"/>
      <c r="I199" s="37"/>
      <c r="J199" s="37"/>
      <c r="K199" s="37"/>
      <c r="L199" s="37"/>
      <c r="M199" s="583">
        <f t="shared" si="6"/>
        <v>0</v>
      </c>
      <c r="N199" s="38"/>
    </row>
    <row r="200" spans="2:14" ht="13" hidden="1" thickBot="1" x14ac:dyDescent="0.3">
      <c r="B200" s="222"/>
      <c r="C200" s="227"/>
      <c r="D200" s="534"/>
      <c r="E200" s="223"/>
      <c r="F200" s="525"/>
      <c r="G200" s="525"/>
      <c r="H200" s="525"/>
      <c r="I200" s="224"/>
      <c r="J200" s="224"/>
      <c r="K200" s="224"/>
      <c r="L200" s="224"/>
      <c r="M200" s="584">
        <f t="shared" si="6"/>
        <v>0</v>
      </c>
      <c r="N200" s="225"/>
    </row>
    <row r="201" spans="2:14" ht="13.5" thickBot="1" x14ac:dyDescent="0.3">
      <c r="B201" s="263"/>
      <c r="C201" s="251" t="s">
        <v>65</v>
      </c>
      <c r="D201" s="257"/>
      <c r="E201" s="257"/>
      <c r="F201" s="264"/>
      <c r="G201" s="264"/>
      <c r="H201" s="264"/>
      <c r="I201" s="265"/>
      <c r="J201" s="265"/>
      <c r="K201" s="265"/>
      <c r="L201" s="265"/>
      <c r="M201" s="266"/>
      <c r="N201" s="267"/>
    </row>
    <row r="202" spans="2:14" x14ac:dyDescent="0.25">
      <c r="B202" s="218"/>
      <c r="C202" s="226"/>
      <c r="D202" s="535"/>
      <c r="E202" s="526"/>
      <c r="F202" s="527"/>
      <c r="G202" s="527"/>
      <c r="H202" s="527"/>
      <c r="I202" s="220"/>
      <c r="J202" s="220"/>
      <c r="K202" s="220"/>
      <c r="L202" s="220"/>
      <c r="M202" s="582">
        <f t="shared" si="6"/>
        <v>0</v>
      </c>
      <c r="N202" s="221"/>
    </row>
    <row r="203" spans="2:14" x14ac:dyDescent="0.25">
      <c r="B203" s="575"/>
      <c r="C203" s="33"/>
      <c r="D203" s="586"/>
      <c r="E203" s="587"/>
      <c r="F203" s="588"/>
      <c r="G203" s="588"/>
      <c r="H203" s="588"/>
      <c r="I203" s="577"/>
      <c r="J203" s="577"/>
      <c r="K203" s="577"/>
      <c r="L203" s="577"/>
      <c r="M203" s="583">
        <f t="shared" si="6"/>
        <v>0</v>
      </c>
      <c r="N203" s="34"/>
    </row>
    <row r="204" spans="2:14" x14ac:dyDescent="0.25">
      <c r="B204" s="575"/>
      <c r="C204" s="33"/>
      <c r="D204" s="586"/>
      <c r="E204" s="587"/>
      <c r="F204" s="588"/>
      <c r="G204" s="588"/>
      <c r="H204" s="588"/>
      <c r="I204" s="577"/>
      <c r="J204" s="577"/>
      <c r="K204" s="577"/>
      <c r="L204" s="577"/>
      <c r="M204" s="583">
        <f t="shared" si="6"/>
        <v>0</v>
      </c>
      <c r="N204" s="34"/>
    </row>
    <row r="205" spans="2:14" x14ac:dyDescent="0.25">
      <c r="B205" s="575"/>
      <c r="C205" s="33"/>
      <c r="D205" s="586"/>
      <c r="E205" s="587"/>
      <c r="F205" s="588"/>
      <c r="G205" s="588"/>
      <c r="H205" s="588"/>
      <c r="I205" s="577"/>
      <c r="J205" s="577"/>
      <c r="K205" s="577"/>
      <c r="L205" s="577"/>
      <c r="M205" s="583">
        <f t="shared" si="6"/>
        <v>0</v>
      </c>
      <c r="N205" s="34"/>
    </row>
    <row r="206" spans="2:14" x14ac:dyDescent="0.25">
      <c r="B206" s="575"/>
      <c r="C206" s="33"/>
      <c r="D206" s="586"/>
      <c r="E206" s="587"/>
      <c r="F206" s="588"/>
      <c r="G206" s="588"/>
      <c r="H206" s="588"/>
      <c r="I206" s="577"/>
      <c r="J206" s="577"/>
      <c r="K206" s="577"/>
      <c r="L206" s="577"/>
      <c r="M206" s="583">
        <f t="shared" si="6"/>
        <v>0</v>
      </c>
      <c r="N206" s="34"/>
    </row>
    <row r="207" spans="2:14" hidden="1" x14ac:dyDescent="0.25">
      <c r="B207" s="575"/>
      <c r="C207" s="33"/>
      <c r="D207" s="586"/>
      <c r="E207" s="587"/>
      <c r="F207" s="588"/>
      <c r="G207" s="588"/>
      <c r="H207" s="588"/>
      <c r="I207" s="577"/>
      <c r="J207" s="577"/>
      <c r="K207" s="577"/>
      <c r="L207" s="577"/>
      <c r="M207" s="583">
        <f t="shared" si="6"/>
        <v>0</v>
      </c>
      <c r="N207" s="34"/>
    </row>
    <row r="208" spans="2:14" hidden="1" x14ac:dyDescent="0.25">
      <c r="B208" s="575"/>
      <c r="C208" s="33"/>
      <c r="D208" s="586"/>
      <c r="E208" s="587"/>
      <c r="F208" s="588"/>
      <c r="G208" s="588"/>
      <c r="H208" s="588"/>
      <c r="I208" s="577"/>
      <c r="J208" s="577"/>
      <c r="K208" s="577"/>
      <c r="L208" s="577"/>
      <c r="M208" s="583">
        <f t="shared" si="6"/>
        <v>0</v>
      </c>
      <c r="N208" s="34"/>
    </row>
    <row r="209" spans="2:14" hidden="1" x14ac:dyDescent="0.25">
      <c r="B209" s="575"/>
      <c r="C209" s="33"/>
      <c r="D209" s="586"/>
      <c r="E209" s="587"/>
      <c r="F209" s="588"/>
      <c r="G209" s="588"/>
      <c r="H209" s="588"/>
      <c r="I209" s="577"/>
      <c r="J209" s="577"/>
      <c r="K209" s="577"/>
      <c r="L209" s="577"/>
      <c r="M209" s="583">
        <f t="shared" si="6"/>
        <v>0</v>
      </c>
      <c r="N209" s="34"/>
    </row>
    <row r="210" spans="2:14" hidden="1" x14ac:dyDescent="0.25">
      <c r="B210" s="575"/>
      <c r="C210" s="33"/>
      <c r="D210" s="586"/>
      <c r="E210" s="587"/>
      <c r="F210" s="588"/>
      <c r="G210" s="588"/>
      <c r="H210" s="588"/>
      <c r="I210" s="577"/>
      <c r="J210" s="577"/>
      <c r="K210" s="577"/>
      <c r="L210" s="577"/>
      <c r="M210" s="583">
        <f t="shared" si="6"/>
        <v>0</v>
      </c>
      <c r="N210" s="34"/>
    </row>
    <row r="211" spans="2:14" hidden="1" x14ac:dyDescent="0.25">
      <c r="B211" s="575"/>
      <c r="C211" s="33"/>
      <c r="D211" s="586"/>
      <c r="E211" s="587"/>
      <c r="F211" s="588"/>
      <c r="G211" s="588"/>
      <c r="H211" s="588"/>
      <c r="I211" s="577"/>
      <c r="J211" s="577"/>
      <c r="K211" s="577"/>
      <c r="L211" s="577"/>
      <c r="M211" s="583">
        <f t="shared" si="6"/>
        <v>0</v>
      </c>
      <c r="N211" s="34"/>
    </row>
    <row r="212" spans="2:14" hidden="1" x14ac:dyDescent="0.25">
      <c r="B212" s="32"/>
      <c r="C212" s="35"/>
      <c r="D212" s="217"/>
      <c r="E212" s="528"/>
      <c r="F212" s="529"/>
      <c r="G212" s="529"/>
      <c r="H212" s="529"/>
      <c r="I212" s="37"/>
      <c r="J212" s="37"/>
      <c r="K212" s="37"/>
      <c r="L212" s="37"/>
      <c r="M212" s="583">
        <f t="shared" si="6"/>
        <v>0</v>
      </c>
      <c r="N212" s="38"/>
    </row>
    <row r="213" spans="2:14" hidden="1" x14ac:dyDescent="0.25">
      <c r="B213" s="32"/>
      <c r="C213" s="35"/>
      <c r="D213" s="217"/>
      <c r="E213" s="528"/>
      <c r="F213" s="529"/>
      <c r="G213" s="529"/>
      <c r="H213" s="529"/>
      <c r="I213" s="37"/>
      <c r="J213" s="37"/>
      <c r="K213" s="37"/>
      <c r="L213" s="37"/>
      <c r="M213" s="583">
        <f t="shared" si="6"/>
        <v>0</v>
      </c>
      <c r="N213" s="38"/>
    </row>
    <row r="214" spans="2:14" hidden="1" x14ac:dyDescent="0.25">
      <c r="B214" s="32"/>
      <c r="C214" s="35"/>
      <c r="D214" s="217"/>
      <c r="E214" s="528"/>
      <c r="F214" s="529"/>
      <c r="G214" s="529"/>
      <c r="H214" s="529"/>
      <c r="I214" s="37"/>
      <c r="J214" s="37"/>
      <c r="K214" s="37"/>
      <c r="L214" s="37"/>
      <c r="M214" s="583">
        <f t="shared" si="6"/>
        <v>0</v>
      </c>
      <c r="N214" s="38"/>
    </row>
    <row r="215" spans="2:14" hidden="1" x14ac:dyDescent="0.25">
      <c r="B215" s="32"/>
      <c r="C215" s="35"/>
      <c r="D215" s="217"/>
      <c r="E215" s="528"/>
      <c r="F215" s="529"/>
      <c r="G215" s="529"/>
      <c r="H215" s="529"/>
      <c r="I215" s="37"/>
      <c r="J215" s="37"/>
      <c r="K215" s="37"/>
      <c r="L215" s="37"/>
      <c r="M215" s="583">
        <f t="shared" si="6"/>
        <v>0</v>
      </c>
      <c r="N215" s="38"/>
    </row>
    <row r="216" spans="2:14" hidden="1" x14ac:dyDescent="0.25">
      <c r="B216" s="32"/>
      <c r="C216" s="35"/>
      <c r="D216" s="217"/>
      <c r="E216" s="528"/>
      <c r="F216" s="529"/>
      <c r="G216" s="529"/>
      <c r="H216" s="529"/>
      <c r="I216" s="37"/>
      <c r="J216" s="37"/>
      <c r="K216" s="37"/>
      <c r="L216" s="37"/>
      <c r="M216" s="583">
        <f t="shared" si="6"/>
        <v>0</v>
      </c>
      <c r="N216" s="38"/>
    </row>
    <row r="217" spans="2:14" hidden="1" x14ac:dyDescent="0.25">
      <c r="B217" s="32"/>
      <c r="C217" s="35"/>
      <c r="D217" s="217"/>
      <c r="E217" s="528"/>
      <c r="F217" s="529"/>
      <c r="G217" s="529"/>
      <c r="H217" s="529"/>
      <c r="I217" s="37"/>
      <c r="J217" s="37"/>
      <c r="K217" s="37"/>
      <c r="L217" s="37"/>
      <c r="M217" s="583">
        <f t="shared" si="6"/>
        <v>0</v>
      </c>
      <c r="N217" s="38"/>
    </row>
    <row r="218" spans="2:14" hidden="1" x14ac:dyDescent="0.25">
      <c r="B218" s="32"/>
      <c r="C218" s="35"/>
      <c r="D218" s="217"/>
      <c r="E218" s="528"/>
      <c r="F218" s="529"/>
      <c r="G218" s="529"/>
      <c r="H218" s="529"/>
      <c r="I218" s="37"/>
      <c r="J218" s="37"/>
      <c r="K218" s="37"/>
      <c r="L218" s="37"/>
      <c r="M218" s="583">
        <f t="shared" si="6"/>
        <v>0</v>
      </c>
      <c r="N218" s="38"/>
    </row>
    <row r="219" spans="2:14" hidden="1" x14ac:dyDescent="0.25">
      <c r="B219" s="32"/>
      <c r="C219" s="35"/>
      <c r="D219" s="217"/>
      <c r="E219" s="528"/>
      <c r="F219" s="529"/>
      <c r="G219" s="529"/>
      <c r="H219" s="529"/>
      <c r="I219" s="37"/>
      <c r="J219" s="37"/>
      <c r="K219" s="37"/>
      <c r="L219" s="37"/>
      <c r="M219" s="583">
        <f t="shared" si="6"/>
        <v>0</v>
      </c>
      <c r="N219" s="38"/>
    </row>
    <row r="220" spans="2:14" hidden="1" x14ac:dyDescent="0.25">
      <c r="B220" s="32"/>
      <c r="C220" s="35"/>
      <c r="D220" s="217"/>
      <c r="E220" s="528"/>
      <c r="F220" s="529"/>
      <c r="G220" s="529"/>
      <c r="H220" s="529"/>
      <c r="I220" s="37"/>
      <c r="J220" s="37"/>
      <c r="K220" s="37"/>
      <c r="L220" s="37"/>
      <c r="M220" s="583">
        <f t="shared" si="6"/>
        <v>0</v>
      </c>
      <c r="N220" s="38"/>
    </row>
    <row r="221" spans="2:14" ht="13" hidden="1" thickBot="1" x14ac:dyDescent="0.3">
      <c r="B221" s="222"/>
      <c r="C221" s="227"/>
      <c r="D221" s="536"/>
      <c r="E221" s="530"/>
      <c r="F221" s="531"/>
      <c r="G221" s="531"/>
      <c r="H221" s="531"/>
      <c r="I221" s="224"/>
      <c r="J221" s="224"/>
      <c r="K221" s="224"/>
      <c r="L221" s="224"/>
      <c r="M221" s="584">
        <f t="shared" si="6"/>
        <v>0</v>
      </c>
      <c r="N221" s="225"/>
    </row>
    <row r="222" spans="2:14" ht="13.5" thickBot="1" x14ac:dyDescent="0.3">
      <c r="B222" s="762" t="s">
        <v>74</v>
      </c>
      <c r="C222" s="763"/>
      <c r="D222" s="510"/>
      <c r="E222" s="510"/>
      <c r="F222" s="511"/>
      <c r="G222" s="511"/>
      <c r="H222" s="511"/>
      <c r="I222" s="512"/>
      <c r="J222" s="512"/>
      <c r="K222" s="512"/>
      <c r="L222" s="512"/>
      <c r="M222" s="513">
        <f>SUM(M181:M200)+SUM(M202:M221)</f>
        <v>0</v>
      </c>
      <c r="N222" s="514"/>
    </row>
    <row r="223" spans="2:14" ht="7.5" customHeight="1" thickBot="1" x14ac:dyDescent="0.3">
      <c r="B223" s="278"/>
      <c r="C223" s="238"/>
      <c r="D223" s="520"/>
      <c r="E223" s="520"/>
      <c r="F223" s="521"/>
      <c r="G223" s="521"/>
      <c r="H223" s="521"/>
      <c r="I223" s="279"/>
      <c r="J223" s="279"/>
      <c r="K223" s="279"/>
      <c r="L223" s="279"/>
      <c r="M223" s="280"/>
      <c r="N223" s="281"/>
    </row>
    <row r="224" spans="2:14" s="239" customFormat="1" ht="13.5" thickBot="1" x14ac:dyDescent="0.3">
      <c r="B224" s="760" t="s">
        <v>75</v>
      </c>
      <c r="C224" s="761"/>
      <c r="D224" s="282"/>
      <c r="E224" s="282"/>
      <c r="F224" s="283"/>
      <c r="G224" s="283"/>
      <c r="H224" s="283"/>
      <c r="I224" s="284"/>
      <c r="J224" s="284"/>
      <c r="K224" s="284"/>
      <c r="L224" s="284"/>
      <c r="M224" s="285">
        <f>M50+M93+M136+M179+M222</f>
        <v>0</v>
      </c>
      <c r="N224" s="286"/>
    </row>
    <row r="225" spans="2:14" ht="6.75" customHeight="1" thickBot="1" x14ac:dyDescent="0.3">
      <c r="B225" s="241"/>
      <c r="C225" s="240"/>
      <c r="D225" s="243"/>
      <c r="E225" s="243"/>
      <c r="F225" s="244"/>
      <c r="G225" s="244"/>
      <c r="H225" s="244"/>
      <c r="I225" s="245"/>
      <c r="J225" s="245"/>
      <c r="K225" s="245"/>
      <c r="L225" s="245"/>
      <c r="M225" s="246"/>
      <c r="N225" s="247"/>
    </row>
    <row r="226" spans="2:14" ht="11.25" customHeight="1" x14ac:dyDescent="0.25">
      <c r="B226" s="745" t="s">
        <v>36</v>
      </c>
      <c r="C226" s="746"/>
      <c r="D226" s="746"/>
      <c r="E226" s="746"/>
      <c r="F226" s="746"/>
      <c r="G226" s="746"/>
      <c r="H226" s="746"/>
      <c r="I226" s="746"/>
      <c r="J226" s="746"/>
      <c r="K226" s="746"/>
      <c r="L226" s="746"/>
      <c r="M226" s="746"/>
      <c r="N226" s="747"/>
    </row>
    <row r="227" spans="2:14" ht="72" customHeight="1" thickBot="1" x14ac:dyDescent="0.3">
      <c r="B227" s="748"/>
      <c r="C227" s="749"/>
      <c r="D227" s="749"/>
      <c r="E227" s="749"/>
      <c r="F227" s="749"/>
      <c r="G227" s="749"/>
      <c r="H227" s="749"/>
      <c r="I227" s="749"/>
      <c r="J227" s="749"/>
      <c r="K227" s="749"/>
      <c r="L227" s="749"/>
      <c r="M227" s="749"/>
      <c r="N227" s="750"/>
    </row>
  </sheetData>
  <sheetProtection algorithmName="SHA-512" hashValue="zSL4dL4bdbHL464svTftjj/OEUlOBlUBEiJQEtE4L/ON7Q9IvzFO27dLVss7MTnG5bXq4EYAeUxY8LrQ/K38lQ==" saltValue="Qii4Z4XxiN8JlBny2sTmdg==" spinCount="100000" sheet="1" formatRows="0"/>
  <customSheetViews>
    <customSheetView guid="{BF352FCE-C1BE-4B84-9561-6030FEF6A15F}" scale="90" showPageBreaks="1" fitToPage="1">
      <selection activeCell="K1" sqref="K1"/>
      <pageMargins left="0" right="0" top="0" bottom="0" header="0" footer="0"/>
      <printOptions horizontalCentered="1"/>
      <pageSetup scale="80" orientation="landscape" r:id="rId1"/>
      <headerFooter alignWithMargins="0">
        <oddFooter>&amp;Lc. Travel&amp;RPage &amp;P of &amp;N</oddFooter>
      </headerFooter>
    </customSheetView>
    <customSheetView guid="{D5CEF8EB-A9A7-4458-BF65-8F18E34CBA87}" scale="90" showPageBreaks="1">
      <selection activeCell="G41" sqref="G41"/>
      <rowBreaks count="2" manualBreakCount="2">
        <brk id="24" max="16383" man="1"/>
        <brk id="65" max="16383" man="1"/>
      </rowBreaks>
      <pageMargins left="0" right="0" top="0" bottom="0" header="0" footer="0"/>
      <printOptions horizontalCentered="1"/>
      <pageSetup scale="84" fitToHeight="7" orientation="landscape" r:id="rId2"/>
      <headerFooter alignWithMargins="0">
        <oddFooter>&amp;Lc. Travel&amp;RPage &amp;P of &amp;N</oddFooter>
      </headerFooter>
    </customSheetView>
    <customSheetView guid="{6588CF8C-0BB8-4786-9A46-0A2D10254132}" scale="90" showPageBreaks="1">
      <selection activeCell="F11" sqref="F11"/>
      <rowBreaks count="2" manualBreakCount="2">
        <brk id="24" max="16383" man="1"/>
        <brk id="65" max="16383" man="1"/>
      </rowBreaks>
      <pageMargins left="0" right="0" top="0" bottom="0" header="0" footer="0"/>
      <printOptions horizontalCentered="1"/>
      <pageSetup scale="84" fitToHeight="7" orientation="landscape" r:id="rId3"/>
      <headerFooter alignWithMargins="0">
        <oddFooter>&amp;Lc. Travel&amp;RPage &amp;P of &amp;N</oddFooter>
      </headerFooter>
    </customSheetView>
    <customSheetView guid="{712CE29F-EFCA-4968-A7C5-599F87319D6A}" scale="90" topLeftCell="A25">
      <selection activeCell="G1" sqref="G1"/>
      <rowBreaks count="2" manualBreakCount="2">
        <brk id="24" max="16383" man="1"/>
        <brk id="65" max="16383" man="1"/>
      </rowBreaks>
      <pageMargins left="0" right="0" top="0" bottom="0" header="0" footer="0"/>
      <printOptions horizontalCentered="1"/>
      <pageSetup scale="84" fitToHeight="7" orientation="landscape" r:id="rId4"/>
      <headerFooter alignWithMargins="0">
        <oddFooter>&amp;Lc. Travel&amp;RPage &amp;P of &amp;N</oddFooter>
      </headerFooter>
    </customSheetView>
    <customSheetView guid="{5BEC5FDE-32D0-42EF-8D2A-06DCBD4F05CC}" scale="90" showPageBreaks="1">
      <selection activeCell="B11" sqref="B11"/>
      <rowBreaks count="1" manualBreakCount="1">
        <brk id="24" max="16383" man="1"/>
      </rowBreaks>
      <pageMargins left="0" right="0" top="0" bottom="0" header="0" footer="0"/>
      <printOptions horizontalCentered="1"/>
      <pageSetup scale="84" fitToHeight="7" orientation="landscape" r:id="rId5"/>
      <headerFooter alignWithMargins="0">
        <oddFooter>&amp;Lc. Travel&amp;RPage &amp;P of &amp;N</oddFooter>
      </headerFooter>
    </customSheetView>
    <customSheetView guid="{D7FF18E2-A72D-4088-BD59-9D74A43C39A8}" scale="90" showPageBreaks="1" topLeftCell="A4">
      <selection activeCell="G9" sqref="G9"/>
      <rowBreaks count="2" manualBreakCount="2">
        <brk id="24" max="16383" man="1"/>
        <brk id="65" max="16383" man="1"/>
      </rowBreaks>
      <pageMargins left="0" right="0" top="0" bottom="0" header="0" footer="0"/>
      <printOptions horizontalCentered="1"/>
      <pageSetup scale="84" fitToHeight="7" orientation="landscape" r:id="rId6"/>
      <headerFooter alignWithMargins="0">
        <oddFooter>&amp;Lc. Travel&amp;RPage &amp;P of &amp;N</oddFooter>
      </headerFooter>
    </customSheetView>
  </customSheetViews>
  <mergeCells count="16">
    <mergeCell ref="D29:N29"/>
    <mergeCell ref="B4:N4"/>
    <mergeCell ref="B226:N227"/>
    <mergeCell ref="B3:N3"/>
    <mergeCell ref="B2:C2"/>
    <mergeCell ref="D7:N7"/>
    <mergeCell ref="D51:N51"/>
    <mergeCell ref="D94:N94"/>
    <mergeCell ref="D137:N137"/>
    <mergeCell ref="D180:N180"/>
    <mergeCell ref="B224:C224"/>
    <mergeCell ref="B222:C222"/>
    <mergeCell ref="B179:C179"/>
    <mergeCell ref="B136:C136"/>
    <mergeCell ref="B93:C93"/>
    <mergeCell ref="B50:C50"/>
  </mergeCells>
  <phoneticPr fontId="2" type="noConversion"/>
  <conditionalFormatting sqref="B138:B157 B159:B178 B181:B200 B202:B221 B95:B114 B116:B135 B52:B71 B73:B92 B9:B28 B30:B49">
    <cfRule type="expression" dxfId="329" priority="226">
      <formula>AND(OR( NOT(ISBLANK($C9)), NOT(ISBLANK($D9)), NOT(ISBLANK($E9)), NOT(ISBLANK($F9)), NOT(ISBLANK($G9)), NOT(ISBLANK($H9)), NOT(ISBLANK($I9)), NOT(ISBLANK($J9)), NOT(ISBLANK($K9)), NOT(ISBLANK($L9)), NOT(ISBLANK($N9))), ISBLANK($B9))</formula>
    </cfRule>
  </conditionalFormatting>
  <conditionalFormatting sqref="C138:C157 C159:C178 C181:C200 C202:C221 C95:C114 C116:C135 C52:C71 C73:C92 C9:C28 C30:C49">
    <cfRule type="expression" dxfId="318" priority="236">
      <formula>AND(OR( NOT(ISBLANK($B9)), NOT(ISBLANK($D9)), NOT(ISBLANK($E9)), NOT(ISBLANK($F9)), NOT(ISBLANK($G9)), NOT(ISBLANK($I9)), NOT(ISBLANK($J9)), NOT(ISBLANK($K9)), NOT(ISBLANK($L9)), NOT(ISBLANK($H9)), NOT(ISBLANK($N9))), ISBLANK($C9))</formula>
    </cfRule>
  </conditionalFormatting>
  <conditionalFormatting sqref="D138:D157 D159:D178 D181:D200 D202:D221 D95:D114 D116:D135 D52:D71 D73:D92 D9:D28 D30:D49">
    <cfRule type="expression" dxfId="312" priority="252">
      <formula>AND(OR( NOT(ISBLANK($B9)), NOT(ISBLANK($C9)), NOT(ISBLANK($E9)), NOT(ISBLANK($F9)), NOT(ISBLANK($G9)), NOT(ISBLANK($I9)), NOT(ISBLANK($J9)), NOT(ISBLANK($K9)), NOT(ISBLANK($L9)), NOT(ISBLANK($H9)), NOT(ISBLANK($N9))), ISBLANK($D9))</formula>
    </cfRule>
  </conditionalFormatting>
  <conditionalFormatting sqref="E138:E157 E159:E178 E181:E200 E202:E221 E95:E114 E116:E135 E52:E71 E73:E92 E9:E28 E30:E49">
    <cfRule type="expression" dxfId="306" priority="272">
      <formula>AND(OR( NOT(ISBLANK($B9)), NOT(ISBLANK($C9)), NOT(ISBLANK($D9)), NOT(ISBLANK($F9)), NOT(ISBLANK($G9)), NOT(ISBLANK($I9)), NOT(ISBLANK($J9)), NOT(ISBLANK($K9)), NOT(ISBLANK($L9)), NOT(ISBLANK($H9)), NOT(ISBLANK($N9))), ISBLANK($E9))</formula>
    </cfRule>
  </conditionalFormatting>
  <conditionalFormatting sqref="F138:F157 F159:F178 F181:F200 F202:F221 F95:F114 F116:F135 F52:F71 F73:F92 F9:F28 F30:F49">
    <cfRule type="expression" dxfId="305" priority="282">
      <formula>AND(OR( NOT(ISBLANK($B9)), NOT(ISBLANK($C9)), NOT(ISBLANK($D9)), NOT(ISBLANK($E9)), NOT(ISBLANK($G9)), NOT(ISBLANK($I9)), NOT(ISBLANK($J9)), NOT(ISBLANK($K9)), NOT(ISBLANK($L9)), NOT(ISBLANK($H9)), NOT(ISBLANK($N9))), ISBLANK($F9))</formula>
    </cfRule>
  </conditionalFormatting>
  <conditionalFormatting sqref="G95:G114 G116:G135 G52:G71 G73:G92 G9:G28 G30:G49">
    <cfRule type="expression" dxfId="304" priority="292">
      <formula>AND(OR( NOT(ISBLANK($B9)), NOT(ISBLANK($C9)), NOT(ISBLANK($D9)), NOT(ISBLANK($E9)), NOT(ISBLANK($F9)), NOT(ISBLANK($I9)), NOT(ISBLANK($J9)), NOT(ISBLANK($K9)), NOT(ISBLANK($L9)), NOT(ISBLANK($H9)), NOT(ISBLANK($N9))), ISBLANK($G9))</formula>
    </cfRule>
  </conditionalFormatting>
  <conditionalFormatting sqref="G138:H157">
    <cfRule type="expression" dxfId="303" priority="15">
      <formula>AND(OR( NOT(ISBLANK($B138)), NOT(ISBLANK($C138)), NOT(ISBLANK($D138)), NOT(ISBLANK($E138)), NOT(ISBLANK($F138)), NOT(ISBLANK($I138)), NOT(ISBLANK($J138)), NOT(ISBLANK($K138)), NOT(ISBLANK($L138)), NOT(ISBLANK($H138)), NOT(ISBLANK($N138))), ISBLANK($G138))</formula>
    </cfRule>
  </conditionalFormatting>
  <conditionalFormatting sqref="G159:H178">
    <cfRule type="expression" dxfId="302" priority="13">
      <formula>AND(OR( NOT(ISBLANK($B159)), NOT(ISBLANK($C159)), NOT(ISBLANK($D159)), NOT(ISBLANK($E159)), NOT(ISBLANK($F159)), NOT(ISBLANK($I159)), NOT(ISBLANK($J159)), NOT(ISBLANK($K159)), NOT(ISBLANK($L159)), NOT(ISBLANK($H159)), NOT(ISBLANK($N159))), ISBLANK($G159))</formula>
    </cfRule>
  </conditionalFormatting>
  <conditionalFormatting sqref="G181:H200">
    <cfRule type="expression" dxfId="301" priority="11">
      <formula>AND(OR( NOT(ISBLANK($B181)), NOT(ISBLANK($C181)), NOT(ISBLANK($D181)), NOT(ISBLANK($E181)), NOT(ISBLANK($F181)), NOT(ISBLANK($I181)), NOT(ISBLANK($J181)), NOT(ISBLANK($K181)), NOT(ISBLANK($L181)), NOT(ISBLANK($H181)), NOT(ISBLANK($N181))), ISBLANK($G181))</formula>
    </cfRule>
  </conditionalFormatting>
  <conditionalFormatting sqref="G202:H221">
    <cfRule type="expression" dxfId="300" priority="8">
      <formula>AND(OR( NOT(ISBLANK($B202)), NOT(ISBLANK($C202)), NOT(ISBLANK($D202)), NOT(ISBLANK($E202)), NOT(ISBLANK($F202)), NOT(ISBLANK($I202)), NOT(ISBLANK($J202)), NOT(ISBLANK($K202)), NOT(ISBLANK($L202)), NOT(ISBLANK($H202)), NOT(ISBLANK($N202))), ISBLANK($G202))</formula>
    </cfRule>
  </conditionalFormatting>
  <conditionalFormatting sqref="H9:H28">
    <cfRule type="expression" dxfId="299" priority="25">
      <formula>AND(OR( NOT(ISBLANK($B9)), NOT(ISBLANK($C9)), NOT(ISBLANK($D9)), NOT(ISBLANK($E9)), NOT(ISBLANK($F9)), NOT(ISBLANK($I9)), NOT(ISBLANK($J9)), NOT(ISBLANK($K9)), NOT(ISBLANK($L9)), NOT(ISBLANK($G9)), NOT(ISBLANK($N9))), ISBLANK($H9))</formula>
    </cfRule>
  </conditionalFormatting>
  <conditionalFormatting sqref="H30:H49">
    <cfRule type="expression" dxfId="298" priority="24">
      <formula>AND(OR( NOT(ISBLANK($B30)), NOT(ISBLANK($C30)), NOT(ISBLANK($D30)), NOT(ISBLANK($E30)), NOT(ISBLANK($F30)), NOT(ISBLANK($I30)), NOT(ISBLANK($J30)), NOT(ISBLANK($K30)), NOT(ISBLANK($L30)), NOT(ISBLANK($G30)), NOT(ISBLANK($N30))), ISBLANK($H30))</formula>
    </cfRule>
  </conditionalFormatting>
  <conditionalFormatting sqref="H52:H71">
    <cfRule type="expression" dxfId="297" priority="23">
      <formula>AND(OR( NOT(ISBLANK($B52)), NOT(ISBLANK($C52)), NOT(ISBLANK($D52)), NOT(ISBLANK($E52)), NOT(ISBLANK($F52)), NOT(ISBLANK($I52)), NOT(ISBLANK($J52)), NOT(ISBLANK($K52)), NOT(ISBLANK($L52)), NOT(ISBLANK($G52)), NOT(ISBLANK($N52))), ISBLANK($H52))</formula>
    </cfRule>
  </conditionalFormatting>
  <conditionalFormatting sqref="H73:H92">
    <cfRule type="expression" dxfId="296" priority="22">
      <formula>AND(OR( NOT(ISBLANK($B73)), NOT(ISBLANK($C73)), NOT(ISBLANK($D73)), NOT(ISBLANK($E73)), NOT(ISBLANK($F73)), NOT(ISBLANK($I73)), NOT(ISBLANK($J73)), NOT(ISBLANK($K73)), NOT(ISBLANK($L73)), NOT(ISBLANK($G73)), NOT(ISBLANK($N73))), ISBLANK($H73))</formula>
    </cfRule>
  </conditionalFormatting>
  <conditionalFormatting sqref="H95:H114">
    <cfRule type="expression" dxfId="295" priority="21">
      <formula>AND(OR( NOT(ISBLANK($B95)), NOT(ISBLANK($C95)), NOT(ISBLANK($D95)), NOT(ISBLANK($E95)), NOT(ISBLANK($F95)), NOT(ISBLANK($I95)), NOT(ISBLANK($J95)), NOT(ISBLANK($K95)), NOT(ISBLANK($L95)), NOT(ISBLANK($G95)), NOT(ISBLANK($N95))), ISBLANK($H95))</formula>
    </cfRule>
  </conditionalFormatting>
  <conditionalFormatting sqref="H116:H135">
    <cfRule type="expression" dxfId="294" priority="20">
      <formula>AND(OR( NOT(ISBLANK($B116)), NOT(ISBLANK($C116)), NOT(ISBLANK($D116)), NOT(ISBLANK($E116)), NOT(ISBLANK($F116)), NOT(ISBLANK($I116)), NOT(ISBLANK($J116)), NOT(ISBLANK($K116)), NOT(ISBLANK($L116)), NOT(ISBLANK($G116)), NOT(ISBLANK($N116))), ISBLANK($H116))</formula>
    </cfRule>
  </conditionalFormatting>
  <conditionalFormatting sqref="I138:I157 I159:I178 I181:I200 I202:I221 I95:I114 I116:I135 I52:I71 I73:I92 I9:I28 I30:I49">
    <cfRule type="expression" dxfId="293" priority="302">
      <formula>AND(OR( NOT(ISBLANK($B9)), NOT(ISBLANK($C9)), NOT(ISBLANK($D9)), NOT(ISBLANK($E9)), NOT(ISBLANK($F9)), NOT(ISBLANK($G9)), NOT(ISBLANK($J9)), NOT(ISBLANK($K9)), NOT(ISBLANK($L9)), NOT(ISBLANK($H9)), NOT(ISBLANK($N9))), ISBLANK($I9))</formula>
    </cfRule>
  </conditionalFormatting>
  <conditionalFormatting sqref="J138:J157 J159:J178 J181:J200 J202:J221 J95:J114 J116:J135 J52:J71 J73:J92 J9:J28 J30:J49">
    <cfRule type="expression" dxfId="292" priority="312">
      <formula>AND(OR( NOT(ISBLANK($B9)), NOT(ISBLANK($C9)), NOT(ISBLANK($D9)), NOT(ISBLANK($E9)), NOT(ISBLANK($F9)), NOT(ISBLANK($G9)), NOT(ISBLANK($I9)), NOT(ISBLANK($K9)), NOT(ISBLANK($L9)), NOT(ISBLANK($H9)), NOT(ISBLANK($N9))), ISBLANK($J9))</formula>
    </cfRule>
  </conditionalFormatting>
  <conditionalFormatting sqref="K138:K157 K159:K178 K181:K200 K202:K221 K95:K114 K116:K135 K52:K71 K73:K92 K9:K28 K30:K49">
    <cfRule type="expression" dxfId="291" priority="322">
      <formula>AND(OR( NOT(ISBLANK($B9)), NOT(ISBLANK($C9)), NOT(ISBLANK($D9)), NOT(ISBLANK($E9)), NOT(ISBLANK($F9)), NOT(ISBLANK($G9)), NOT(ISBLANK($I9)), NOT(ISBLANK($J9)), NOT(ISBLANK($L9)), NOT(ISBLANK($H9)), NOT(ISBLANK($N9))), ISBLANK($K9))</formula>
    </cfRule>
  </conditionalFormatting>
  <conditionalFormatting sqref="L138:L157 L159:L178 L181:M200 L202:M221 L95:L114 L116:L135 L52:L71 L73:L92 L9:L28 L30:L49">
    <cfRule type="expression" dxfId="290" priority="332">
      <formula>AND(OR( NOT(ISBLANK($B9)), NOT(ISBLANK($C9)), NOT(ISBLANK($D9)), NOT(ISBLANK($E9)), NOT(ISBLANK($F9)), NOT(ISBLANK($G9)), NOT(ISBLANK($I9)), NOT(ISBLANK($J9)), NOT(ISBLANK($K9)), NOT(ISBLANK($H9)), NOT(ISBLANK($N9))), ISBLANK($L9))</formula>
    </cfRule>
  </conditionalFormatting>
  <conditionalFormatting sqref="M138">
    <cfRule type="expression" dxfId="289" priority="4">
      <formula>AND(OR( NOT(ISBLANK($B138)), NOT(ISBLANK($C138)), NOT(ISBLANK($D138)), NOT(ISBLANK($E138)), NOT(ISBLANK($F138)), NOT(ISBLANK($G138)), NOT(ISBLANK($I138)), NOT(ISBLANK($J138)), NOT(ISBLANK($K138)), NOT(ISBLANK($H138)), NOT(ISBLANK($N138))), ISBLANK($L138))</formula>
    </cfRule>
  </conditionalFormatting>
  <conditionalFormatting sqref="M159:M168">
    <cfRule type="expression" dxfId="288" priority="5">
      <formula>AND(OR( NOT(ISBLANK($B159)), NOT(ISBLANK($C159)), NOT(ISBLANK($D159)), NOT(ISBLANK($E159)), NOT(ISBLANK($F159)), NOT(ISBLANK($G159)), NOT(ISBLANK($I159)), NOT(ISBLANK($J159)), NOT(ISBLANK($K159)), NOT(ISBLANK($H159)), NOT(ISBLANK($N159))), ISBLANK($L159))</formula>
    </cfRule>
  </conditionalFormatting>
  <conditionalFormatting sqref="N138:N157 N159:N178 N181:N200 N202:N221 N95:N114 N116:N135 N52:N71 N73:N92 N9:N28 N30:N49">
    <cfRule type="expression" dxfId="287" priority="342">
      <formula>AND(OR( NOT(ISBLANK($B9)), NOT(ISBLANK($C9)), NOT(ISBLANK($D9)), NOT(ISBLANK($E9)), NOT(ISBLANK($F9)), NOT(ISBLANK($G9)), NOT(ISBLANK($I9)), NOT(ISBLANK($J9)), NOT(ISBLANK($K9)), NOT(ISBLANK($H9)), NOT(ISBLANK($L9))), ISBLANK($N9))</formula>
    </cfRule>
  </conditionalFormatting>
  <printOptions horizontalCentered="1"/>
  <pageMargins left="0.5" right="0.5" top="0.25" bottom="0.25" header="0.5" footer="0.5"/>
  <pageSetup scale="63" fitToHeight="0" orientation="landscape" horizontalDpi="300" verticalDpi="300" r:id="rId7"/>
  <headerFooter alignWithMargins="0"/>
  <extLst>
    <ext xmlns:x14="http://schemas.microsoft.com/office/spreadsheetml/2009/9/main" uri="{78C0D931-6437-407d-A8EE-F0AAD7539E65}">
      <x14:conditionalFormattings>
        <x14:conditionalFormatting xmlns:xm="http://schemas.microsoft.com/office/excel/2006/main">
          <x14:cfRule type="expression" priority="55" id="{24236D33-1998-4AF0-A8AB-2A7B296FCC98}">
            <xm:f>OR(Instructions!$H$31="3 Budget Periods",Instructions!$H$31="Make Selection")</xm:f>
            <x14:dxf>
              <font>
                <color theme="0" tint="-0.499984740745262"/>
              </font>
              <fill>
                <patternFill>
                  <bgColor theme="0" tint="-0.499984740745262"/>
                </patternFill>
              </fill>
              <border>
                <left style="thin">
                  <color auto="1"/>
                </left>
                <right/>
                <top/>
                <bottom/>
                <vertical/>
                <horizontal/>
              </border>
            </x14:dxf>
          </x14:cfRule>
          <xm:sqref>B137:B178</xm:sqref>
        </x14:conditionalFormatting>
        <x14:conditionalFormatting xmlns:xm="http://schemas.microsoft.com/office/excel/2006/main">
          <x14:cfRule type="expression" priority="44" id="{8DA4E19E-1E24-43EC-9F2B-BA628A571CD5}">
            <xm:f>Instructions!$H$31="4 Budget Periods"</xm:f>
            <x14:dxf>
              <font>
                <color theme="0" tint="-0.499984740745262"/>
              </font>
              <fill>
                <patternFill>
                  <bgColor theme="0" tint="-0.499984740745262"/>
                </patternFill>
              </fill>
              <border>
                <left style="thin">
                  <color auto="1"/>
                </left>
                <top style="thin">
                  <color auto="1"/>
                </top>
                <vertical/>
                <horizontal/>
              </border>
            </x14:dxf>
          </x14:cfRule>
          <xm:sqref>B180</xm:sqref>
        </x14:conditionalFormatting>
        <x14:conditionalFormatting xmlns:xm="http://schemas.microsoft.com/office/excel/2006/main">
          <x14:cfRule type="expression" priority="53" id="{CAD49477-1BF8-4B64-9815-ED222B5159E8}">
            <xm:f>OR(Instructions!$H$31="3 Budget Periods",Instructions!$H$31="Make Selection")</xm:f>
            <x14:dxf>
              <font>
                <color theme="0" tint="-0.499984740745262"/>
              </font>
              <fill>
                <patternFill>
                  <bgColor theme="0" tint="-0.499984740745262"/>
                </patternFill>
              </fill>
              <border>
                <left style="thin">
                  <color auto="1"/>
                </left>
                <right/>
                <top/>
                <bottom/>
                <vertical/>
                <horizontal/>
              </border>
            </x14:dxf>
          </x14:cfRule>
          <xm:sqref>B180:B221</xm:sqref>
        </x14:conditionalFormatting>
        <x14:conditionalFormatting xmlns:xm="http://schemas.microsoft.com/office/excel/2006/main">
          <x14:cfRule type="expression" priority="43" id="{F1912F13-933C-4BD8-BBFA-1C889FAC27CF}">
            <xm:f>Instructions!$H$31="4 Budget Periods"</xm:f>
            <x14:dxf>
              <font>
                <color theme="0" tint="-0.499984740745262"/>
              </font>
              <fill>
                <patternFill>
                  <bgColor theme="0" tint="-0.499984740745262"/>
                </patternFill>
              </fill>
              <border>
                <left style="thin">
                  <color auto="1"/>
                </left>
                <right/>
                <top/>
                <bottom/>
                <vertical/>
                <horizontal/>
              </border>
            </x14:dxf>
          </x14:cfRule>
          <xm:sqref>B181:B221</xm:sqref>
        </x14:conditionalFormatting>
        <x14:conditionalFormatting xmlns:xm="http://schemas.microsoft.com/office/excel/2006/main">
          <x14:cfRule type="expression" priority="54" id="{E64E350B-5B38-406A-A03E-83B60ABF6AE5}">
            <xm:f>OR(Instructions!$H$31="3 Budget Periods",Instructions!$H$31="Make Selection")</xm:f>
            <x14:dxf>
              <font>
                <color theme="0" tint="-0.499984740745262"/>
              </font>
              <fill>
                <patternFill>
                  <bgColor theme="0" tint="-0.499984740745262"/>
                </patternFill>
              </fill>
              <border>
                <left style="thin">
                  <color auto="1"/>
                </left>
                <right/>
                <top/>
                <bottom/>
                <vertical/>
                <horizontal/>
              </border>
            </x14:dxf>
          </x14:cfRule>
          <xm:sqref>B179:C179</xm:sqref>
        </x14:conditionalFormatting>
        <x14:conditionalFormatting xmlns:xm="http://schemas.microsoft.com/office/excel/2006/main">
          <x14:cfRule type="expression" priority="42" id="{1439AF82-4D8E-4E08-AA60-BF31AF25CED7}">
            <xm:f>Instructions!$H$31="4 Budget Periods"</xm:f>
            <x14:dxf>
              <font>
                <color theme="0" tint="-0.499984740745262"/>
              </font>
              <fill>
                <patternFill>
                  <bgColor theme="0" tint="-0.499984740745262"/>
                </patternFill>
              </fill>
              <border>
                <left style="thin">
                  <color auto="1"/>
                </left>
                <right/>
                <top/>
                <bottom style="thin">
                  <color auto="1"/>
                </bottom>
                <vertical/>
                <horizontal/>
              </border>
            </x14:dxf>
          </x14:cfRule>
          <x14:cfRule type="expression" priority="52" id="{98DA59D0-3843-4CC1-8280-9FD24C886A14}">
            <xm:f>OR(Instructions!$H$31="3 Budget Periods",Instructions!$H$31="Make Selection")</xm:f>
            <x14:dxf>
              <font>
                <color theme="0" tint="-0.499984740745262"/>
              </font>
              <fill>
                <patternFill>
                  <bgColor theme="0" tint="-0.499984740745262"/>
                </patternFill>
              </fill>
              <border>
                <left style="thin">
                  <color auto="1"/>
                </left>
                <right/>
                <top/>
                <bottom style="thin">
                  <color auto="1"/>
                </bottom>
                <vertical/>
                <horizontal/>
              </border>
            </x14:dxf>
          </x14:cfRule>
          <xm:sqref>B222:C222</xm:sqref>
        </x14:conditionalFormatting>
        <x14:conditionalFormatting xmlns:xm="http://schemas.microsoft.com/office/excel/2006/main">
          <x14:cfRule type="expression" priority="2" id="{FE6DB37B-8BD7-4EB5-83BF-5BF8D6BE2C39}">
            <xm:f>OR(Instructions!$H$31="1 Budget Period",Instructions!$H$31="Make Selection")</xm:f>
            <x14:dxf>
              <font>
                <color theme="1" tint="0.499984740745262"/>
              </font>
              <fill>
                <patternFill>
                  <bgColor theme="1" tint="0.499984740745262"/>
                </patternFill>
              </fill>
              <border>
                <left/>
                <right/>
                <top/>
                <bottom/>
                <vertical/>
                <horizontal/>
              </border>
            </x14:dxf>
          </x14:cfRule>
          <xm:sqref>B51:N93</xm:sqref>
        </x14:conditionalFormatting>
        <x14:conditionalFormatting xmlns:xm="http://schemas.microsoft.com/office/excel/2006/main">
          <x14:cfRule type="expression" priority="3" id="{5817AD51-302A-4027-BD35-FD4CFF7FA5EA}">
            <xm:f>OR(Instructions!$H$31="1 Budget Period",Instructions!$H$31="2 Budget Periods",Instructions!$H$31="Make Selection")</xm:f>
            <x14:dxf>
              <font>
                <color theme="1" tint="0.499984740745262"/>
              </font>
              <fill>
                <patternFill>
                  <bgColor theme="0" tint="-0.499984740745262"/>
                </patternFill>
              </fill>
              <border>
                <left/>
                <right/>
                <top/>
                <bottom/>
                <vertical/>
                <horizontal/>
              </border>
            </x14:dxf>
          </x14:cfRule>
          <xm:sqref>B94:N136</xm:sqref>
        </x14:conditionalFormatting>
        <x14:conditionalFormatting xmlns:xm="http://schemas.microsoft.com/office/excel/2006/main">
          <x14:cfRule type="expression" priority="1" id="{90D252E4-91A5-4E21-A7FE-EE382AD612F8}">
            <xm:f>OR(Instructions!$H$31="1 Budget Period",Instructions!$H$31="2 Budget Periods")</xm:f>
            <x14:dxf>
              <font>
                <color theme="0" tint="-0.499984740745262"/>
              </font>
              <fill>
                <patternFill>
                  <bgColor theme="1" tint="0.499984740745262"/>
                </patternFill>
              </fill>
              <border>
                <left/>
                <right/>
                <top/>
                <bottom/>
                <vertical/>
                <horizontal/>
              </border>
            </x14:dxf>
          </x14:cfRule>
          <xm:sqref>B137:N222</xm:sqref>
        </x14:conditionalFormatting>
        <x14:conditionalFormatting xmlns:xm="http://schemas.microsoft.com/office/excel/2006/main">
          <x14:cfRule type="expression" priority="57" id="{5E490651-1B1A-45BD-927B-E43EF0CF610D}">
            <xm:f>OR(Instructions!$H$31="3 Budget Periods",Instructions!$H$31="Make Selection")</xm:f>
            <x14:dxf>
              <font>
                <color theme="0" tint="-0.499984740745262"/>
              </font>
              <fill>
                <patternFill>
                  <bgColor theme="0" tint="-0.499984740745262"/>
                </patternFill>
              </fill>
              <border>
                <left/>
                <right/>
                <top/>
                <bottom/>
                <vertical/>
                <horizontal/>
              </border>
            </x14:dxf>
          </x14:cfRule>
          <xm:sqref>C137</xm:sqref>
        </x14:conditionalFormatting>
        <x14:conditionalFormatting xmlns:xm="http://schemas.microsoft.com/office/excel/2006/main">
          <x14:cfRule type="expression" priority="49" id="{E467257C-0524-4C60-98FD-DFB2C5CAEB85}">
            <xm:f>OR(Instructions!$H$31="3 Budget Periods",Instructions!$H$31="Make Selection")</xm:f>
            <x14:dxf>
              <font>
                <color theme="0" tint="-0.499984740745262"/>
              </font>
              <fill>
                <patternFill>
                  <bgColor theme="0" tint="-0.499984740745262"/>
                </patternFill>
              </fill>
              <border>
                <left/>
                <right/>
                <top/>
                <bottom/>
                <vertical/>
                <horizontal/>
              </border>
            </x14:dxf>
          </x14:cfRule>
          <x14:cfRule type="expression" priority="41" id="{0FBD7910-BF53-4934-B8EC-75072906DE95}">
            <xm:f>Instructions!$H$31="4 Budget Periods"</xm:f>
            <x14:dxf>
              <font>
                <color theme="0" tint="-0.499984740745262"/>
              </font>
              <fill>
                <patternFill>
                  <bgColor theme="0" tint="-0.499984740745262"/>
                </patternFill>
              </fill>
              <border>
                <left/>
                <right/>
                <top style="thin">
                  <color auto="1"/>
                </top>
                <bottom/>
                <vertical/>
                <horizontal/>
              </border>
            </x14:dxf>
          </x14:cfRule>
          <xm:sqref>C180</xm:sqref>
        </x14:conditionalFormatting>
        <x14:conditionalFormatting xmlns:xm="http://schemas.microsoft.com/office/excel/2006/main">
          <x14:cfRule type="expression" priority="12" id="{B2180E37-86D6-40FB-8A1B-458FA2536187}">
            <xm:f>OR(Instructions!$H$31="3 Budget Periods",Instructions!$H$31="Make Selection")</xm:f>
            <x14:dxf>
              <font>
                <color theme="0" tint="-0.499984740745262"/>
              </font>
              <fill>
                <patternFill>
                  <bgColor theme="0" tint="-0.499984740745262"/>
                </patternFill>
              </fill>
              <border>
                <left/>
                <right/>
                <top/>
                <bottom/>
              </border>
            </x14:dxf>
          </x14:cfRule>
          <xm:sqref>C138:M179</xm:sqref>
        </x14:conditionalFormatting>
        <x14:conditionalFormatting xmlns:xm="http://schemas.microsoft.com/office/excel/2006/main">
          <x14:cfRule type="expression" priority="6" id="{FECB87A9-0DFA-402D-92A4-ACC2752E48EF}">
            <xm:f>Instructions!$H$31="4 Budget Periods"</xm:f>
            <x14:dxf>
              <font>
                <color theme="0" tint="-0.499984740745262"/>
              </font>
              <fill>
                <patternFill>
                  <bgColor theme="0" tint="-0.499984740745262"/>
                </patternFill>
              </fill>
              <border>
                <left/>
                <right/>
                <top/>
                <bottom/>
                <vertical/>
                <horizontal/>
              </border>
            </x14:dxf>
          </x14:cfRule>
          <x14:cfRule type="expression" priority="7" id="{7A776081-581A-4824-853B-2A77C1DFADD0}">
            <xm:f>OR(Instructions!$H$31="3 Budget Periods",Instructions!$H$31="Make Selection")</xm:f>
            <x14:dxf>
              <font>
                <color theme="0" tint="-0.499984740745262"/>
              </font>
              <fill>
                <patternFill>
                  <bgColor theme="0" tint="-0.499984740745262"/>
                </patternFill>
              </fill>
              <border>
                <left/>
                <right/>
                <top/>
                <bottom/>
                <vertical/>
                <horizontal/>
              </border>
            </x14:dxf>
          </x14:cfRule>
          <xm:sqref>C181:M221</xm:sqref>
        </x14:conditionalFormatting>
        <x14:conditionalFormatting xmlns:xm="http://schemas.microsoft.com/office/excel/2006/main">
          <x14:cfRule type="expression" priority="37" id="{14205562-3C0A-434E-80A0-C9E49A463E47}">
            <xm:f>Instructions!$H$31="4 Budget Periods"</xm:f>
            <x14:dxf>
              <font>
                <color theme="0" tint="-0.499984740745262"/>
              </font>
              <fill>
                <patternFill>
                  <bgColor theme="0" tint="-0.499984740745262"/>
                </patternFill>
              </fill>
              <border>
                <left/>
                <right/>
                <top/>
                <bottom style="thin">
                  <color auto="1"/>
                </bottom>
                <vertical/>
                <horizontal/>
              </border>
            </x14:dxf>
          </x14:cfRule>
          <x14:cfRule type="expression" priority="45" id="{796F3C49-91A3-4868-A3D6-16B5E50F0EAC}">
            <xm:f>OR(Instructions!$H$31="3 Budget Periods",Instructions!$H$31="Make Selection")</xm:f>
            <x14:dxf>
              <font>
                <color theme="0" tint="-0.499984740745262"/>
              </font>
              <fill>
                <patternFill>
                  <bgColor theme="0" tint="-0.499984740745262"/>
                </patternFill>
              </fill>
              <border>
                <left/>
                <right/>
                <top/>
                <bottom style="thin">
                  <color auto="1"/>
                </bottom>
                <vertical/>
                <horizontal/>
              </border>
            </x14:dxf>
          </x14:cfRule>
          <xm:sqref>D222:M222</xm:sqref>
        </x14:conditionalFormatting>
        <x14:conditionalFormatting xmlns:xm="http://schemas.microsoft.com/office/excel/2006/main">
          <x14:cfRule type="expression" priority="56" id="{5AD9CBBA-2578-414E-9C7E-B0103FD34696}">
            <xm:f>OR(Instructions!$H$31="3 Budget Periods",Instructions!$H$31="Make Selection")</xm:f>
            <x14:dxf>
              <font>
                <color theme="0" tint="-0.499984740745262"/>
              </font>
              <fill>
                <patternFill>
                  <bgColor theme="0" tint="-0.499984740745262"/>
                </patternFill>
              </fill>
              <border>
                <left/>
                <right style="thin">
                  <color auto="1"/>
                </right>
                <top/>
                <bottom/>
                <vertical/>
                <horizontal/>
              </border>
            </x14:dxf>
          </x14:cfRule>
          <xm:sqref>D137:N137</xm:sqref>
        </x14:conditionalFormatting>
        <x14:conditionalFormatting xmlns:xm="http://schemas.microsoft.com/office/excel/2006/main">
          <x14:cfRule type="expression" priority="40" id="{32CD0652-A90E-4A0F-B439-5A1064F8B009}">
            <xm:f>Instructions!$H$31="4 Budget Periods"</xm:f>
            <x14:dxf>
              <font>
                <color theme="0" tint="-0.499984740745262"/>
              </font>
              <fill>
                <patternFill>
                  <bgColor theme="0" tint="-0.499984740745262"/>
                </patternFill>
              </fill>
              <border>
                <left/>
                <right style="thin">
                  <color auto="1"/>
                </right>
                <top style="thin">
                  <color auto="1"/>
                </top>
                <bottom/>
                <vertical/>
                <horizontal/>
              </border>
            </x14:dxf>
          </x14:cfRule>
          <x14:cfRule type="expression" priority="47" id="{312BF7E1-C1C6-4A1D-95BA-C1A8F976FB21}">
            <xm:f>OR(Instructions!$H$31="3 Budget Periods",Instructions!$H$31="Make Selection")</xm:f>
            <x14:dxf>
              <font>
                <color theme="0" tint="-0.499984740745262"/>
              </font>
              <fill>
                <patternFill>
                  <bgColor theme="0" tint="-0.499984740745262"/>
                </patternFill>
              </fill>
              <border>
                <left/>
                <right style="thin">
                  <color auto="1"/>
                </right>
                <top/>
                <bottom/>
                <vertical/>
                <horizontal/>
              </border>
            </x14:dxf>
          </x14:cfRule>
          <xm:sqref>D180:N180</xm:sqref>
        </x14:conditionalFormatting>
        <x14:conditionalFormatting xmlns:xm="http://schemas.microsoft.com/office/excel/2006/main">
          <x14:cfRule type="expression" priority="48" id="{A82652A1-9DB7-47C3-8069-88E147690F75}">
            <xm:f>OR(Instructions!$H$31="3 Budget Periods",Instructions!$H$31="Make Selection")</xm:f>
            <x14:dxf>
              <font>
                <color theme="0" tint="-0.499984740745262"/>
              </font>
              <fill>
                <patternFill>
                  <bgColor theme="0" tint="-0.499984740745262"/>
                </patternFill>
              </fill>
              <border>
                <left/>
                <right style="thin">
                  <color auto="1"/>
                </right>
                <top/>
                <bottom/>
                <vertical/>
                <horizontal/>
              </border>
            </x14:dxf>
          </x14:cfRule>
          <xm:sqref>N138:N179</xm:sqref>
        </x14:conditionalFormatting>
        <x14:conditionalFormatting xmlns:xm="http://schemas.microsoft.com/office/excel/2006/main">
          <x14:cfRule type="expression" priority="46" id="{96050135-12F7-48CB-ADEA-1B8DB271CD53}">
            <xm:f>OR(Instructions!$H$31="3 Budget Periods",Instructions!$H$31="Make Selection")</xm:f>
            <x14:dxf>
              <font>
                <color theme="0" tint="-0.499984740745262"/>
              </font>
              <fill>
                <patternFill>
                  <bgColor theme="0" tint="-0.499984740745262"/>
                </patternFill>
              </fill>
              <border>
                <left/>
                <right style="thin">
                  <color auto="1"/>
                </right>
                <top/>
                <bottom/>
                <vertical/>
                <horizontal/>
              </border>
            </x14:dxf>
          </x14:cfRule>
          <x14:cfRule type="expression" priority="38" id="{A3089E4B-8BC3-48D6-B0CA-89A811EF76AA}">
            <xm:f>Instructions!$H$31="4 Budget Periods"</xm:f>
            <x14:dxf>
              <font>
                <color theme="0" tint="-0.499984740745262"/>
              </font>
              <fill>
                <patternFill>
                  <bgColor theme="0" tint="-0.499984740745262"/>
                </patternFill>
              </fill>
              <border>
                <left/>
                <right style="thin">
                  <color auto="1"/>
                </right>
                <top/>
                <bottom/>
                <vertical/>
                <horizontal/>
              </border>
            </x14:dxf>
          </x14:cfRule>
          <xm:sqref>N181:N222</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4" tint="-0.499984740745262"/>
    <pageSetUpPr fitToPage="1"/>
  </sheetPr>
  <dimension ref="A2:AA142"/>
  <sheetViews>
    <sheetView showGridLines="0" zoomScaleNormal="100" workbookViewId="0">
      <selection activeCell="A2" sqref="A2"/>
    </sheetView>
  </sheetViews>
  <sheetFormatPr defaultColWidth="0" defaultRowHeight="12.5" x14ac:dyDescent="0.25"/>
  <cols>
    <col min="1" max="1" width="3.1796875" style="228" customWidth="1"/>
    <col min="2" max="2" width="8" style="228" customWidth="1"/>
    <col min="3" max="3" width="45.7265625" style="228" customWidth="1"/>
    <col min="4" max="4" width="6.7265625" style="287" customWidth="1"/>
    <col min="5" max="6" width="14.26953125" style="232" customWidth="1"/>
    <col min="7" max="7" width="29.26953125" style="230" customWidth="1"/>
    <col min="8" max="8" width="55.453125" style="287" customWidth="1"/>
    <col min="9" max="9" width="3.54296875" style="228" customWidth="1"/>
    <col min="10" max="27" width="0" style="228" hidden="1" customWidth="1"/>
    <col min="28" max="16384" width="9.1796875" style="228" hidden="1"/>
  </cols>
  <sheetData>
    <row r="2" spans="2:14" s="1" customFormat="1" ht="12.75" customHeight="1" x14ac:dyDescent="0.25">
      <c r="B2" s="752" t="s">
        <v>37</v>
      </c>
      <c r="C2" s="752"/>
      <c r="D2" s="234"/>
      <c r="E2" s="234"/>
      <c r="F2" s="234"/>
      <c r="G2" s="24"/>
      <c r="H2" s="25"/>
      <c r="I2" s="24"/>
      <c r="J2" s="24"/>
      <c r="K2" s="24"/>
    </row>
    <row r="3" spans="2:14" s="288" customFormat="1" ht="18.5" thickBot="1" x14ac:dyDescent="0.3">
      <c r="B3" s="768" t="s">
        <v>25</v>
      </c>
      <c r="C3" s="768"/>
      <c r="D3" s="768"/>
      <c r="E3" s="768"/>
      <c r="F3" s="768"/>
      <c r="G3" s="768"/>
      <c r="H3" s="768"/>
      <c r="I3" s="181"/>
      <c r="J3" s="181"/>
      <c r="K3" s="181"/>
      <c r="L3" s="181"/>
      <c r="M3" s="181"/>
      <c r="N3" s="181"/>
    </row>
    <row r="4" spans="2:14" ht="145.5" customHeight="1" thickBot="1" x14ac:dyDescent="0.3">
      <c r="B4" s="769" t="s">
        <v>208</v>
      </c>
      <c r="C4" s="770"/>
      <c r="D4" s="770"/>
      <c r="E4" s="770"/>
      <c r="F4" s="770"/>
      <c r="G4" s="770"/>
      <c r="H4" s="771"/>
      <c r="I4" s="240"/>
      <c r="J4" s="240"/>
      <c r="K4" s="240"/>
      <c r="L4" s="240"/>
      <c r="M4" s="240"/>
      <c r="N4" s="240"/>
    </row>
    <row r="5" spans="2:14" ht="10.5" customHeight="1" thickBot="1" x14ac:dyDescent="0.3">
      <c r="B5" s="241"/>
      <c r="C5" s="242"/>
      <c r="D5" s="289"/>
      <c r="E5" s="246"/>
      <c r="F5" s="246"/>
      <c r="G5" s="244"/>
      <c r="H5" s="290"/>
      <c r="I5" s="240"/>
      <c r="J5" s="240"/>
      <c r="K5" s="240"/>
      <c r="L5" s="240"/>
      <c r="M5" s="240"/>
      <c r="N5" s="240"/>
    </row>
    <row r="6" spans="2:14" s="239" customFormat="1" ht="26.5" thickBot="1" x14ac:dyDescent="0.3">
      <c r="B6" s="248" t="s">
        <v>38</v>
      </c>
      <c r="C6" s="291" t="s">
        <v>76</v>
      </c>
      <c r="D6" s="292" t="s">
        <v>77</v>
      </c>
      <c r="E6" s="146" t="s">
        <v>78</v>
      </c>
      <c r="F6" s="146" t="s">
        <v>79</v>
      </c>
      <c r="G6" s="145" t="s">
        <v>80</v>
      </c>
      <c r="H6" s="147" t="s">
        <v>81</v>
      </c>
    </row>
    <row r="7" spans="2:14" s="239" customFormat="1" ht="14.5" thickBot="1" x14ac:dyDescent="0.3">
      <c r="B7" s="772" t="s">
        <v>12</v>
      </c>
      <c r="C7" s="773"/>
      <c r="D7" s="773"/>
      <c r="E7" s="773"/>
      <c r="F7" s="773"/>
      <c r="G7" s="773"/>
      <c r="H7" s="774"/>
    </row>
    <row r="8" spans="2:14" ht="13.5" thickBot="1" x14ac:dyDescent="0.3">
      <c r="B8" s="253" t="s">
        <v>82</v>
      </c>
      <c r="C8" s="254" t="s">
        <v>83</v>
      </c>
      <c r="D8" s="293">
        <v>2</v>
      </c>
      <c r="E8" s="294">
        <v>70000</v>
      </c>
      <c r="F8" s="294">
        <f t="shared" ref="F8:F16" si="0">D8*E8</f>
        <v>140000</v>
      </c>
      <c r="G8" s="295" t="s">
        <v>84</v>
      </c>
      <c r="H8" s="255" t="s">
        <v>85</v>
      </c>
      <c r="I8" s="240"/>
      <c r="J8" s="240"/>
      <c r="K8" s="240"/>
      <c r="L8" s="240"/>
      <c r="M8" s="240"/>
      <c r="N8" s="240"/>
    </row>
    <row r="9" spans="2:14" x14ac:dyDescent="0.25">
      <c r="B9" s="32"/>
      <c r="C9" s="33"/>
      <c r="D9" s="40"/>
      <c r="E9" s="41"/>
      <c r="F9" s="296">
        <f t="shared" si="0"/>
        <v>0</v>
      </c>
      <c r="G9" s="42"/>
      <c r="H9" s="34"/>
      <c r="I9" s="240"/>
      <c r="J9" s="240"/>
      <c r="K9" s="240"/>
      <c r="L9" s="240"/>
      <c r="M9" s="240"/>
      <c r="N9" s="240"/>
    </row>
    <row r="10" spans="2:14" x14ac:dyDescent="0.25">
      <c r="B10" s="32"/>
      <c r="C10" s="33"/>
      <c r="D10" s="40"/>
      <c r="E10" s="41"/>
      <c r="F10" s="296">
        <f t="shared" si="0"/>
        <v>0</v>
      </c>
      <c r="G10" s="42"/>
      <c r="H10" s="34"/>
      <c r="I10" s="240"/>
      <c r="J10" s="240"/>
      <c r="K10" s="240"/>
      <c r="L10" s="240"/>
      <c r="M10" s="240"/>
      <c r="N10" s="240"/>
    </row>
    <row r="11" spans="2:14" x14ac:dyDescent="0.25">
      <c r="B11" s="32"/>
      <c r="C11" s="217"/>
      <c r="D11" s="43"/>
      <c r="E11" s="44"/>
      <c r="F11" s="297">
        <f t="shared" si="0"/>
        <v>0</v>
      </c>
      <c r="G11" s="42"/>
      <c r="H11" s="34"/>
      <c r="I11" s="240"/>
      <c r="J11" s="240"/>
      <c r="K11" s="240"/>
      <c r="L11" s="240"/>
      <c r="M11" s="240"/>
      <c r="N11" s="240"/>
    </row>
    <row r="12" spans="2:14" x14ac:dyDescent="0.25">
      <c r="B12" s="32"/>
      <c r="C12" s="217"/>
      <c r="D12" s="43"/>
      <c r="E12" s="44"/>
      <c r="F12" s="297">
        <f t="shared" si="0"/>
        <v>0</v>
      </c>
      <c r="G12" s="42"/>
      <c r="H12" s="34"/>
      <c r="I12" s="240"/>
      <c r="J12" s="240"/>
      <c r="K12" s="240"/>
      <c r="L12" s="240"/>
      <c r="M12" s="240"/>
      <c r="N12" s="240"/>
    </row>
    <row r="13" spans="2:14" x14ac:dyDescent="0.25">
      <c r="B13" s="32"/>
      <c r="C13" s="217"/>
      <c r="D13" s="43"/>
      <c r="E13" s="44"/>
      <c r="F13" s="297">
        <f t="shared" si="0"/>
        <v>0</v>
      </c>
      <c r="G13" s="42"/>
      <c r="H13" s="34"/>
      <c r="I13" s="240"/>
      <c r="J13" s="240"/>
      <c r="K13" s="240"/>
      <c r="L13" s="240"/>
      <c r="M13" s="240"/>
      <c r="N13" s="240"/>
    </row>
    <row r="14" spans="2:14" x14ac:dyDescent="0.25">
      <c r="B14" s="32"/>
      <c r="C14" s="217"/>
      <c r="D14" s="43"/>
      <c r="E14" s="44"/>
      <c r="F14" s="297">
        <f t="shared" si="0"/>
        <v>0</v>
      </c>
      <c r="G14" s="42"/>
      <c r="H14" s="34"/>
      <c r="I14" s="240"/>
      <c r="J14" s="240"/>
      <c r="K14" s="240"/>
      <c r="L14" s="240"/>
      <c r="M14" s="240"/>
      <c r="N14" s="240"/>
    </row>
    <row r="15" spans="2:14" x14ac:dyDescent="0.25">
      <c r="B15" s="32"/>
      <c r="C15" s="217"/>
      <c r="D15" s="43"/>
      <c r="E15" s="44"/>
      <c r="F15" s="297">
        <f t="shared" si="0"/>
        <v>0</v>
      </c>
      <c r="G15" s="42"/>
      <c r="H15" s="34"/>
      <c r="I15" s="240"/>
      <c r="J15" s="240"/>
      <c r="K15" s="240"/>
      <c r="L15" s="240"/>
      <c r="M15" s="240"/>
      <c r="N15" s="240"/>
    </row>
    <row r="16" spans="2:14" x14ac:dyDescent="0.25">
      <c r="B16" s="32"/>
      <c r="C16" s="217"/>
      <c r="D16" s="43"/>
      <c r="E16" s="44"/>
      <c r="F16" s="297">
        <f t="shared" si="0"/>
        <v>0</v>
      </c>
      <c r="G16" s="42"/>
      <c r="H16" s="34"/>
      <c r="I16" s="240"/>
      <c r="J16" s="240"/>
      <c r="K16" s="240"/>
      <c r="L16" s="240"/>
      <c r="M16" s="240"/>
      <c r="N16" s="240"/>
    </row>
    <row r="17" spans="2:14" x14ac:dyDescent="0.25">
      <c r="B17" s="32"/>
      <c r="C17" s="217"/>
      <c r="D17" s="43"/>
      <c r="E17" s="44"/>
      <c r="F17" s="297">
        <f t="shared" ref="F17:F27" si="1">D17*E17</f>
        <v>0</v>
      </c>
      <c r="G17" s="42"/>
      <c r="H17" s="34"/>
      <c r="I17" s="240"/>
      <c r="J17" s="240"/>
      <c r="K17" s="240"/>
      <c r="L17" s="240"/>
      <c r="M17" s="240"/>
      <c r="N17" s="240"/>
    </row>
    <row r="18" spans="2:14" ht="13" thickBot="1" x14ac:dyDescent="0.3">
      <c r="B18" s="32"/>
      <c r="C18" s="217"/>
      <c r="D18" s="43"/>
      <c r="E18" s="44"/>
      <c r="F18" s="297">
        <f t="shared" si="1"/>
        <v>0</v>
      </c>
      <c r="G18" s="42"/>
      <c r="H18" s="34"/>
      <c r="I18" s="240"/>
      <c r="J18" s="240"/>
      <c r="K18" s="240"/>
      <c r="L18" s="240"/>
      <c r="M18" s="240"/>
      <c r="N18" s="240"/>
    </row>
    <row r="19" spans="2:14" hidden="1" x14ac:dyDescent="0.25">
      <c r="B19" s="32"/>
      <c r="C19" s="217"/>
      <c r="D19" s="43"/>
      <c r="E19" s="44"/>
      <c r="F19" s="297">
        <f t="shared" si="1"/>
        <v>0</v>
      </c>
      <c r="G19" s="42"/>
      <c r="H19" s="34"/>
      <c r="I19" s="240"/>
      <c r="J19" s="240"/>
      <c r="K19" s="240"/>
      <c r="L19" s="240"/>
      <c r="M19" s="240"/>
      <c r="N19" s="240"/>
    </row>
    <row r="20" spans="2:14" hidden="1" x14ac:dyDescent="0.25">
      <c r="B20" s="32"/>
      <c r="C20" s="217"/>
      <c r="D20" s="43"/>
      <c r="E20" s="44"/>
      <c r="F20" s="297">
        <f t="shared" si="1"/>
        <v>0</v>
      </c>
      <c r="G20" s="42"/>
      <c r="H20" s="34"/>
      <c r="I20" s="240"/>
      <c r="J20" s="240"/>
      <c r="K20" s="240"/>
      <c r="L20" s="240"/>
      <c r="M20" s="240"/>
      <c r="N20" s="240"/>
    </row>
    <row r="21" spans="2:14" hidden="1" x14ac:dyDescent="0.25">
      <c r="B21" s="32"/>
      <c r="C21" s="217"/>
      <c r="D21" s="43"/>
      <c r="E21" s="44"/>
      <c r="F21" s="297">
        <f t="shared" si="1"/>
        <v>0</v>
      </c>
      <c r="G21" s="42"/>
      <c r="H21" s="34"/>
      <c r="I21" s="240"/>
      <c r="J21" s="240"/>
      <c r="K21" s="240"/>
      <c r="L21" s="240"/>
      <c r="M21" s="240"/>
      <c r="N21" s="240"/>
    </row>
    <row r="22" spans="2:14" hidden="1" x14ac:dyDescent="0.25">
      <c r="B22" s="32"/>
      <c r="C22" s="217"/>
      <c r="D22" s="43"/>
      <c r="E22" s="44"/>
      <c r="F22" s="297">
        <f t="shared" si="1"/>
        <v>0</v>
      </c>
      <c r="G22" s="42"/>
      <c r="H22" s="34"/>
      <c r="I22" s="240"/>
      <c r="J22" s="240"/>
      <c r="K22" s="240"/>
      <c r="L22" s="240"/>
      <c r="M22" s="240"/>
      <c r="N22" s="240"/>
    </row>
    <row r="23" spans="2:14" hidden="1" x14ac:dyDescent="0.25">
      <c r="B23" s="32"/>
      <c r="C23" s="217"/>
      <c r="D23" s="43"/>
      <c r="E23" s="44"/>
      <c r="F23" s="297">
        <f t="shared" si="1"/>
        <v>0</v>
      </c>
      <c r="G23" s="42"/>
      <c r="H23" s="34"/>
      <c r="I23" s="240"/>
      <c r="J23" s="240"/>
      <c r="K23" s="240"/>
      <c r="L23" s="240"/>
      <c r="M23" s="240"/>
      <c r="N23" s="240"/>
    </row>
    <row r="24" spans="2:14" hidden="1" x14ac:dyDescent="0.25">
      <c r="B24" s="32"/>
      <c r="C24" s="217"/>
      <c r="D24" s="43"/>
      <c r="E24" s="44"/>
      <c r="F24" s="297">
        <f t="shared" si="1"/>
        <v>0</v>
      </c>
      <c r="G24" s="42"/>
      <c r="H24" s="34"/>
      <c r="I24" s="240"/>
      <c r="J24" s="240"/>
      <c r="K24" s="240"/>
      <c r="L24" s="240"/>
      <c r="M24" s="240"/>
      <c r="N24" s="240"/>
    </row>
    <row r="25" spans="2:14" hidden="1" x14ac:dyDescent="0.25">
      <c r="B25" s="32"/>
      <c r="C25" s="217"/>
      <c r="D25" s="43"/>
      <c r="E25" s="44"/>
      <c r="F25" s="297">
        <f t="shared" si="1"/>
        <v>0</v>
      </c>
      <c r="G25" s="42"/>
      <c r="H25" s="34"/>
      <c r="I25" s="240"/>
      <c r="J25" s="240"/>
      <c r="K25" s="240"/>
      <c r="L25" s="240"/>
      <c r="M25" s="240"/>
      <c r="N25" s="240"/>
    </row>
    <row r="26" spans="2:14" hidden="1" x14ac:dyDescent="0.25">
      <c r="B26" s="32"/>
      <c r="C26" s="217"/>
      <c r="D26" s="43"/>
      <c r="E26" s="44"/>
      <c r="F26" s="297">
        <f t="shared" si="1"/>
        <v>0</v>
      </c>
      <c r="G26" s="42"/>
      <c r="H26" s="34"/>
      <c r="I26" s="240"/>
      <c r="J26" s="240"/>
      <c r="K26" s="240"/>
      <c r="L26" s="240"/>
      <c r="M26" s="240"/>
      <c r="N26" s="240"/>
    </row>
    <row r="27" spans="2:14" hidden="1" x14ac:dyDescent="0.25">
      <c r="B27" s="32"/>
      <c r="C27" s="217"/>
      <c r="D27" s="43"/>
      <c r="E27" s="44"/>
      <c r="F27" s="297">
        <f t="shared" si="1"/>
        <v>0</v>
      </c>
      <c r="G27" s="42"/>
      <c r="H27" s="34"/>
      <c r="I27" s="240"/>
      <c r="J27" s="240"/>
      <c r="K27" s="240"/>
      <c r="L27" s="240"/>
      <c r="M27" s="240"/>
      <c r="N27" s="240"/>
    </row>
    <row r="28" spans="2:14" ht="13" hidden="1" thickBot="1" x14ac:dyDescent="0.3">
      <c r="B28" s="32"/>
      <c r="C28" s="217"/>
      <c r="D28" s="43"/>
      <c r="E28" s="44"/>
      <c r="F28" s="298">
        <f>D28*E28</f>
        <v>0</v>
      </c>
      <c r="G28" s="42"/>
      <c r="H28" s="34"/>
      <c r="I28" s="240"/>
      <c r="J28" s="240"/>
      <c r="K28" s="240"/>
      <c r="L28" s="240"/>
      <c r="M28" s="240"/>
      <c r="N28" s="240"/>
    </row>
    <row r="29" spans="2:14" ht="13.5" thickBot="1" x14ac:dyDescent="0.3">
      <c r="B29" s="764" t="s">
        <v>66</v>
      </c>
      <c r="C29" s="765"/>
      <c r="D29" s="299"/>
      <c r="E29" s="300"/>
      <c r="F29" s="300">
        <f>SUM(F9:F28)</f>
        <v>0</v>
      </c>
      <c r="G29" s="301"/>
      <c r="H29" s="302"/>
      <c r="I29" s="240"/>
      <c r="J29" s="240"/>
      <c r="K29" s="240"/>
      <c r="L29" s="240"/>
      <c r="M29" s="240"/>
      <c r="N29" s="240"/>
    </row>
    <row r="30" spans="2:14" s="239" customFormat="1" ht="14.5" thickBot="1" x14ac:dyDescent="0.3">
      <c r="B30" s="772" t="s">
        <v>13</v>
      </c>
      <c r="C30" s="773"/>
      <c r="D30" s="773"/>
      <c r="E30" s="773"/>
      <c r="F30" s="773"/>
      <c r="G30" s="773"/>
      <c r="H30" s="774"/>
    </row>
    <row r="31" spans="2:14" x14ac:dyDescent="0.25">
      <c r="B31" s="32"/>
      <c r="C31" s="33"/>
      <c r="D31" s="40"/>
      <c r="E31" s="41"/>
      <c r="F31" s="296">
        <f t="shared" ref="F31:F50" si="2">D31*E31</f>
        <v>0</v>
      </c>
      <c r="G31" s="42"/>
      <c r="H31" s="34"/>
      <c r="I31" s="240"/>
      <c r="J31" s="240"/>
      <c r="K31" s="240"/>
      <c r="L31" s="240"/>
      <c r="M31" s="240"/>
      <c r="N31" s="240"/>
    </row>
    <row r="32" spans="2:14" x14ac:dyDescent="0.25">
      <c r="B32" s="32"/>
      <c r="C32" s="217"/>
      <c r="D32" s="43"/>
      <c r="E32" s="44"/>
      <c r="F32" s="296">
        <f t="shared" si="2"/>
        <v>0</v>
      </c>
      <c r="G32" s="42"/>
      <c r="H32" s="34"/>
    </row>
    <row r="33" spans="2:8" x14ac:dyDescent="0.25">
      <c r="B33" s="32"/>
      <c r="C33" s="217"/>
      <c r="D33" s="43"/>
      <c r="E33" s="44"/>
      <c r="F33" s="297">
        <f t="shared" si="2"/>
        <v>0</v>
      </c>
      <c r="G33" s="42"/>
      <c r="H33" s="34"/>
    </row>
    <row r="34" spans="2:8" x14ac:dyDescent="0.25">
      <c r="B34" s="32"/>
      <c r="C34" s="217"/>
      <c r="D34" s="43"/>
      <c r="E34" s="44"/>
      <c r="F34" s="297">
        <f t="shared" si="2"/>
        <v>0</v>
      </c>
      <c r="G34" s="42"/>
      <c r="H34" s="34"/>
    </row>
    <row r="35" spans="2:8" x14ac:dyDescent="0.25">
      <c r="B35" s="32"/>
      <c r="C35" s="217"/>
      <c r="D35" s="43"/>
      <c r="E35" s="44"/>
      <c r="F35" s="297">
        <f t="shared" si="2"/>
        <v>0</v>
      </c>
      <c r="G35" s="42"/>
      <c r="H35" s="34"/>
    </row>
    <row r="36" spans="2:8" x14ac:dyDescent="0.25">
      <c r="B36" s="32"/>
      <c r="C36" s="217"/>
      <c r="D36" s="43"/>
      <c r="E36" s="44"/>
      <c r="F36" s="297">
        <f t="shared" si="2"/>
        <v>0</v>
      </c>
      <c r="G36" s="42"/>
      <c r="H36" s="34"/>
    </row>
    <row r="37" spans="2:8" x14ac:dyDescent="0.25">
      <c r="B37" s="32"/>
      <c r="C37" s="217"/>
      <c r="D37" s="43"/>
      <c r="E37" s="44"/>
      <c r="F37" s="297">
        <f t="shared" si="2"/>
        <v>0</v>
      </c>
      <c r="G37" s="42"/>
      <c r="H37" s="34"/>
    </row>
    <row r="38" spans="2:8" x14ac:dyDescent="0.25">
      <c r="B38" s="32"/>
      <c r="C38" s="217"/>
      <c r="D38" s="43"/>
      <c r="E38" s="44"/>
      <c r="F38" s="297">
        <f t="shared" si="2"/>
        <v>0</v>
      </c>
      <c r="G38" s="42"/>
      <c r="H38" s="34"/>
    </row>
    <row r="39" spans="2:8" x14ac:dyDescent="0.25">
      <c r="B39" s="32"/>
      <c r="C39" s="217"/>
      <c r="D39" s="43"/>
      <c r="E39" s="44"/>
      <c r="F39" s="297">
        <f t="shared" si="2"/>
        <v>0</v>
      </c>
      <c r="G39" s="42"/>
      <c r="H39" s="34"/>
    </row>
    <row r="40" spans="2:8" ht="13" thickBot="1" x14ac:dyDescent="0.3">
      <c r="B40" s="32"/>
      <c r="C40" s="217"/>
      <c r="D40" s="43"/>
      <c r="E40" s="44"/>
      <c r="F40" s="297">
        <f t="shared" si="2"/>
        <v>0</v>
      </c>
      <c r="G40" s="42"/>
      <c r="H40" s="34"/>
    </row>
    <row r="41" spans="2:8" hidden="1" x14ac:dyDescent="0.25">
      <c r="B41" s="32"/>
      <c r="C41" s="217"/>
      <c r="D41" s="43"/>
      <c r="E41" s="44"/>
      <c r="F41" s="297">
        <f t="shared" si="2"/>
        <v>0</v>
      </c>
      <c r="G41" s="42"/>
      <c r="H41" s="34"/>
    </row>
    <row r="42" spans="2:8" hidden="1" x14ac:dyDescent="0.25">
      <c r="B42" s="32"/>
      <c r="C42" s="217"/>
      <c r="D42" s="43"/>
      <c r="E42" s="44"/>
      <c r="F42" s="297">
        <f t="shared" si="2"/>
        <v>0</v>
      </c>
      <c r="G42" s="42"/>
      <c r="H42" s="34"/>
    </row>
    <row r="43" spans="2:8" hidden="1" x14ac:dyDescent="0.25">
      <c r="B43" s="32"/>
      <c r="C43" s="217"/>
      <c r="D43" s="43"/>
      <c r="E43" s="44"/>
      <c r="F43" s="297">
        <f t="shared" si="2"/>
        <v>0</v>
      </c>
      <c r="G43" s="42"/>
      <c r="H43" s="34"/>
    </row>
    <row r="44" spans="2:8" hidden="1" x14ac:dyDescent="0.25">
      <c r="B44" s="32"/>
      <c r="C44" s="217"/>
      <c r="D44" s="43"/>
      <c r="E44" s="44"/>
      <c r="F44" s="297">
        <f t="shared" si="2"/>
        <v>0</v>
      </c>
      <c r="G44" s="42"/>
      <c r="H44" s="34"/>
    </row>
    <row r="45" spans="2:8" hidden="1" x14ac:dyDescent="0.25">
      <c r="B45" s="32"/>
      <c r="C45" s="217"/>
      <c r="D45" s="43"/>
      <c r="E45" s="44"/>
      <c r="F45" s="297">
        <f t="shared" si="2"/>
        <v>0</v>
      </c>
      <c r="G45" s="42"/>
      <c r="H45" s="34"/>
    </row>
    <row r="46" spans="2:8" hidden="1" x14ac:dyDescent="0.25">
      <c r="B46" s="32"/>
      <c r="C46" s="217"/>
      <c r="D46" s="43"/>
      <c r="E46" s="44"/>
      <c r="F46" s="297">
        <f t="shared" si="2"/>
        <v>0</v>
      </c>
      <c r="G46" s="42"/>
      <c r="H46" s="34"/>
    </row>
    <row r="47" spans="2:8" hidden="1" x14ac:dyDescent="0.25">
      <c r="B47" s="32"/>
      <c r="C47" s="217"/>
      <c r="D47" s="43"/>
      <c r="E47" s="44"/>
      <c r="F47" s="297">
        <f t="shared" si="2"/>
        <v>0</v>
      </c>
      <c r="G47" s="42"/>
      <c r="H47" s="34"/>
    </row>
    <row r="48" spans="2:8" hidden="1" x14ac:dyDescent="0.25">
      <c r="B48" s="32"/>
      <c r="C48" s="217"/>
      <c r="D48" s="43"/>
      <c r="E48" s="44"/>
      <c r="F48" s="297">
        <f t="shared" si="2"/>
        <v>0</v>
      </c>
      <c r="G48" s="42"/>
      <c r="H48" s="34"/>
    </row>
    <row r="49" spans="2:8" hidden="1" x14ac:dyDescent="0.25">
      <c r="B49" s="32"/>
      <c r="C49" s="217"/>
      <c r="D49" s="43"/>
      <c r="E49" s="44"/>
      <c r="F49" s="297">
        <f t="shared" si="2"/>
        <v>0</v>
      </c>
      <c r="G49" s="42"/>
      <c r="H49" s="34"/>
    </row>
    <row r="50" spans="2:8" ht="13" hidden="1" thickBot="1" x14ac:dyDescent="0.3">
      <c r="B50" s="32"/>
      <c r="C50" s="217"/>
      <c r="D50" s="43"/>
      <c r="E50" s="44"/>
      <c r="F50" s="303">
        <f t="shared" si="2"/>
        <v>0</v>
      </c>
      <c r="G50" s="42"/>
      <c r="H50" s="34"/>
    </row>
    <row r="51" spans="2:8" ht="13.5" thickBot="1" x14ac:dyDescent="0.3">
      <c r="B51" s="764" t="s">
        <v>68</v>
      </c>
      <c r="C51" s="765"/>
      <c r="D51" s="299"/>
      <c r="E51" s="300"/>
      <c r="F51" s="300">
        <f>SUM(F31:F50)</f>
        <v>0</v>
      </c>
      <c r="G51" s="301"/>
      <c r="H51" s="302"/>
    </row>
    <row r="52" spans="2:8" s="239" customFormat="1" ht="14.5" thickBot="1" x14ac:dyDescent="0.3">
      <c r="B52" s="772" t="s">
        <v>14</v>
      </c>
      <c r="C52" s="773"/>
      <c r="D52" s="773"/>
      <c r="E52" s="773"/>
      <c r="F52" s="773"/>
      <c r="G52" s="773"/>
      <c r="H52" s="774"/>
    </row>
    <row r="53" spans="2:8" x14ac:dyDescent="0.25">
      <c r="B53" s="32"/>
      <c r="C53" s="33"/>
      <c r="D53" s="40"/>
      <c r="E53" s="41"/>
      <c r="F53" s="296">
        <f t="shared" ref="F53:F72" si="3">D53*E53</f>
        <v>0</v>
      </c>
      <c r="G53" s="42"/>
      <c r="H53" s="34"/>
    </row>
    <row r="54" spans="2:8" x14ac:dyDescent="0.25">
      <c r="B54" s="32"/>
      <c r="C54" s="217"/>
      <c r="D54" s="43"/>
      <c r="E54" s="44"/>
      <c r="F54" s="296">
        <f t="shared" si="3"/>
        <v>0</v>
      </c>
      <c r="G54" s="42"/>
      <c r="H54" s="34"/>
    </row>
    <row r="55" spans="2:8" x14ac:dyDescent="0.25">
      <c r="B55" s="32"/>
      <c r="C55" s="217"/>
      <c r="D55" s="43"/>
      <c r="E55" s="44"/>
      <c r="F55" s="297">
        <f t="shared" si="3"/>
        <v>0</v>
      </c>
      <c r="G55" s="42"/>
      <c r="H55" s="34"/>
    </row>
    <row r="56" spans="2:8" x14ac:dyDescent="0.25">
      <c r="B56" s="32"/>
      <c r="C56" s="217"/>
      <c r="D56" s="43"/>
      <c r="E56" s="44"/>
      <c r="F56" s="297">
        <f t="shared" si="3"/>
        <v>0</v>
      </c>
      <c r="G56" s="42"/>
      <c r="H56" s="34"/>
    </row>
    <row r="57" spans="2:8" x14ac:dyDescent="0.25">
      <c r="B57" s="32"/>
      <c r="C57" s="217"/>
      <c r="D57" s="43"/>
      <c r="E57" s="44"/>
      <c r="F57" s="297">
        <f t="shared" si="3"/>
        <v>0</v>
      </c>
      <c r="G57" s="42"/>
      <c r="H57" s="34"/>
    </row>
    <row r="58" spans="2:8" x14ac:dyDescent="0.25">
      <c r="B58" s="32"/>
      <c r="C58" s="217"/>
      <c r="D58" s="43"/>
      <c r="E58" s="44"/>
      <c r="F58" s="297">
        <f t="shared" si="3"/>
        <v>0</v>
      </c>
      <c r="G58" s="42"/>
      <c r="H58" s="34"/>
    </row>
    <row r="59" spans="2:8" x14ac:dyDescent="0.25">
      <c r="B59" s="32"/>
      <c r="C59" s="217"/>
      <c r="D59" s="43"/>
      <c r="E59" s="44"/>
      <c r="F59" s="297">
        <f t="shared" si="3"/>
        <v>0</v>
      </c>
      <c r="G59" s="42"/>
      <c r="H59" s="34"/>
    </row>
    <row r="60" spans="2:8" x14ac:dyDescent="0.25">
      <c r="B60" s="32"/>
      <c r="C60" s="217"/>
      <c r="D60" s="43"/>
      <c r="E60" s="44"/>
      <c r="F60" s="297">
        <f t="shared" si="3"/>
        <v>0</v>
      </c>
      <c r="G60" s="42"/>
      <c r="H60" s="34"/>
    </row>
    <row r="61" spans="2:8" x14ac:dyDescent="0.25">
      <c r="B61" s="32"/>
      <c r="C61" s="217"/>
      <c r="D61" s="43"/>
      <c r="E61" s="44"/>
      <c r="F61" s="297">
        <f t="shared" si="3"/>
        <v>0</v>
      </c>
      <c r="G61" s="42"/>
      <c r="H61" s="34"/>
    </row>
    <row r="62" spans="2:8" ht="13" thickBot="1" x14ac:dyDescent="0.3">
      <c r="B62" s="32"/>
      <c r="C62" s="217"/>
      <c r="D62" s="43"/>
      <c r="E62" s="44"/>
      <c r="F62" s="297">
        <f t="shared" si="3"/>
        <v>0</v>
      </c>
      <c r="G62" s="42"/>
      <c r="H62" s="34"/>
    </row>
    <row r="63" spans="2:8" hidden="1" x14ac:dyDescent="0.25">
      <c r="B63" s="32"/>
      <c r="C63" s="217"/>
      <c r="D63" s="43"/>
      <c r="E63" s="44"/>
      <c r="F63" s="297">
        <f t="shared" si="3"/>
        <v>0</v>
      </c>
      <c r="G63" s="42"/>
      <c r="H63" s="34"/>
    </row>
    <row r="64" spans="2:8" hidden="1" x14ac:dyDescent="0.25">
      <c r="B64" s="32"/>
      <c r="C64" s="217"/>
      <c r="D64" s="43"/>
      <c r="E64" s="44"/>
      <c r="F64" s="297">
        <f t="shared" si="3"/>
        <v>0</v>
      </c>
      <c r="G64" s="42"/>
      <c r="H64" s="34"/>
    </row>
    <row r="65" spans="2:8" hidden="1" x14ac:dyDescent="0.25">
      <c r="B65" s="32"/>
      <c r="C65" s="217"/>
      <c r="D65" s="43"/>
      <c r="E65" s="44"/>
      <c r="F65" s="297">
        <f t="shared" si="3"/>
        <v>0</v>
      </c>
      <c r="G65" s="42"/>
      <c r="H65" s="34"/>
    </row>
    <row r="66" spans="2:8" hidden="1" x14ac:dyDescent="0.25">
      <c r="B66" s="32"/>
      <c r="C66" s="217"/>
      <c r="D66" s="43"/>
      <c r="E66" s="44"/>
      <c r="F66" s="297">
        <f t="shared" si="3"/>
        <v>0</v>
      </c>
      <c r="G66" s="42"/>
      <c r="H66" s="34"/>
    </row>
    <row r="67" spans="2:8" hidden="1" x14ac:dyDescent="0.25">
      <c r="B67" s="32"/>
      <c r="C67" s="217"/>
      <c r="D67" s="43"/>
      <c r="E67" s="44"/>
      <c r="F67" s="297">
        <f t="shared" si="3"/>
        <v>0</v>
      </c>
      <c r="G67" s="42"/>
      <c r="H67" s="34"/>
    </row>
    <row r="68" spans="2:8" hidden="1" x14ac:dyDescent="0.25">
      <c r="B68" s="32"/>
      <c r="C68" s="217"/>
      <c r="D68" s="43"/>
      <c r="E68" s="44"/>
      <c r="F68" s="297">
        <f t="shared" si="3"/>
        <v>0</v>
      </c>
      <c r="G68" s="42"/>
      <c r="H68" s="34"/>
    </row>
    <row r="69" spans="2:8" hidden="1" x14ac:dyDescent="0.25">
      <c r="B69" s="32"/>
      <c r="C69" s="217"/>
      <c r="D69" s="43"/>
      <c r="E69" s="44"/>
      <c r="F69" s="297">
        <f t="shared" si="3"/>
        <v>0</v>
      </c>
      <c r="G69" s="42"/>
      <c r="H69" s="34"/>
    </row>
    <row r="70" spans="2:8" hidden="1" x14ac:dyDescent="0.25">
      <c r="B70" s="32"/>
      <c r="C70" s="217"/>
      <c r="D70" s="43"/>
      <c r="E70" s="44"/>
      <c r="F70" s="297">
        <f t="shared" si="3"/>
        <v>0</v>
      </c>
      <c r="G70" s="42"/>
      <c r="H70" s="34"/>
    </row>
    <row r="71" spans="2:8" ht="13" hidden="1" customHeight="1" x14ac:dyDescent="0.25">
      <c r="B71" s="32"/>
      <c r="C71" s="217"/>
      <c r="D71" s="43"/>
      <c r="E71" s="44"/>
      <c r="F71" s="297">
        <f t="shared" si="3"/>
        <v>0</v>
      </c>
      <c r="G71" s="42"/>
      <c r="H71" s="34"/>
    </row>
    <row r="72" spans="2:8" ht="13" hidden="1" thickBot="1" x14ac:dyDescent="0.3">
      <c r="B72" s="32"/>
      <c r="C72" s="217"/>
      <c r="D72" s="43"/>
      <c r="E72" s="44"/>
      <c r="F72" s="303">
        <f t="shared" si="3"/>
        <v>0</v>
      </c>
      <c r="G72" s="42"/>
      <c r="H72" s="34"/>
    </row>
    <row r="73" spans="2:8" ht="13.5" thickBot="1" x14ac:dyDescent="0.3">
      <c r="B73" s="764" t="s">
        <v>70</v>
      </c>
      <c r="C73" s="765"/>
      <c r="D73" s="299"/>
      <c r="E73" s="300"/>
      <c r="F73" s="300">
        <f>SUM(F53:F72)</f>
        <v>0</v>
      </c>
      <c r="G73" s="301"/>
      <c r="H73" s="302"/>
    </row>
    <row r="74" spans="2:8" s="239" customFormat="1" ht="14.5" thickBot="1" x14ac:dyDescent="0.3">
      <c r="B74" s="772" t="s">
        <v>15</v>
      </c>
      <c r="C74" s="773"/>
      <c r="D74" s="773"/>
      <c r="E74" s="773"/>
      <c r="F74" s="773"/>
      <c r="G74" s="773"/>
      <c r="H74" s="774"/>
    </row>
    <row r="75" spans="2:8" x14ac:dyDescent="0.25">
      <c r="B75" s="32"/>
      <c r="C75" s="33"/>
      <c r="D75" s="40"/>
      <c r="E75" s="41"/>
      <c r="F75" s="296">
        <f t="shared" ref="F75:F94" si="4">D75*E75</f>
        <v>0</v>
      </c>
      <c r="G75" s="42"/>
      <c r="H75" s="34"/>
    </row>
    <row r="76" spans="2:8" x14ac:dyDescent="0.25">
      <c r="B76" s="32"/>
      <c r="C76" s="217"/>
      <c r="D76" s="43"/>
      <c r="E76" s="44"/>
      <c r="F76" s="296">
        <f t="shared" si="4"/>
        <v>0</v>
      </c>
      <c r="G76" s="42"/>
      <c r="H76" s="34"/>
    </row>
    <row r="77" spans="2:8" x14ac:dyDescent="0.25">
      <c r="B77" s="32"/>
      <c r="C77" s="217"/>
      <c r="D77" s="43"/>
      <c r="E77" s="44"/>
      <c r="F77" s="296">
        <f t="shared" si="4"/>
        <v>0</v>
      </c>
      <c r="G77" s="42"/>
      <c r="H77" s="34"/>
    </row>
    <row r="78" spans="2:8" x14ac:dyDescent="0.25">
      <c r="B78" s="32"/>
      <c r="C78" s="217"/>
      <c r="D78" s="43"/>
      <c r="E78" s="44"/>
      <c r="F78" s="296">
        <f t="shared" si="4"/>
        <v>0</v>
      </c>
      <c r="G78" s="42"/>
      <c r="H78" s="34"/>
    </row>
    <row r="79" spans="2:8" x14ac:dyDescent="0.25">
      <c r="B79" s="32"/>
      <c r="C79" s="217"/>
      <c r="D79" s="43"/>
      <c r="E79" s="44"/>
      <c r="F79" s="296">
        <f t="shared" si="4"/>
        <v>0</v>
      </c>
      <c r="G79" s="42"/>
      <c r="H79" s="34"/>
    </row>
    <row r="80" spans="2:8" x14ac:dyDescent="0.25">
      <c r="B80" s="32"/>
      <c r="C80" s="217"/>
      <c r="D80" s="43"/>
      <c r="E80" s="44"/>
      <c r="F80" s="296">
        <f t="shared" si="4"/>
        <v>0</v>
      </c>
      <c r="G80" s="42"/>
      <c r="H80" s="34"/>
    </row>
    <row r="81" spans="2:8" x14ac:dyDescent="0.25">
      <c r="B81" s="32"/>
      <c r="C81" s="217"/>
      <c r="D81" s="43"/>
      <c r="E81" s="44"/>
      <c r="F81" s="297">
        <f t="shared" si="4"/>
        <v>0</v>
      </c>
      <c r="G81" s="42"/>
      <c r="H81" s="34"/>
    </row>
    <row r="82" spans="2:8" x14ac:dyDescent="0.25">
      <c r="B82" s="32"/>
      <c r="C82" s="217"/>
      <c r="D82" s="43"/>
      <c r="E82" s="44"/>
      <c r="F82" s="297">
        <f t="shared" si="4"/>
        <v>0</v>
      </c>
      <c r="G82" s="42"/>
      <c r="H82" s="34"/>
    </row>
    <row r="83" spans="2:8" x14ac:dyDescent="0.25">
      <c r="B83" s="32"/>
      <c r="C83" s="217"/>
      <c r="D83" s="43"/>
      <c r="E83" s="44"/>
      <c r="F83" s="297">
        <f t="shared" si="4"/>
        <v>0</v>
      </c>
      <c r="G83" s="42"/>
      <c r="H83" s="34"/>
    </row>
    <row r="84" spans="2:8" ht="13" thickBot="1" x14ac:dyDescent="0.3">
      <c r="B84" s="32"/>
      <c r="C84" s="217"/>
      <c r="D84" s="43"/>
      <c r="E84" s="44"/>
      <c r="F84" s="297">
        <f t="shared" si="4"/>
        <v>0</v>
      </c>
      <c r="G84" s="42"/>
      <c r="H84" s="34"/>
    </row>
    <row r="85" spans="2:8" hidden="1" x14ac:dyDescent="0.25">
      <c r="B85" s="32"/>
      <c r="C85" s="217"/>
      <c r="D85" s="43"/>
      <c r="E85" s="44"/>
      <c r="F85" s="297">
        <f t="shared" si="4"/>
        <v>0</v>
      </c>
      <c r="G85" s="42"/>
      <c r="H85" s="34"/>
    </row>
    <row r="86" spans="2:8" hidden="1" x14ac:dyDescent="0.25">
      <c r="B86" s="32"/>
      <c r="C86" s="217"/>
      <c r="D86" s="43"/>
      <c r="E86" s="44"/>
      <c r="F86" s="297">
        <f t="shared" si="4"/>
        <v>0</v>
      </c>
      <c r="G86" s="42"/>
      <c r="H86" s="34"/>
    </row>
    <row r="87" spans="2:8" hidden="1" x14ac:dyDescent="0.25">
      <c r="B87" s="32"/>
      <c r="C87" s="217"/>
      <c r="D87" s="43"/>
      <c r="E87" s="44"/>
      <c r="F87" s="297">
        <f t="shared" si="4"/>
        <v>0</v>
      </c>
      <c r="G87" s="42"/>
      <c r="H87" s="34"/>
    </row>
    <row r="88" spans="2:8" hidden="1" x14ac:dyDescent="0.25">
      <c r="B88" s="32"/>
      <c r="C88" s="217"/>
      <c r="D88" s="43"/>
      <c r="E88" s="44"/>
      <c r="F88" s="297">
        <f t="shared" si="4"/>
        <v>0</v>
      </c>
      <c r="G88" s="42"/>
      <c r="H88" s="34"/>
    </row>
    <row r="89" spans="2:8" hidden="1" x14ac:dyDescent="0.25">
      <c r="B89" s="32"/>
      <c r="C89" s="217"/>
      <c r="D89" s="43"/>
      <c r="E89" s="44"/>
      <c r="F89" s="297">
        <f t="shared" si="4"/>
        <v>0</v>
      </c>
      <c r="G89" s="42"/>
      <c r="H89" s="34"/>
    </row>
    <row r="90" spans="2:8" hidden="1" x14ac:dyDescent="0.25">
      <c r="B90" s="32"/>
      <c r="C90" s="217"/>
      <c r="D90" s="43"/>
      <c r="E90" s="44"/>
      <c r="F90" s="297">
        <f t="shared" si="4"/>
        <v>0</v>
      </c>
      <c r="G90" s="42"/>
      <c r="H90" s="34"/>
    </row>
    <row r="91" spans="2:8" hidden="1" x14ac:dyDescent="0.25">
      <c r="B91" s="32"/>
      <c r="C91" s="217"/>
      <c r="D91" s="43"/>
      <c r="E91" s="44"/>
      <c r="F91" s="297">
        <f t="shared" si="4"/>
        <v>0</v>
      </c>
      <c r="G91" s="42"/>
      <c r="H91" s="34"/>
    </row>
    <row r="92" spans="2:8" hidden="1" x14ac:dyDescent="0.25">
      <c r="B92" s="32"/>
      <c r="C92" s="217"/>
      <c r="D92" s="43"/>
      <c r="E92" s="44"/>
      <c r="F92" s="297">
        <f t="shared" si="4"/>
        <v>0</v>
      </c>
      <c r="G92" s="42"/>
      <c r="H92" s="34"/>
    </row>
    <row r="93" spans="2:8" hidden="1" x14ac:dyDescent="0.25">
      <c r="B93" s="32"/>
      <c r="C93" s="217"/>
      <c r="D93" s="43"/>
      <c r="E93" s="44"/>
      <c r="F93" s="297">
        <f t="shared" si="4"/>
        <v>0</v>
      </c>
      <c r="G93" s="42"/>
      <c r="H93" s="34"/>
    </row>
    <row r="94" spans="2:8" ht="13" hidden="1" thickBot="1" x14ac:dyDescent="0.3">
      <c r="B94" s="32"/>
      <c r="C94" s="217"/>
      <c r="D94" s="43"/>
      <c r="E94" s="44"/>
      <c r="F94" s="303">
        <f t="shared" si="4"/>
        <v>0</v>
      </c>
      <c r="G94" s="42"/>
      <c r="H94" s="34"/>
    </row>
    <row r="95" spans="2:8" ht="13.5" thickBot="1" x14ac:dyDescent="0.3">
      <c r="B95" s="764" t="s">
        <v>72</v>
      </c>
      <c r="C95" s="765"/>
      <c r="D95" s="299"/>
      <c r="E95" s="300"/>
      <c r="F95" s="300">
        <f>SUM(F75:F94)</f>
        <v>0</v>
      </c>
      <c r="G95" s="301"/>
      <c r="H95" s="302"/>
    </row>
    <row r="96" spans="2:8" s="239" customFormat="1" ht="14.5" thickBot="1" x14ac:dyDescent="0.3">
      <c r="B96" s="772" t="s">
        <v>16</v>
      </c>
      <c r="C96" s="773"/>
      <c r="D96" s="773"/>
      <c r="E96" s="773"/>
      <c r="F96" s="773"/>
      <c r="G96" s="773"/>
      <c r="H96" s="774"/>
    </row>
    <row r="97" spans="2:8" x14ac:dyDescent="0.25">
      <c r="B97" s="32"/>
      <c r="C97" s="33"/>
      <c r="D97" s="40"/>
      <c r="E97" s="41"/>
      <c r="F97" s="296">
        <f t="shared" ref="F97:F116" si="5">D97*E97</f>
        <v>0</v>
      </c>
      <c r="G97" s="42"/>
      <c r="H97" s="34"/>
    </row>
    <row r="98" spans="2:8" x14ac:dyDescent="0.25">
      <c r="B98" s="32"/>
      <c r="C98" s="217"/>
      <c r="D98" s="43"/>
      <c r="E98" s="44"/>
      <c r="F98" s="296">
        <f t="shared" si="5"/>
        <v>0</v>
      </c>
      <c r="G98" s="42"/>
      <c r="H98" s="34"/>
    </row>
    <row r="99" spans="2:8" x14ac:dyDescent="0.25">
      <c r="B99" s="32"/>
      <c r="C99" s="217"/>
      <c r="D99" s="43"/>
      <c r="E99" s="44"/>
      <c r="F99" s="296">
        <f t="shared" si="5"/>
        <v>0</v>
      </c>
      <c r="G99" s="42"/>
      <c r="H99" s="34"/>
    </row>
    <row r="100" spans="2:8" x14ac:dyDescent="0.25">
      <c r="B100" s="32"/>
      <c r="C100" s="217"/>
      <c r="D100" s="43"/>
      <c r="E100" s="44"/>
      <c r="F100" s="296">
        <f t="shared" si="5"/>
        <v>0</v>
      </c>
      <c r="G100" s="42"/>
      <c r="H100" s="34"/>
    </row>
    <row r="101" spans="2:8" x14ac:dyDescent="0.25">
      <c r="B101" s="32"/>
      <c r="C101" s="217"/>
      <c r="D101" s="43"/>
      <c r="E101" s="44"/>
      <c r="F101" s="296">
        <f t="shared" si="5"/>
        <v>0</v>
      </c>
      <c r="G101" s="42"/>
      <c r="H101" s="34"/>
    </row>
    <row r="102" spans="2:8" x14ac:dyDescent="0.25">
      <c r="B102" s="32"/>
      <c r="C102" s="217"/>
      <c r="D102" s="43"/>
      <c r="E102" s="44"/>
      <c r="F102" s="296">
        <f t="shared" si="5"/>
        <v>0</v>
      </c>
      <c r="G102" s="42"/>
      <c r="H102" s="34"/>
    </row>
    <row r="103" spans="2:8" x14ac:dyDescent="0.25">
      <c r="B103" s="32"/>
      <c r="C103" s="217"/>
      <c r="D103" s="43"/>
      <c r="E103" s="44"/>
      <c r="F103" s="296">
        <f t="shared" si="5"/>
        <v>0</v>
      </c>
      <c r="G103" s="42"/>
      <c r="H103" s="34"/>
    </row>
    <row r="104" spans="2:8" x14ac:dyDescent="0.25">
      <c r="B104" s="32"/>
      <c r="C104" s="217"/>
      <c r="D104" s="43"/>
      <c r="E104" s="44"/>
      <c r="F104" s="296">
        <f t="shared" si="5"/>
        <v>0</v>
      </c>
      <c r="G104" s="42"/>
      <c r="H104" s="34"/>
    </row>
    <row r="105" spans="2:8" ht="13" thickBot="1" x14ac:dyDescent="0.3">
      <c r="B105" s="32"/>
      <c r="C105" s="217"/>
      <c r="D105" s="43"/>
      <c r="E105" s="44"/>
      <c r="F105" s="296">
        <f t="shared" si="5"/>
        <v>0</v>
      </c>
      <c r="G105" s="42"/>
      <c r="H105" s="34"/>
    </row>
    <row r="106" spans="2:8" hidden="1" x14ac:dyDescent="0.25">
      <c r="B106" s="32"/>
      <c r="C106" s="217"/>
      <c r="D106" s="43"/>
      <c r="E106" s="44"/>
      <c r="F106" s="296">
        <f t="shared" si="5"/>
        <v>0</v>
      </c>
      <c r="G106" s="42"/>
      <c r="H106" s="34"/>
    </row>
    <row r="107" spans="2:8" hidden="1" x14ac:dyDescent="0.25">
      <c r="B107" s="32"/>
      <c r="C107" s="217"/>
      <c r="D107" s="43"/>
      <c r="E107" s="44"/>
      <c r="F107" s="296">
        <f t="shared" si="5"/>
        <v>0</v>
      </c>
      <c r="G107" s="42"/>
      <c r="H107" s="34"/>
    </row>
    <row r="108" spans="2:8" hidden="1" x14ac:dyDescent="0.25">
      <c r="B108" s="32"/>
      <c r="C108" s="217"/>
      <c r="D108" s="43"/>
      <c r="E108" s="44"/>
      <c r="F108" s="296">
        <f t="shared" si="5"/>
        <v>0</v>
      </c>
      <c r="G108" s="42"/>
      <c r="H108" s="34"/>
    </row>
    <row r="109" spans="2:8" hidden="1" x14ac:dyDescent="0.25">
      <c r="B109" s="32"/>
      <c r="C109" s="217"/>
      <c r="D109" s="43"/>
      <c r="E109" s="44"/>
      <c r="F109" s="296">
        <f t="shared" si="5"/>
        <v>0</v>
      </c>
      <c r="G109" s="42"/>
      <c r="H109" s="34"/>
    </row>
    <row r="110" spans="2:8" hidden="1" x14ac:dyDescent="0.25">
      <c r="B110" s="32"/>
      <c r="C110" s="217"/>
      <c r="D110" s="43"/>
      <c r="E110" s="44"/>
      <c r="F110" s="296">
        <f t="shared" si="5"/>
        <v>0</v>
      </c>
      <c r="G110" s="42"/>
      <c r="H110" s="34"/>
    </row>
    <row r="111" spans="2:8" hidden="1" x14ac:dyDescent="0.25">
      <c r="B111" s="32"/>
      <c r="C111" s="217"/>
      <c r="D111" s="43"/>
      <c r="E111" s="44"/>
      <c r="F111" s="296">
        <f t="shared" si="5"/>
        <v>0</v>
      </c>
      <c r="G111" s="42"/>
      <c r="H111" s="34"/>
    </row>
    <row r="112" spans="2:8" hidden="1" x14ac:dyDescent="0.25">
      <c r="B112" s="32"/>
      <c r="C112" s="217"/>
      <c r="D112" s="43"/>
      <c r="E112" s="44"/>
      <c r="F112" s="296">
        <f t="shared" si="5"/>
        <v>0</v>
      </c>
      <c r="G112" s="42"/>
      <c r="H112" s="34"/>
    </row>
    <row r="113" spans="2:8" hidden="1" x14ac:dyDescent="0.25">
      <c r="B113" s="32"/>
      <c r="C113" s="217"/>
      <c r="D113" s="43"/>
      <c r="E113" s="44"/>
      <c r="F113" s="297">
        <f t="shared" si="5"/>
        <v>0</v>
      </c>
      <c r="G113" s="42"/>
      <c r="H113" s="34"/>
    </row>
    <row r="114" spans="2:8" hidden="1" x14ac:dyDescent="0.25">
      <c r="B114" s="32"/>
      <c r="C114" s="217"/>
      <c r="D114" s="43"/>
      <c r="E114" s="44"/>
      <c r="F114" s="297">
        <f t="shared" si="5"/>
        <v>0</v>
      </c>
      <c r="G114" s="42"/>
      <c r="H114" s="34"/>
    </row>
    <row r="115" spans="2:8" hidden="1" x14ac:dyDescent="0.25">
      <c r="B115" s="32"/>
      <c r="C115" s="217"/>
      <c r="D115" s="43"/>
      <c r="E115" s="44"/>
      <c r="F115" s="297">
        <f t="shared" si="5"/>
        <v>0</v>
      </c>
      <c r="G115" s="42"/>
      <c r="H115" s="34"/>
    </row>
    <row r="116" spans="2:8" ht="15" hidden="1" customHeight="1" thickBot="1" x14ac:dyDescent="0.3">
      <c r="B116" s="32"/>
      <c r="C116" s="217"/>
      <c r="D116" s="43"/>
      <c r="E116" s="44"/>
      <c r="F116" s="303">
        <f t="shared" si="5"/>
        <v>0</v>
      </c>
      <c r="G116" s="42"/>
      <c r="H116" s="34"/>
    </row>
    <row r="117" spans="2:8" ht="13.5" thickBot="1" x14ac:dyDescent="0.3">
      <c r="B117" s="766" t="s">
        <v>74</v>
      </c>
      <c r="C117" s="767"/>
      <c r="D117" s="304"/>
      <c r="E117" s="305"/>
      <c r="F117" s="305">
        <f>SUM(F97:F116)</f>
        <v>0</v>
      </c>
      <c r="G117" s="306"/>
      <c r="H117" s="307"/>
    </row>
    <row r="118" spans="2:8" ht="6" customHeight="1" thickBot="1" x14ac:dyDescent="0.3">
      <c r="B118" s="278"/>
      <c r="C118" s="238"/>
      <c r="D118" s="308"/>
      <c r="E118" s="246"/>
      <c r="F118" s="246"/>
      <c r="G118" s="244"/>
      <c r="H118" s="290"/>
    </row>
    <row r="119" spans="2:8" ht="13.5" thickBot="1" x14ac:dyDescent="0.3">
      <c r="B119" s="766" t="s">
        <v>86</v>
      </c>
      <c r="C119" s="767"/>
      <c r="D119" s="304"/>
      <c r="E119" s="305"/>
      <c r="F119" s="261">
        <f>F29+F51+F73+F95+F117</f>
        <v>0</v>
      </c>
      <c r="G119" s="306"/>
      <c r="H119" s="307"/>
    </row>
    <row r="120" spans="2:8" ht="13" thickBot="1" x14ac:dyDescent="0.3">
      <c r="B120" s="241"/>
      <c r="C120" s="240"/>
      <c r="D120" s="308"/>
      <c r="E120" s="246"/>
      <c r="F120" s="246"/>
      <c r="G120" s="244"/>
      <c r="H120" s="290"/>
    </row>
    <row r="121" spans="2:8" ht="11.25" customHeight="1" x14ac:dyDescent="0.25">
      <c r="B121" s="745" t="s">
        <v>36</v>
      </c>
      <c r="C121" s="746"/>
      <c r="D121" s="746"/>
      <c r="E121" s="746"/>
      <c r="F121" s="746"/>
      <c r="G121" s="746"/>
      <c r="H121" s="747"/>
    </row>
    <row r="122" spans="2:8" ht="56.5" customHeight="1" thickBot="1" x14ac:dyDescent="0.3">
      <c r="B122" s="748"/>
      <c r="C122" s="749"/>
      <c r="D122" s="749"/>
      <c r="E122" s="749"/>
      <c r="F122" s="749"/>
      <c r="G122" s="749"/>
      <c r="H122" s="750"/>
    </row>
    <row r="123" spans="2:8" x14ac:dyDescent="0.25">
      <c r="B123" s="240"/>
      <c r="C123" s="240"/>
      <c r="D123" s="308"/>
      <c r="E123" s="246"/>
      <c r="F123" s="246"/>
      <c r="G123" s="244"/>
      <c r="H123" s="308"/>
    </row>
    <row r="124" spans="2:8" x14ac:dyDescent="0.25">
      <c r="B124" s="240"/>
      <c r="C124" s="240"/>
      <c r="D124" s="308"/>
      <c r="E124" s="246"/>
      <c r="F124" s="246"/>
      <c r="G124" s="244"/>
      <c r="H124" s="308"/>
    </row>
    <row r="125" spans="2:8" x14ac:dyDescent="0.25">
      <c r="B125" s="240"/>
      <c r="C125" s="240"/>
      <c r="D125" s="308"/>
      <c r="E125" s="246"/>
      <c r="F125" s="246"/>
      <c r="G125" s="244"/>
      <c r="H125" s="308"/>
    </row>
    <row r="126" spans="2:8" x14ac:dyDescent="0.25">
      <c r="B126" s="240"/>
      <c r="C126" s="240"/>
      <c r="D126" s="308"/>
      <c r="E126" s="246"/>
      <c r="F126" s="246"/>
      <c r="G126" s="244"/>
      <c r="H126" s="308"/>
    </row>
    <row r="127" spans="2:8" x14ac:dyDescent="0.25">
      <c r="B127" s="240"/>
      <c r="C127" s="240"/>
      <c r="D127" s="308"/>
      <c r="E127" s="246"/>
      <c r="F127" s="246"/>
      <c r="G127" s="244"/>
      <c r="H127" s="308"/>
    </row>
    <row r="128" spans="2:8" x14ac:dyDescent="0.25">
      <c r="B128" s="240"/>
      <c r="C128" s="240"/>
      <c r="D128" s="308"/>
      <c r="E128" s="246"/>
      <c r="F128" s="246"/>
      <c r="G128" s="244"/>
      <c r="H128" s="308"/>
    </row>
    <row r="129" spans="2:8" x14ac:dyDescent="0.25">
      <c r="B129" s="240"/>
      <c r="C129" s="240"/>
      <c r="D129" s="308"/>
      <c r="E129" s="246"/>
      <c r="F129" s="246"/>
      <c r="G129" s="244"/>
      <c r="H129" s="308"/>
    </row>
    <row r="130" spans="2:8" x14ac:dyDescent="0.25">
      <c r="B130" s="240"/>
      <c r="C130" s="240"/>
      <c r="D130" s="308"/>
      <c r="E130" s="246"/>
      <c r="F130" s="246"/>
      <c r="G130" s="244"/>
      <c r="H130" s="308"/>
    </row>
    <row r="131" spans="2:8" x14ac:dyDescent="0.25">
      <c r="B131" s="240"/>
      <c r="C131" s="240"/>
      <c r="D131" s="308"/>
      <c r="E131" s="246"/>
      <c r="F131" s="246"/>
      <c r="G131" s="244"/>
      <c r="H131" s="308"/>
    </row>
    <row r="132" spans="2:8" x14ac:dyDescent="0.25">
      <c r="B132" s="240"/>
      <c r="C132" s="240"/>
      <c r="D132" s="308"/>
      <c r="E132" s="246"/>
      <c r="F132" s="246"/>
      <c r="G132" s="244"/>
      <c r="H132" s="308"/>
    </row>
    <row r="133" spans="2:8" x14ac:dyDescent="0.25">
      <c r="B133" s="240"/>
      <c r="C133" s="240"/>
      <c r="D133" s="308"/>
      <c r="E133" s="246"/>
      <c r="F133" s="246"/>
      <c r="G133" s="244"/>
      <c r="H133" s="308"/>
    </row>
    <row r="134" spans="2:8" x14ac:dyDescent="0.25">
      <c r="B134" s="240"/>
      <c r="C134" s="240"/>
      <c r="D134" s="308"/>
      <c r="E134" s="246"/>
      <c r="F134" s="246"/>
      <c r="G134" s="244"/>
      <c r="H134" s="308"/>
    </row>
    <row r="135" spans="2:8" x14ac:dyDescent="0.25">
      <c r="B135" s="240"/>
      <c r="C135" s="240"/>
      <c r="D135" s="308"/>
      <c r="E135" s="246"/>
      <c r="F135" s="246"/>
      <c r="G135" s="244"/>
      <c r="H135" s="308"/>
    </row>
    <row r="136" spans="2:8" x14ac:dyDescent="0.25">
      <c r="D136" s="308"/>
      <c r="E136" s="246"/>
      <c r="F136" s="246"/>
      <c r="G136" s="244"/>
      <c r="H136" s="308"/>
    </row>
    <row r="137" spans="2:8" x14ac:dyDescent="0.25">
      <c r="D137" s="308"/>
      <c r="E137" s="246"/>
      <c r="F137" s="246"/>
      <c r="G137" s="244"/>
      <c r="H137" s="308"/>
    </row>
    <row r="138" spans="2:8" x14ac:dyDescent="0.25">
      <c r="D138" s="308"/>
      <c r="E138" s="246"/>
      <c r="F138" s="246"/>
      <c r="G138" s="244"/>
      <c r="H138" s="308"/>
    </row>
    <row r="139" spans="2:8" x14ac:dyDescent="0.25">
      <c r="D139" s="308"/>
      <c r="E139" s="246"/>
      <c r="F139" s="246"/>
      <c r="G139" s="244"/>
      <c r="H139" s="308"/>
    </row>
    <row r="140" spans="2:8" x14ac:dyDescent="0.25">
      <c r="D140" s="308"/>
      <c r="E140" s="246"/>
      <c r="F140" s="246"/>
      <c r="G140" s="244"/>
      <c r="H140" s="308"/>
    </row>
    <row r="141" spans="2:8" x14ac:dyDescent="0.25">
      <c r="D141" s="308"/>
      <c r="E141" s="246"/>
      <c r="F141" s="246"/>
      <c r="G141" s="244"/>
      <c r="H141" s="308"/>
    </row>
    <row r="142" spans="2:8" x14ac:dyDescent="0.25">
      <c r="D142" s="308"/>
      <c r="E142" s="246"/>
      <c r="F142" s="246"/>
      <c r="G142" s="244"/>
      <c r="H142" s="308"/>
    </row>
  </sheetData>
  <sheetProtection algorithmName="SHA-512" hashValue="otzvsGyZdnNFflKdAKL1Y6szcmpEYCZVBPfpQderT1fplpvfDdwaBf9gOEPGoBbGvG5q1690SPlRBkeSWmt01w==" saltValue="omS51s4/kytPPBJQ5qcW4A==" spinCount="100000" sheet="1" formatRows="0"/>
  <customSheetViews>
    <customSheetView guid="{BF352FCE-C1BE-4B84-9561-6030FEF6A15F}" scale="90" showPageBreaks="1" fitToPage="1">
      <selection activeCell="F1" sqref="F1"/>
      <pageMargins left="0" right="0" top="0" bottom="0" header="0" footer="0"/>
      <printOptions horizontalCentered="1"/>
      <pageSetup scale="80" orientation="landscape" r:id="rId1"/>
      <headerFooter alignWithMargins="0">
        <oddFooter>&amp;Ld. Equipment&amp;RPage &amp;P of &amp;N</oddFooter>
      </headerFooter>
    </customSheetView>
    <customSheetView guid="{D5CEF8EB-A9A7-4458-BF65-8F18E34CBA87}" scale="90" showPageBreaks="1" fitToPage="1">
      <selection activeCell="H38" sqref="H38"/>
      <pageMargins left="0" right="0" top="0" bottom="0" header="0" footer="0"/>
      <printOptions horizontalCentered="1"/>
      <pageSetup scale="86" fitToHeight="4" orientation="landscape" r:id="rId2"/>
      <headerFooter alignWithMargins="0">
        <oddFooter>&amp;Ld. Equipment&amp;RPage &amp;P of &amp;N</oddFooter>
      </headerFooter>
    </customSheetView>
    <customSheetView guid="{6588CF8C-0BB8-4786-9A46-0A2D10254132}" scale="90" showPageBreaks="1" fitToPage="1" topLeftCell="A4">
      <selection activeCell="I5" sqref="I5"/>
      <pageMargins left="0" right="0" top="0" bottom="0" header="0" footer="0"/>
      <printOptions horizontalCentered="1"/>
      <pageSetup scale="86" fitToHeight="4" orientation="landscape" r:id="rId3"/>
      <headerFooter alignWithMargins="0">
        <oddFooter>&amp;Ld. Equipment&amp;RPage &amp;P of &amp;N</oddFooter>
      </headerFooter>
    </customSheetView>
    <customSheetView guid="{712CE29F-EFCA-4968-A7C5-599F87319D6A}" scale="90" fitToPage="1">
      <selection activeCell="D40" sqref="D40"/>
      <pageMargins left="0" right="0" top="0" bottom="0" header="0" footer="0"/>
      <printOptions horizontalCentered="1"/>
      <pageSetup scale="86" fitToHeight="4" orientation="landscape" r:id="rId4"/>
      <headerFooter alignWithMargins="0">
        <oddFooter>&amp;Ld. Equipment&amp;RPage &amp;P of &amp;N</oddFooter>
      </headerFooter>
    </customSheetView>
    <customSheetView guid="{5BEC5FDE-32D0-42EF-8D2A-06DCBD4F05CC}" scale="90" showPageBreaks="1" fitToPage="1">
      <selection activeCell="I5" sqref="I5"/>
      <pageMargins left="0" right="0" top="0" bottom="0" header="0" footer="0"/>
      <printOptions horizontalCentered="1"/>
      <pageSetup scale="86" fitToHeight="4" orientation="landscape" r:id="rId5"/>
      <headerFooter alignWithMargins="0">
        <oddFooter>&amp;Ld. Equipment&amp;RPage &amp;P of &amp;N</oddFooter>
      </headerFooter>
    </customSheetView>
    <customSheetView guid="{D7FF18E2-A72D-4088-BD59-9D74A43C39A8}" scale="90" showPageBreaks="1" fitToPage="1" topLeftCell="A11">
      <selection activeCell="D41" sqref="D41"/>
      <pageMargins left="0" right="0" top="0" bottom="0" header="0" footer="0"/>
      <printOptions horizontalCentered="1"/>
      <pageSetup scale="86" fitToHeight="4" orientation="landscape" r:id="rId6"/>
      <headerFooter alignWithMargins="0">
        <oddFooter>&amp;Ld. Equipment&amp;RPage &amp;P of &amp;N</oddFooter>
      </headerFooter>
    </customSheetView>
  </customSheetViews>
  <mergeCells count="15">
    <mergeCell ref="B3:H3"/>
    <mergeCell ref="B2:C2"/>
    <mergeCell ref="B4:H4"/>
    <mergeCell ref="B121:H122"/>
    <mergeCell ref="B52:H52"/>
    <mergeCell ref="B30:H30"/>
    <mergeCell ref="B7:H7"/>
    <mergeCell ref="B74:H74"/>
    <mergeCell ref="B96:H96"/>
    <mergeCell ref="B119:C119"/>
    <mergeCell ref="B95:C95"/>
    <mergeCell ref="B117:C117"/>
    <mergeCell ref="B51:C51"/>
    <mergeCell ref="B29:C29"/>
    <mergeCell ref="B73:C73"/>
  </mergeCells>
  <phoneticPr fontId="2" type="noConversion"/>
  <conditionalFormatting sqref="B9:B28">
    <cfRule type="expression" dxfId="283" priority="58">
      <formula>AND(OR(  NOT(ISBLANK($C9)),  NOT(ISBLANK($D9)),  NOT(ISBLANK($E9)),  NOT(ISBLANK($G9)),  NOT(ISBLANK($H9))),  ISBLANK($B9))</formula>
    </cfRule>
  </conditionalFormatting>
  <conditionalFormatting sqref="B31:B50">
    <cfRule type="expression" dxfId="282" priority="52">
      <formula>AND(OR(  NOT(ISBLANK($C31)),  NOT(ISBLANK($D31)),  NOT(ISBLANK($E31)),  NOT(ISBLANK($G31)),  NOT(ISBLANK($H31))),  ISBLANK($B31))</formula>
    </cfRule>
  </conditionalFormatting>
  <conditionalFormatting sqref="B53:B72">
    <cfRule type="expression" dxfId="281" priority="48">
      <formula>AND(OR(  NOT(ISBLANK($C53)),  NOT(ISBLANK($D53)),  NOT(ISBLANK($E53)),  NOT(ISBLANK($G53)),  NOT(ISBLANK($H53))),  ISBLANK($B53))</formula>
    </cfRule>
  </conditionalFormatting>
  <conditionalFormatting sqref="B75:B94">
    <cfRule type="expression" dxfId="280" priority="44">
      <formula>AND(OR(  NOT(ISBLANK($C75)),  NOT(ISBLANK($D75)),  NOT(ISBLANK($E75)),  NOT(ISBLANK($G75)),  NOT(ISBLANK($H75))),  ISBLANK($B75))</formula>
    </cfRule>
  </conditionalFormatting>
  <conditionalFormatting sqref="B97:B116">
    <cfRule type="expression" dxfId="278" priority="40">
      <formula>AND(OR(  NOT(ISBLANK($C97)),  NOT(ISBLANK($D97)),  NOT(ISBLANK($E97)),  NOT(ISBLANK($G97)),  NOT(ISBLANK($H97))),  ISBLANK($B97))</formula>
    </cfRule>
  </conditionalFormatting>
  <conditionalFormatting sqref="C9:C28">
    <cfRule type="expression" dxfId="265" priority="57">
      <formula>AND(OR(  NOT(ISBLANK($B9)),  NOT(ISBLANK($D9)),  NOT(ISBLANK($E9)),  NOT(ISBLANK($G9)),  NOT(ISBLANK($H9))),  ISBLANK($C9))</formula>
    </cfRule>
  </conditionalFormatting>
  <conditionalFormatting sqref="C31:C50">
    <cfRule type="expression" dxfId="264" priority="51">
      <formula>AND(OR(  NOT(ISBLANK($B31)),  NOT(ISBLANK($D31)),  NOT(ISBLANK($E31)),  NOT(ISBLANK($G31)),  NOT(ISBLANK($H31))),  ISBLANK($C31))</formula>
    </cfRule>
  </conditionalFormatting>
  <conditionalFormatting sqref="C53:C72">
    <cfRule type="expression" dxfId="263" priority="47">
      <formula>AND(OR(  NOT(ISBLANK($B53)),  NOT(ISBLANK($D53)),  NOT(ISBLANK($E53)),  NOT(ISBLANK($G53)),  NOT(ISBLANK($H53))),  ISBLANK($C53))</formula>
    </cfRule>
  </conditionalFormatting>
  <conditionalFormatting sqref="C75:C94">
    <cfRule type="expression" dxfId="262" priority="43">
      <formula>AND(OR(  NOT(ISBLANK($B75)),  NOT(ISBLANK($D75)),  NOT(ISBLANK($E75)),  NOT(ISBLANK($G75)),  NOT(ISBLANK($H75))),  ISBLANK($C75))</formula>
    </cfRule>
  </conditionalFormatting>
  <conditionalFormatting sqref="C97:C116">
    <cfRule type="expression" dxfId="261" priority="39">
      <formula>AND(OR(  NOT(ISBLANK($B97)),  NOT(ISBLANK($D97)),  NOT(ISBLANK($E97)),  NOT(ISBLANK($G97)),  NOT(ISBLANK($H97))),  ISBLANK($C97))</formula>
    </cfRule>
  </conditionalFormatting>
  <conditionalFormatting sqref="D9:D28">
    <cfRule type="expression" dxfId="257" priority="56">
      <formula>AND(OR(  NOT(ISBLANK($B9)),  NOT(ISBLANK($C9)),  NOT(ISBLANK($E9)),  NOT(ISBLANK($G9)),  NOT(ISBLANK($H9))),  ISBLANK($D9))</formula>
    </cfRule>
  </conditionalFormatting>
  <conditionalFormatting sqref="D31:D50">
    <cfRule type="expression" dxfId="256" priority="50">
      <formula>AND(OR(  NOT(ISBLANK($B31)),  NOT(ISBLANK($C31)),  NOT(ISBLANK($E31)),  NOT(ISBLANK($G31)),  NOT(ISBLANK($H31))),  ISBLANK($D31))</formula>
    </cfRule>
  </conditionalFormatting>
  <conditionalFormatting sqref="D53:D72">
    <cfRule type="expression" dxfId="255" priority="46">
      <formula>AND(OR(  NOT(ISBLANK($B53)),  NOT(ISBLANK($C53)),  NOT(ISBLANK($E53)),  NOT(ISBLANK($G53)),  NOT(ISBLANK($H53))),  ISBLANK($D53))</formula>
    </cfRule>
  </conditionalFormatting>
  <conditionalFormatting sqref="D75:D94">
    <cfRule type="expression" dxfId="254" priority="42">
      <formula>AND(OR(  NOT(ISBLANK($B75)),  NOT(ISBLANK($C75)),  NOT(ISBLANK($E75)),  NOT(ISBLANK($G75)),  NOT(ISBLANK($H75))),  ISBLANK($D75))</formula>
    </cfRule>
  </conditionalFormatting>
  <conditionalFormatting sqref="D97:D116">
    <cfRule type="expression" dxfId="253" priority="38">
      <formula>AND(OR(  NOT(ISBLANK($B97)),  NOT(ISBLANK($C97)),  NOT(ISBLANK($E97)),  NOT(ISBLANK($G97)),  NOT(ISBLANK($H97))),  ISBLANK($D97))</formula>
    </cfRule>
  </conditionalFormatting>
  <conditionalFormatting sqref="E9:E28">
    <cfRule type="expression" dxfId="247" priority="55">
      <formula>AND(OR(  NOT(ISBLANK($B9)),  NOT(ISBLANK($C9)),  NOT(ISBLANK($D9)),  NOT(ISBLANK($G9)),  NOT(ISBLANK($H9))),  ISBLANK($E9))</formula>
    </cfRule>
  </conditionalFormatting>
  <conditionalFormatting sqref="E31:E50">
    <cfRule type="expression" dxfId="246" priority="49">
      <formula>AND(OR(  NOT(ISBLANK($B31)),  NOT(ISBLANK($C31)),  NOT(ISBLANK($D31)),  NOT(ISBLANK($G31)),  NOT(ISBLANK($H31))),  ISBLANK($E31))</formula>
    </cfRule>
  </conditionalFormatting>
  <conditionalFormatting sqref="E53:E72">
    <cfRule type="expression" dxfId="245" priority="45">
      <formula>AND(OR(  NOT(ISBLANK($B53)),  NOT(ISBLANK($C53)),  NOT(ISBLANK($D53)),  NOT(ISBLANK($G53)),  NOT(ISBLANK($H53))),  ISBLANK($E53))</formula>
    </cfRule>
  </conditionalFormatting>
  <conditionalFormatting sqref="E75:E94">
    <cfRule type="expression" dxfId="244" priority="41">
      <formula>AND(OR(  NOT(ISBLANK($B75)),  NOT(ISBLANK($C75)),  NOT(ISBLANK($D75)),  NOT(ISBLANK($G75)),  NOT(ISBLANK($H75))),  ISBLANK($E75))</formula>
    </cfRule>
  </conditionalFormatting>
  <conditionalFormatting sqref="E97:E116">
    <cfRule type="expression" dxfId="243" priority="37">
      <formula>AND(OR(  NOT(ISBLANK($B97)),  NOT(ISBLANK($C97)),  NOT(ISBLANK($D97)),  NOT(ISBLANK($G97)),  NOT(ISBLANK($H97))),  ISBLANK($E97))</formula>
    </cfRule>
  </conditionalFormatting>
  <conditionalFormatting sqref="G9:G28">
    <cfRule type="expression" dxfId="242" priority="54">
      <formula>AND(OR(  NOT(ISBLANK($B9)),  NOT(ISBLANK($C9)),  NOT(ISBLANK($D9)),  NOT(ISBLANK($E9)),  NOT(ISBLANK($H9))),  ISBLANK($G9))</formula>
    </cfRule>
  </conditionalFormatting>
  <conditionalFormatting sqref="G31:G50">
    <cfRule type="expression" dxfId="241" priority="36">
      <formula>AND(OR(  NOT(ISBLANK($B31)),  NOT(ISBLANK($C31)),  NOT(ISBLANK($D31)),  NOT(ISBLANK($E31)),  NOT(ISBLANK($H31))),  ISBLANK($G31))</formula>
    </cfRule>
  </conditionalFormatting>
  <conditionalFormatting sqref="G53:G72">
    <cfRule type="expression" dxfId="240" priority="34">
      <formula>AND(OR(  NOT(ISBLANK($B53)),  NOT(ISBLANK($C53)),  NOT(ISBLANK($D53)),  NOT(ISBLANK($E53)),  NOT(ISBLANK($H53))),  ISBLANK($G53))</formula>
    </cfRule>
  </conditionalFormatting>
  <conditionalFormatting sqref="G75:G94">
    <cfRule type="expression" dxfId="239" priority="32">
      <formula>AND(OR(  NOT(ISBLANK($B75)),  NOT(ISBLANK($C75)),  NOT(ISBLANK($D75)),  NOT(ISBLANK($E75)),  NOT(ISBLANK($H75))),  ISBLANK($G75))</formula>
    </cfRule>
  </conditionalFormatting>
  <conditionalFormatting sqref="G97:G116">
    <cfRule type="expression" dxfId="238" priority="30">
      <formula>AND(OR(  NOT(ISBLANK($B97)),  NOT(ISBLANK($C97)),  NOT(ISBLANK($D97)),  NOT(ISBLANK($E97)),  NOT(ISBLANK($H97))),  ISBLANK($G97))</formula>
    </cfRule>
  </conditionalFormatting>
  <conditionalFormatting sqref="H9:H28">
    <cfRule type="expression" dxfId="237" priority="53">
      <formula>AND(OR(  NOT(ISBLANK($B9)),  NOT(ISBLANK($C9)),  NOT(ISBLANK($D9)),  NOT(ISBLANK($E9)),  NOT(ISBLANK($G9))),  ISBLANK($H9))</formula>
    </cfRule>
  </conditionalFormatting>
  <conditionalFormatting sqref="H31:H50">
    <cfRule type="expression" dxfId="236" priority="35">
      <formula>AND(OR(  NOT(ISBLANK($B31)),  NOT(ISBLANK($C31)),  NOT(ISBLANK($D31)),  NOT(ISBLANK($E31)),  NOT(ISBLANK($G31))),  ISBLANK($H31))</formula>
    </cfRule>
  </conditionalFormatting>
  <conditionalFormatting sqref="H53:H72">
    <cfRule type="expression" dxfId="235" priority="33">
      <formula>AND(OR(  NOT(ISBLANK($B53)),  NOT(ISBLANK($C53)),  NOT(ISBLANK($D53)),  NOT(ISBLANK($E53)),  NOT(ISBLANK($G53))),  ISBLANK($H53))</formula>
    </cfRule>
  </conditionalFormatting>
  <conditionalFormatting sqref="H75:H94">
    <cfRule type="expression" dxfId="234" priority="31">
      <formula>AND(OR(  NOT(ISBLANK($B75)),  NOT(ISBLANK($C75)),  NOT(ISBLANK($D75)),  NOT(ISBLANK($E75)),  NOT(ISBLANK($G75))),  ISBLANK($H75))</formula>
    </cfRule>
  </conditionalFormatting>
  <conditionalFormatting sqref="H97:H116">
    <cfRule type="expression" dxfId="232" priority="29">
      <formula>AND(OR(  NOT(ISBLANK($B97)),  NOT(ISBLANK($C97)),  NOT(ISBLANK($D97)),  NOT(ISBLANK($E97)),  NOT(ISBLANK($G97))),  ISBLANK($H97))</formula>
    </cfRule>
  </conditionalFormatting>
  <printOptions horizontalCentered="1"/>
  <pageMargins left="0.5" right="0.5" top="0.25" bottom="0.25" header="0.5" footer="0.5"/>
  <pageSetup scale="70" fitToHeight="0" orientation="landscape" horizontalDpi="300" verticalDpi="300" r:id="rId7"/>
  <headerFooter alignWithMargins="0"/>
  <extLst>
    <ext xmlns:x14="http://schemas.microsoft.com/office/spreadsheetml/2009/9/main" uri="{78C0D931-6437-407d-A8EE-F0AAD7539E65}">
      <x14:conditionalFormattings>
        <x14:conditionalFormatting xmlns:xm="http://schemas.microsoft.com/office/excel/2006/main">
          <x14:cfRule type="expression" priority="27" id="{9200B370-5029-4242-AA67-21458532C96A}">
            <xm:f>OR(Instructions!$H$31="3 Budget Periods",Instructions!$H$31="Make Selection")</xm:f>
            <x14:dxf>
              <font>
                <color theme="0" tint="-0.499984740745262"/>
              </font>
              <fill>
                <patternFill>
                  <bgColor theme="0" tint="-0.499984740745262"/>
                </patternFill>
              </fill>
              <border>
                <left style="thin">
                  <color auto="1"/>
                </left>
                <right/>
                <top/>
                <bottom/>
                <vertical/>
                <horizontal/>
              </border>
            </x14:dxf>
          </x14:cfRule>
          <xm:sqref>B75:B94</xm:sqref>
        </x14:conditionalFormatting>
        <x14:conditionalFormatting xmlns:xm="http://schemas.microsoft.com/office/excel/2006/main">
          <x14:cfRule type="expression" priority="24" id="{2033A99A-04A1-4C9D-B656-A5353D8AF4BB}">
            <xm:f>OR(Instructions!$H$31="3 Budget Periods",Instructions!$H$31="Make Selection")</xm:f>
            <x14:dxf>
              <font>
                <color theme="0" tint="-0.499984740745262"/>
              </font>
              <fill>
                <patternFill>
                  <bgColor theme="0" tint="-0.499984740745262"/>
                </patternFill>
              </fill>
              <border>
                <left style="thin">
                  <color auto="1"/>
                </left>
                <right/>
                <top/>
                <bottom/>
                <vertical/>
                <horizontal/>
              </border>
            </x14:dxf>
          </x14:cfRule>
          <x14:cfRule type="expression" priority="11" id="{82CA4660-ECB6-44BA-B1A0-63FD4C810945}">
            <xm:f>Instructions!$H$31="4 Budget Periods"</xm:f>
            <x14:dxf>
              <font>
                <color theme="0" tint="-0.499984740745262"/>
              </font>
              <fill>
                <patternFill>
                  <bgColor theme="0" tint="-0.499984740745262"/>
                </patternFill>
              </fill>
              <border>
                <left style="thin">
                  <color auto="1"/>
                </left>
                <right/>
                <top/>
                <bottom/>
                <vertical/>
                <horizontal/>
              </border>
            </x14:dxf>
          </x14:cfRule>
          <xm:sqref>B97:B116</xm:sqref>
        </x14:conditionalFormatting>
        <x14:conditionalFormatting xmlns:xm="http://schemas.microsoft.com/office/excel/2006/main">
          <x14:cfRule type="expression" priority="4" id="{267B8130-8607-40BF-A2D2-B484A8A7062B}">
            <xm:f>OR(Instructions!$H$31="3 Budget Periods",Instructions!$H$31="Make Selection")</xm:f>
            <x14:dxf>
              <font>
                <color theme="0" tint="-0.499984740745262"/>
              </font>
              <fill>
                <patternFill>
                  <bgColor theme="0" tint="-0.499984740745262"/>
                </patternFill>
              </fill>
              <border>
                <left style="thin">
                  <color auto="1"/>
                </left>
                <right/>
                <top/>
                <bottom/>
                <vertical/>
                <horizontal/>
              </border>
            </x14:dxf>
          </x14:cfRule>
          <xm:sqref>B95:C95</xm:sqref>
        </x14:conditionalFormatting>
        <x14:conditionalFormatting xmlns:xm="http://schemas.microsoft.com/office/excel/2006/main">
          <x14:cfRule type="expression" priority="15" id="{665F73E8-A930-449E-A217-82E06B39D5F4}">
            <xm:f>Instructions!$H$31="4 Budget Periods"</xm:f>
            <x14:dxf>
              <font>
                <color theme="0" tint="-0.499984740745262"/>
              </font>
              <fill>
                <patternFill>
                  <bgColor theme="0" tint="-0.499984740745262"/>
                </patternFill>
              </fill>
              <border>
                <left style="thin">
                  <color auto="1"/>
                </left>
                <right/>
                <top style="thin">
                  <color auto="1"/>
                </top>
                <bottom/>
                <vertical/>
                <horizontal/>
              </border>
            </x14:dxf>
          </x14:cfRule>
          <xm:sqref>B96:C96</xm:sqref>
        </x14:conditionalFormatting>
        <x14:conditionalFormatting xmlns:xm="http://schemas.microsoft.com/office/excel/2006/main">
          <x14:cfRule type="expression" priority="8" id="{C79A5E93-BCBC-49A1-8099-44EFCC1E6054}">
            <xm:f>Instructions!$H$31="4 Budget Periods"</xm:f>
            <x14:dxf>
              <font>
                <color theme="0" tint="-0.499984740745262"/>
              </font>
              <fill>
                <patternFill>
                  <bgColor theme="0" tint="-0.499984740745262"/>
                </patternFill>
              </fill>
              <border>
                <left style="thin">
                  <color auto="1"/>
                </left>
                <right/>
                <top/>
                <bottom style="thin">
                  <color auto="1"/>
                </bottom>
                <vertical/>
                <horizontal/>
              </border>
            </x14:dxf>
          </x14:cfRule>
          <x14:cfRule type="expression" priority="23" id="{DC86DCDD-5162-4EC4-89F5-399F98398A37}">
            <xm:f>OR(Instructions!$H$31="3 Budget Periods",Instructions!$H$31="Make Selection")</xm:f>
            <x14:dxf>
              <font>
                <color theme="0" tint="-0.499984740745262"/>
              </font>
              <fill>
                <patternFill>
                  <bgColor theme="0" tint="-0.499984740745262"/>
                </patternFill>
              </fill>
              <border>
                <left style="thin">
                  <color auto="1"/>
                </left>
                <right/>
                <top/>
                <bottom style="thin">
                  <color auto="1"/>
                </bottom>
                <vertical/>
                <horizontal/>
              </border>
            </x14:dxf>
          </x14:cfRule>
          <xm:sqref>B117:C117</xm:sqref>
        </x14:conditionalFormatting>
        <x14:conditionalFormatting xmlns:xm="http://schemas.microsoft.com/office/excel/2006/main">
          <x14:cfRule type="expression" priority="1" id="{AD5C6F69-99B4-427A-A335-D447EACE307D}">
            <xm:f>OR(Instructions!$H$31="1 Budget Period",Instructions!$H$31="Make Selection")</xm:f>
            <x14:dxf>
              <font>
                <color theme="1" tint="0.499984740745262"/>
              </font>
              <fill>
                <patternFill>
                  <bgColor theme="1" tint="0.499984740745262"/>
                </patternFill>
              </fill>
              <border>
                <left/>
                <right/>
                <top/>
                <bottom/>
                <vertical/>
                <horizontal/>
              </border>
            </x14:dxf>
          </x14:cfRule>
          <xm:sqref>B30:H51</xm:sqref>
        </x14:conditionalFormatting>
        <x14:conditionalFormatting xmlns:xm="http://schemas.microsoft.com/office/excel/2006/main">
          <x14:cfRule type="expression" priority="2" id="{5DD48AD7-3970-4217-8161-BBC7697855BD}">
            <xm:f>OR(Instructions!$H$31="1 Budget Period",Instructions!$H$31="2 Budget Periods",Instructions!$H$31="Make Selection")</xm:f>
            <x14:dxf>
              <font>
                <color theme="0" tint="-0.499984740745262"/>
              </font>
              <fill>
                <patternFill>
                  <bgColor theme="1" tint="0.499984740745262"/>
                </patternFill>
              </fill>
              <border>
                <left/>
                <right/>
                <top/>
                <bottom/>
                <vertical/>
                <horizontal/>
              </border>
            </x14:dxf>
          </x14:cfRule>
          <xm:sqref>B52:H73</xm:sqref>
        </x14:conditionalFormatting>
        <x14:conditionalFormatting xmlns:xm="http://schemas.microsoft.com/office/excel/2006/main">
          <x14:cfRule type="expression" priority="28" id="{508378D7-5B6C-463E-B6DB-EC3834288CCF}">
            <xm:f>OR(Instructions!$H$31="3 Budget Periods",Instructions!$H$31="Make Selection")</xm:f>
            <x14:dxf>
              <font>
                <color theme="0" tint="-0.499984740745262"/>
              </font>
              <fill>
                <patternFill>
                  <bgColor theme="0" tint="-0.499984740745262"/>
                </patternFill>
              </fill>
              <border>
                <left style="thin">
                  <color auto="1"/>
                </left>
                <right style="thin">
                  <color auto="1"/>
                </right>
                <top/>
                <bottom/>
                <vertical/>
                <horizontal/>
              </border>
            </x14:dxf>
          </x14:cfRule>
          <xm:sqref>B74:H74</xm:sqref>
        </x14:conditionalFormatting>
        <x14:conditionalFormatting xmlns:xm="http://schemas.microsoft.com/office/excel/2006/main">
          <x14:cfRule type="expression" priority="3" id="{70AEEC62-3457-46A6-A268-8D64EBD72EAC}">
            <xm:f>OR(Instructions!$H$31="1 Budget Period",Instructions!$H$31="2 Budget Periods")</xm:f>
            <x14:dxf>
              <font>
                <color theme="1" tint="0.499984740745262"/>
              </font>
              <fill>
                <patternFill>
                  <bgColor theme="0" tint="-0.499984740745262"/>
                </patternFill>
              </fill>
              <border>
                <left/>
                <right/>
                <top/>
                <bottom/>
                <vertical/>
                <horizontal/>
              </border>
            </x14:dxf>
          </x14:cfRule>
          <xm:sqref>B74:H117</xm:sqref>
        </x14:conditionalFormatting>
        <x14:conditionalFormatting xmlns:xm="http://schemas.microsoft.com/office/excel/2006/main">
          <x14:cfRule type="expression" priority="12" id="{0F94FE95-2560-474A-959D-EE32E1BFFB7D}">
            <xm:f>Instructions!$H$31="4 Budget Periods"</xm:f>
            <x14:dxf>
              <font>
                <color theme="0" tint="-0.499984740745262"/>
              </font>
              <fill>
                <patternFill>
                  <bgColor theme="0" tint="-0.499984740745262"/>
                </patternFill>
              </fill>
              <border>
                <left style="thin">
                  <color auto="1"/>
                </left>
                <right style="thin">
                  <color auto="1"/>
                </right>
                <top style="thin">
                  <color auto="1"/>
                </top>
                <bottom/>
                <vertical/>
                <horizontal/>
              </border>
            </x14:dxf>
          </x14:cfRule>
          <x14:cfRule type="expression" priority="25" id="{C16B0C75-C488-4B1B-A92C-74656BA492CF}">
            <xm:f>OR(Instructions!$H$31="3 Budget Periods",Instructions!$H$31="Make Selection")</xm:f>
            <x14:dxf>
              <font>
                <color theme="0" tint="-0.499984740745262"/>
              </font>
              <fill>
                <patternFill>
                  <bgColor theme="0" tint="-0.499984740745262"/>
                </patternFill>
              </fill>
              <border>
                <left style="thin">
                  <color auto="1"/>
                </left>
                <right style="thin">
                  <color auto="1"/>
                </right>
                <top/>
                <bottom/>
                <vertical/>
                <horizontal/>
              </border>
            </x14:dxf>
          </x14:cfRule>
          <xm:sqref>B96:H96</xm:sqref>
        </x14:conditionalFormatting>
        <x14:conditionalFormatting xmlns:xm="http://schemas.microsoft.com/office/excel/2006/main">
          <x14:cfRule type="expression" priority="22" id="{649C4E14-C6C7-46B6-BFC7-4D7E752747CF}">
            <xm:f>OR(Instructions!$H$31="3 Budget Periods",Instructions!$H$31="Make Selection")</xm:f>
            <x14:dxf>
              <font>
                <color theme="0" tint="-0.499984740745262"/>
              </font>
              <fill>
                <patternFill>
                  <bgColor theme="0" tint="-0.499984740745262"/>
                </patternFill>
              </fill>
              <border>
                <left/>
                <right/>
                <top/>
                <bottom/>
                <vertical/>
                <horizontal/>
              </border>
            </x14:dxf>
          </x14:cfRule>
          <xm:sqref>C75:G94</xm:sqref>
        </x14:conditionalFormatting>
        <x14:conditionalFormatting xmlns:xm="http://schemas.microsoft.com/office/excel/2006/main">
          <x14:cfRule type="expression" priority="10" id="{06494071-E09E-4814-A5BD-3268C3F1853D}">
            <xm:f>Instructions!$H$31="4 Budget Periods"</xm:f>
            <x14:dxf>
              <font>
                <color theme="0" tint="-0.499984740745262"/>
              </font>
              <fill>
                <patternFill>
                  <bgColor theme="0" tint="-0.499984740745262"/>
                </patternFill>
              </fill>
              <border>
                <left/>
                <right/>
                <top/>
                <bottom/>
                <vertical/>
                <horizontal/>
              </border>
            </x14:dxf>
          </x14:cfRule>
          <x14:cfRule type="expression" priority="20" id="{70083C6B-631B-49FD-81B0-3FC26480C1F0}">
            <xm:f>OR(Instructions!$H$31="3 Budget Periods",Instructions!$H$31="Make Selection")</xm:f>
            <x14:dxf>
              <font>
                <color theme="0" tint="-0.499984740745262"/>
              </font>
              <fill>
                <patternFill>
                  <bgColor theme="0" tint="-0.499984740745262"/>
                </patternFill>
              </fill>
              <border>
                <left/>
                <right/>
                <top/>
                <bottom/>
                <vertical/>
                <horizontal/>
              </border>
            </x14:dxf>
          </x14:cfRule>
          <xm:sqref>C97:G116</xm:sqref>
        </x14:conditionalFormatting>
        <x14:conditionalFormatting xmlns:xm="http://schemas.microsoft.com/office/excel/2006/main">
          <x14:cfRule type="expression" priority="5" id="{86CA1CF7-A6AB-4B22-A9F6-90C6573387B3}">
            <xm:f>OR(Instructions!$H$31="3 Budget Periods",Instructions!$H$31="Make Selection")</xm:f>
            <x14:dxf>
              <font>
                <color theme="0" tint="-0.499984740745262"/>
              </font>
              <fill>
                <patternFill>
                  <bgColor theme="0" tint="-0.499984740745262"/>
                </patternFill>
              </fill>
              <border>
                <left/>
                <right/>
                <top/>
                <bottom/>
                <vertical/>
                <horizontal/>
              </border>
            </x14:dxf>
          </x14:cfRule>
          <xm:sqref>D95:G95</xm:sqref>
        </x14:conditionalFormatting>
        <x14:conditionalFormatting xmlns:xm="http://schemas.microsoft.com/office/excel/2006/main">
          <x14:cfRule type="expression" priority="14" id="{7832833C-F0BF-4D83-AB68-3FBD3EE3BDB0}">
            <xm:f>Instructions!$H$31="4 Budget Periods"</xm:f>
            <x14:dxf>
              <font>
                <color theme="0" tint="-0.499984740745262"/>
              </font>
              <fill>
                <patternFill>
                  <bgColor theme="0" tint="-0.499984740745262"/>
                </patternFill>
              </fill>
              <border>
                <left/>
                <right/>
                <top style="thin">
                  <color auto="1"/>
                </top>
                <bottom/>
                <vertical/>
                <horizontal/>
              </border>
            </x14:dxf>
          </x14:cfRule>
          <x14:cfRule type="expression" priority="21" id="{6C98B765-48B5-4F2F-A8B3-1735663C9C17}">
            <xm:f>OR(Instructions!$H$31="3 Budget Periods",Instructions!$H$31="Make Selection")</xm:f>
            <x14:dxf>
              <font>
                <color theme="0" tint="-0.499984740745262"/>
              </font>
              <fill>
                <patternFill>
                  <bgColor theme="0" tint="-0.499984740745262"/>
                </patternFill>
              </fill>
              <border>
                <left/>
                <right/>
                <top/>
                <bottom/>
                <vertical/>
                <horizontal/>
              </border>
            </x14:dxf>
          </x14:cfRule>
          <xm:sqref>D96:G96</xm:sqref>
        </x14:conditionalFormatting>
        <x14:conditionalFormatting xmlns:xm="http://schemas.microsoft.com/office/excel/2006/main">
          <x14:cfRule type="expression" priority="6" id="{3D46ECD4-32E3-4776-8CD7-8FDFA61311D3}">
            <xm:f>Instructions!$H$31="4 Budget Periods"</xm:f>
            <x14:dxf>
              <font>
                <color theme="0" tint="-0.499984740745262"/>
              </font>
              <fill>
                <patternFill>
                  <bgColor theme="0" tint="-0.499984740745262"/>
                </patternFill>
              </fill>
              <border>
                <left/>
                <right/>
                <top/>
                <bottom style="thin">
                  <color auto="1"/>
                </bottom>
                <vertical/>
                <horizontal/>
              </border>
            </x14:dxf>
          </x14:cfRule>
          <x14:cfRule type="expression" priority="19" id="{4C9AE481-711B-42F9-B20F-97B6C8940F62}">
            <xm:f>OR(Instructions!$H$31="3 Budget Periods",Instructions!$H$31="Make Selection")</xm:f>
            <x14:dxf>
              <font>
                <color theme="0" tint="-0.499984740745262"/>
              </font>
              <fill>
                <patternFill>
                  <bgColor theme="0" tint="-0.499984740745262"/>
                </patternFill>
              </fill>
              <border>
                <left/>
                <right/>
                <top/>
                <bottom style="thin">
                  <color auto="1"/>
                </bottom>
                <vertical/>
                <horizontal/>
              </border>
            </x14:dxf>
          </x14:cfRule>
          <xm:sqref>D117:G117</xm:sqref>
        </x14:conditionalFormatting>
        <x14:conditionalFormatting xmlns:xm="http://schemas.microsoft.com/office/excel/2006/main">
          <x14:cfRule type="expression" priority="18" id="{B2EF6D93-1F4A-4455-BF36-2E1359161F94}">
            <xm:f>OR(Instructions!$H$31="3 Budget Periods",Instructions!$H$31="Make Selection")</xm:f>
            <x14:dxf>
              <font>
                <color theme="0" tint="-0.499984740745262"/>
              </font>
              <fill>
                <patternFill>
                  <bgColor theme="0" tint="-0.499984740745262"/>
                </patternFill>
              </fill>
              <border>
                <left/>
                <right style="thin">
                  <color auto="1"/>
                </right>
                <top/>
                <bottom/>
                <vertical/>
                <horizontal/>
              </border>
            </x14:dxf>
          </x14:cfRule>
          <xm:sqref>H75:H95</xm:sqref>
        </x14:conditionalFormatting>
        <x14:conditionalFormatting xmlns:xm="http://schemas.microsoft.com/office/excel/2006/main">
          <x14:cfRule type="expression" priority="17" id="{33520D26-FCAD-4ED2-9181-D3111CEF6168}">
            <xm:f>OR(Instructions!$H$31="3 Budget Periods",Instructions!$H$31="Make Selection")</xm:f>
            <x14:dxf>
              <font>
                <color theme="0" tint="-0.499984740745262"/>
              </font>
              <fill>
                <patternFill>
                  <bgColor theme="0" tint="-0.499984740745262"/>
                </patternFill>
              </fill>
              <border>
                <left/>
                <right style="thin">
                  <color auto="1"/>
                </right>
                <top/>
                <bottom/>
                <vertical/>
                <horizontal/>
              </border>
            </x14:dxf>
          </x14:cfRule>
          <x14:cfRule type="expression" priority="9" id="{2CEC042F-EBD1-43E6-85B6-F14236C1D00C}">
            <xm:f>Instructions!$H$31="4 Budget Periods"</xm:f>
            <x14:dxf>
              <font>
                <color theme="0" tint="-0.499984740745262"/>
              </font>
              <fill>
                <patternFill>
                  <bgColor theme="0" tint="-0.499984740745262"/>
                </patternFill>
              </fill>
              <border>
                <left/>
                <right style="thin">
                  <color auto="1"/>
                </right>
                <top/>
                <bottom/>
                <vertical/>
                <horizontal/>
              </border>
            </x14:dxf>
          </x14:cfRule>
          <xm:sqref>H97:H116</xm:sqref>
        </x14:conditionalFormatting>
        <x14:conditionalFormatting xmlns:xm="http://schemas.microsoft.com/office/excel/2006/main">
          <x14:cfRule type="expression" priority="16" id="{AA801B07-75DE-4556-B39A-4DC4087BFCBD}">
            <xm:f>OR(Instructions!$H$31="3 Budget Periods",Instructions!$H$31="Make Selection")</xm:f>
            <x14:dxf>
              <font>
                <color theme="0" tint="-0.499984740745262"/>
              </font>
              <fill>
                <patternFill>
                  <bgColor theme="0" tint="-0.499984740745262"/>
                </patternFill>
              </fill>
              <border>
                <left/>
                <right style="thin">
                  <color auto="1"/>
                </right>
                <top/>
                <bottom style="thin">
                  <color auto="1"/>
                </bottom>
                <vertical/>
                <horizontal/>
              </border>
            </x14:dxf>
          </x14:cfRule>
          <x14:cfRule type="expression" priority="7" id="{08FE5DE6-F2AE-46D6-9B07-F833E8741E2C}">
            <xm:f>Instructions!$H$31="4 Budget Periods"</xm:f>
            <x14:dxf>
              <font>
                <color theme="0" tint="-0.499984740745262"/>
              </font>
              <fill>
                <patternFill>
                  <bgColor theme="0" tint="-0.499984740745262"/>
                </patternFill>
              </fill>
              <border>
                <left/>
                <right style="thin">
                  <color auto="1"/>
                </right>
                <top/>
                <bottom style="thin">
                  <color auto="1"/>
                </bottom>
                <vertical/>
                <horizontal/>
              </border>
            </x14:dxf>
          </x14:cfRule>
          <xm:sqref>H117</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4" tint="0.79998168889431442"/>
    <pageSetUpPr fitToPage="1"/>
  </sheetPr>
  <dimension ref="A1:AA130"/>
  <sheetViews>
    <sheetView showGridLines="0" zoomScaleNormal="100" workbookViewId="0">
      <selection activeCell="A2" sqref="A2"/>
    </sheetView>
  </sheetViews>
  <sheetFormatPr defaultColWidth="0" defaultRowHeight="12.5" zeroHeight="1" x14ac:dyDescent="0.25"/>
  <cols>
    <col min="1" max="1" width="3.1796875" style="228" customWidth="1"/>
    <col min="2" max="2" width="9.1796875" style="228" customWidth="1"/>
    <col min="3" max="3" width="42.453125" style="228" customWidth="1"/>
    <col min="4" max="4" width="6.7265625" style="287" customWidth="1"/>
    <col min="5" max="5" width="14.1796875" style="323" customWidth="1"/>
    <col min="6" max="6" width="14.1796875" style="232" customWidth="1"/>
    <col min="7" max="7" width="19.81640625" style="230" customWidth="1"/>
    <col min="8" max="8" width="65.54296875" style="287" customWidth="1"/>
    <col min="9" max="9" width="4.453125" style="228" customWidth="1"/>
    <col min="10" max="27" width="0" style="228" hidden="1" customWidth="1"/>
    <col min="28" max="16384" width="9.1796875" style="228" hidden="1"/>
  </cols>
  <sheetData>
    <row r="1" spans="2:14" x14ac:dyDescent="0.25"/>
    <row r="2" spans="2:14" s="1" customFormat="1" ht="12.75" customHeight="1" x14ac:dyDescent="0.25">
      <c r="B2" s="752" t="s">
        <v>50</v>
      </c>
      <c r="C2" s="752"/>
      <c r="D2" s="234"/>
      <c r="E2" s="234"/>
      <c r="F2" s="234"/>
      <c r="G2" s="24"/>
      <c r="H2" s="25"/>
      <c r="I2" s="24"/>
      <c r="J2" s="24"/>
      <c r="K2" s="24"/>
    </row>
    <row r="3" spans="2:14" s="288" customFormat="1" ht="18.5" thickBot="1" x14ac:dyDescent="0.3">
      <c r="B3" s="768" t="s">
        <v>26</v>
      </c>
      <c r="C3" s="768"/>
      <c r="D3" s="768"/>
      <c r="E3" s="768"/>
      <c r="F3" s="768"/>
      <c r="G3" s="768"/>
      <c r="H3" s="768"/>
      <c r="I3" s="181"/>
      <c r="J3" s="181"/>
      <c r="K3" s="181"/>
      <c r="L3" s="181"/>
      <c r="M3" s="181"/>
      <c r="N3" s="181"/>
    </row>
    <row r="4" spans="2:14" ht="151" customHeight="1" thickBot="1" x14ac:dyDescent="0.3">
      <c r="B4" s="769" t="s">
        <v>230</v>
      </c>
      <c r="C4" s="770"/>
      <c r="D4" s="770"/>
      <c r="E4" s="770"/>
      <c r="F4" s="770"/>
      <c r="G4" s="770"/>
      <c r="H4" s="771"/>
      <c r="I4" s="240"/>
      <c r="J4" s="240"/>
      <c r="K4" s="240"/>
      <c r="L4" s="240"/>
      <c r="M4" s="240"/>
      <c r="N4" s="240"/>
    </row>
    <row r="5" spans="2:14" ht="8.5" customHeight="1" thickBot="1" x14ac:dyDescent="0.3">
      <c r="B5" s="241"/>
      <c r="C5" s="242"/>
      <c r="D5" s="289"/>
      <c r="E5" s="309"/>
      <c r="F5" s="246"/>
      <c r="G5" s="244"/>
      <c r="H5" s="290"/>
      <c r="I5" s="240"/>
      <c r="J5" s="240"/>
      <c r="K5" s="240"/>
      <c r="L5" s="240"/>
      <c r="M5" s="240"/>
      <c r="N5" s="240"/>
    </row>
    <row r="6" spans="2:14" s="239" customFormat="1" ht="26.5" thickBot="1" x14ac:dyDescent="0.3">
      <c r="B6" s="310" t="s">
        <v>38</v>
      </c>
      <c r="C6" s="311" t="s">
        <v>87</v>
      </c>
      <c r="D6" s="83" t="s">
        <v>77</v>
      </c>
      <c r="E6" s="312" t="s">
        <v>78</v>
      </c>
      <c r="F6" s="313" t="s">
        <v>79</v>
      </c>
      <c r="G6" s="314" t="s">
        <v>80</v>
      </c>
      <c r="H6" s="84" t="s">
        <v>81</v>
      </c>
    </row>
    <row r="7" spans="2:14" s="239" customFormat="1" ht="14.5" thickBot="1" x14ac:dyDescent="0.3">
      <c r="B7" s="772" t="s">
        <v>12</v>
      </c>
      <c r="C7" s="773"/>
      <c r="D7" s="773"/>
      <c r="E7" s="773"/>
      <c r="F7" s="773"/>
      <c r="G7" s="773"/>
      <c r="H7" s="774"/>
    </row>
    <row r="8" spans="2:14" ht="14.25" customHeight="1" thickBot="1" x14ac:dyDescent="0.3">
      <c r="B8" s="253" t="s">
        <v>186</v>
      </c>
      <c r="C8" s="315" t="s">
        <v>88</v>
      </c>
      <c r="D8" s="293">
        <v>10</v>
      </c>
      <c r="E8" s="316">
        <v>360</v>
      </c>
      <c r="F8" s="294">
        <f>D8*E8</f>
        <v>3600</v>
      </c>
      <c r="G8" s="295" t="s">
        <v>89</v>
      </c>
      <c r="H8" s="255" t="s">
        <v>90</v>
      </c>
      <c r="I8" s="240"/>
      <c r="J8" s="240"/>
      <c r="K8" s="240"/>
      <c r="L8" s="240"/>
      <c r="M8" s="240"/>
      <c r="N8" s="240"/>
    </row>
    <row r="9" spans="2:14" x14ac:dyDescent="0.25">
      <c r="B9" s="32"/>
      <c r="C9" s="33"/>
      <c r="D9" s="40"/>
      <c r="E9" s="46"/>
      <c r="F9" s="296">
        <f t="shared" ref="F9:F28" si="0">D9*E9</f>
        <v>0</v>
      </c>
      <c r="G9" s="45"/>
      <c r="H9" s="34"/>
      <c r="I9" s="240"/>
      <c r="J9" s="240"/>
      <c r="K9" s="240"/>
      <c r="L9" s="240"/>
      <c r="M9" s="240"/>
      <c r="N9" s="240"/>
    </row>
    <row r="10" spans="2:14" x14ac:dyDescent="0.25">
      <c r="B10" s="32"/>
      <c r="C10" s="33"/>
      <c r="D10" s="40"/>
      <c r="E10" s="46"/>
      <c r="F10" s="296">
        <f t="shared" si="0"/>
        <v>0</v>
      </c>
      <c r="G10" s="45"/>
      <c r="H10" s="34"/>
      <c r="I10" s="240"/>
      <c r="J10" s="240"/>
      <c r="K10" s="240"/>
      <c r="L10" s="240"/>
      <c r="M10" s="240"/>
      <c r="N10" s="240"/>
    </row>
    <row r="11" spans="2:14" x14ac:dyDescent="0.25">
      <c r="B11" s="32"/>
      <c r="C11" s="33"/>
      <c r="D11" s="40"/>
      <c r="E11" s="46"/>
      <c r="F11" s="296">
        <f t="shared" si="0"/>
        <v>0</v>
      </c>
      <c r="G11" s="45"/>
      <c r="H11" s="34"/>
      <c r="I11" s="240"/>
      <c r="J11" s="240"/>
      <c r="K11" s="240"/>
      <c r="L11" s="240"/>
      <c r="M11" s="240"/>
      <c r="N11" s="240"/>
    </row>
    <row r="12" spans="2:14" x14ac:dyDescent="0.25">
      <c r="B12" s="32"/>
      <c r="C12" s="33"/>
      <c r="D12" s="40"/>
      <c r="E12" s="46"/>
      <c r="F12" s="296">
        <f t="shared" si="0"/>
        <v>0</v>
      </c>
      <c r="G12" s="45"/>
      <c r="H12" s="34"/>
      <c r="I12" s="240"/>
      <c r="J12" s="240"/>
      <c r="K12" s="240"/>
      <c r="L12" s="240"/>
      <c r="M12" s="240"/>
      <c r="N12" s="240"/>
    </row>
    <row r="13" spans="2:14" x14ac:dyDescent="0.25">
      <c r="B13" s="32"/>
      <c r="C13" s="33"/>
      <c r="D13" s="40"/>
      <c r="E13" s="46"/>
      <c r="F13" s="296">
        <f t="shared" si="0"/>
        <v>0</v>
      </c>
      <c r="G13" s="45"/>
      <c r="H13" s="34"/>
      <c r="I13" s="240"/>
      <c r="J13" s="240"/>
      <c r="K13" s="240"/>
      <c r="L13" s="240"/>
      <c r="M13" s="240"/>
      <c r="N13" s="240"/>
    </row>
    <row r="14" spans="2:14" x14ac:dyDescent="0.25">
      <c r="B14" s="32"/>
      <c r="C14" s="33"/>
      <c r="D14" s="40"/>
      <c r="E14" s="46"/>
      <c r="F14" s="296">
        <f t="shared" si="0"/>
        <v>0</v>
      </c>
      <c r="G14" s="45"/>
      <c r="H14" s="34"/>
      <c r="I14" s="240"/>
      <c r="J14" s="240"/>
      <c r="K14" s="240"/>
      <c r="L14" s="240"/>
      <c r="M14" s="240"/>
      <c r="N14" s="240"/>
    </row>
    <row r="15" spans="2:14" x14ac:dyDescent="0.25">
      <c r="B15" s="32"/>
      <c r="C15" s="33"/>
      <c r="D15" s="40"/>
      <c r="E15" s="46"/>
      <c r="F15" s="296">
        <f t="shared" si="0"/>
        <v>0</v>
      </c>
      <c r="G15" s="45"/>
      <c r="H15" s="34"/>
      <c r="I15" s="240"/>
      <c r="J15" s="240"/>
      <c r="K15" s="240"/>
      <c r="L15" s="240"/>
      <c r="M15" s="240"/>
      <c r="N15" s="240"/>
    </row>
    <row r="16" spans="2:14" x14ac:dyDescent="0.25">
      <c r="B16" s="32"/>
      <c r="C16" s="33"/>
      <c r="D16" s="40"/>
      <c r="E16" s="46"/>
      <c r="F16" s="296">
        <f t="shared" si="0"/>
        <v>0</v>
      </c>
      <c r="G16" s="45"/>
      <c r="H16" s="34"/>
      <c r="I16" s="240"/>
      <c r="J16" s="240"/>
      <c r="K16" s="240"/>
      <c r="L16" s="240"/>
      <c r="M16" s="240"/>
      <c r="N16" s="240"/>
    </row>
    <row r="17" spans="2:14" x14ac:dyDescent="0.25">
      <c r="B17" s="32"/>
      <c r="C17" s="33"/>
      <c r="D17" s="40"/>
      <c r="E17" s="46"/>
      <c r="F17" s="296">
        <f t="shared" si="0"/>
        <v>0</v>
      </c>
      <c r="G17" s="45"/>
      <c r="H17" s="34"/>
      <c r="I17" s="240"/>
      <c r="J17" s="240"/>
      <c r="K17" s="240"/>
      <c r="L17" s="240"/>
      <c r="M17" s="240"/>
      <c r="N17" s="240"/>
    </row>
    <row r="18" spans="2:14" ht="13" thickBot="1" x14ac:dyDescent="0.3">
      <c r="B18" s="32"/>
      <c r="C18" s="33"/>
      <c r="D18" s="40"/>
      <c r="E18" s="46"/>
      <c r="F18" s="296">
        <f t="shared" si="0"/>
        <v>0</v>
      </c>
      <c r="G18" s="45"/>
      <c r="H18" s="34"/>
      <c r="I18" s="240"/>
      <c r="J18" s="240"/>
      <c r="K18" s="240"/>
      <c r="L18" s="240"/>
      <c r="M18" s="240"/>
      <c r="N18" s="240"/>
    </row>
    <row r="19" spans="2:14" hidden="1" x14ac:dyDescent="0.25">
      <c r="B19" s="32"/>
      <c r="C19" s="33"/>
      <c r="D19" s="40"/>
      <c r="E19" s="46"/>
      <c r="F19" s="296">
        <f t="shared" si="0"/>
        <v>0</v>
      </c>
      <c r="G19" s="45"/>
      <c r="H19" s="34"/>
      <c r="I19" s="240"/>
      <c r="J19" s="240"/>
      <c r="K19" s="240"/>
      <c r="L19" s="240"/>
      <c r="M19" s="240"/>
      <c r="N19" s="240"/>
    </row>
    <row r="20" spans="2:14" hidden="1" x14ac:dyDescent="0.25">
      <c r="B20" s="32"/>
      <c r="C20" s="33"/>
      <c r="D20" s="40"/>
      <c r="E20" s="46"/>
      <c r="F20" s="296">
        <f t="shared" si="0"/>
        <v>0</v>
      </c>
      <c r="G20" s="45"/>
      <c r="H20" s="34"/>
      <c r="I20" s="240"/>
      <c r="J20" s="240"/>
      <c r="K20" s="240"/>
      <c r="L20" s="240"/>
      <c r="M20" s="240"/>
      <c r="N20" s="240"/>
    </row>
    <row r="21" spans="2:14" hidden="1" x14ac:dyDescent="0.25">
      <c r="B21" s="32"/>
      <c r="C21" s="33"/>
      <c r="D21" s="40"/>
      <c r="E21" s="46"/>
      <c r="F21" s="296">
        <f t="shared" si="0"/>
        <v>0</v>
      </c>
      <c r="G21" s="45"/>
      <c r="H21" s="34"/>
      <c r="I21" s="240"/>
      <c r="J21" s="240"/>
      <c r="K21" s="240"/>
      <c r="L21" s="240"/>
      <c r="M21" s="240"/>
      <c r="N21" s="240"/>
    </row>
    <row r="22" spans="2:14" hidden="1" x14ac:dyDescent="0.25">
      <c r="B22" s="32"/>
      <c r="C22" s="33"/>
      <c r="D22" s="40"/>
      <c r="E22" s="46"/>
      <c r="F22" s="296">
        <f t="shared" si="0"/>
        <v>0</v>
      </c>
      <c r="G22" s="45"/>
      <c r="H22" s="34"/>
      <c r="I22" s="240"/>
      <c r="J22" s="240"/>
      <c r="K22" s="240"/>
      <c r="L22" s="240"/>
      <c r="M22" s="240"/>
      <c r="N22" s="240"/>
    </row>
    <row r="23" spans="2:14" hidden="1" x14ac:dyDescent="0.25">
      <c r="B23" s="32"/>
      <c r="C23" s="33"/>
      <c r="D23" s="40"/>
      <c r="E23" s="46"/>
      <c r="F23" s="296">
        <f t="shared" si="0"/>
        <v>0</v>
      </c>
      <c r="G23" s="45"/>
      <c r="H23" s="34"/>
      <c r="I23" s="240"/>
      <c r="J23" s="240"/>
      <c r="K23" s="240"/>
      <c r="L23" s="240"/>
      <c r="M23" s="240"/>
      <c r="N23" s="240"/>
    </row>
    <row r="24" spans="2:14" hidden="1" x14ac:dyDescent="0.25">
      <c r="B24" s="32"/>
      <c r="C24" s="33"/>
      <c r="D24" s="40"/>
      <c r="E24" s="46"/>
      <c r="F24" s="296">
        <f t="shared" si="0"/>
        <v>0</v>
      </c>
      <c r="G24" s="45"/>
      <c r="H24" s="34"/>
      <c r="I24" s="240"/>
      <c r="J24" s="240"/>
      <c r="K24" s="240"/>
      <c r="L24" s="240"/>
      <c r="M24" s="240"/>
      <c r="N24" s="240"/>
    </row>
    <row r="25" spans="2:14" hidden="1" x14ac:dyDescent="0.25">
      <c r="B25" s="32"/>
      <c r="C25" s="33"/>
      <c r="D25" s="40"/>
      <c r="E25" s="46"/>
      <c r="F25" s="296">
        <f t="shared" si="0"/>
        <v>0</v>
      </c>
      <c r="G25" s="45"/>
      <c r="H25" s="34"/>
      <c r="I25" s="240"/>
      <c r="J25" s="240"/>
      <c r="K25" s="240"/>
      <c r="L25" s="240"/>
      <c r="M25" s="240"/>
      <c r="N25" s="240"/>
    </row>
    <row r="26" spans="2:14" hidden="1" x14ac:dyDescent="0.25">
      <c r="B26" s="32"/>
      <c r="C26" s="33"/>
      <c r="D26" s="40"/>
      <c r="E26" s="46"/>
      <c r="F26" s="296">
        <f t="shared" si="0"/>
        <v>0</v>
      </c>
      <c r="G26" s="45"/>
      <c r="H26" s="34"/>
      <c r="I26" s="240"/>
      <c r="J26" s="240"/>
      <c r="K26" s="240"/>
      <c r="L26" s="240"/>
      <c r="M26" s="240"/>
      <c r="N26" s="240"/>
    </row>
    <row r="27" spans="2:14" hidden="1" x14ac:dyDescent="0.25">
      <c r="B27" s="32"/>
      <c r="C27" s="33"/>
      <c r="D27" s="40"/>
      <c r="E27" s="46"/>
      <c r="F27" s="296">
        <f t="shared" si="0"/>
        <v>0</v>
      </c>
      <c r="G27" s="45"/>
      <c r="H27" s="34"/>
      <c r="I27" s="240"/>
      <c r="J27" s="240"/>
      <c r="K27" s="240"/>
      <c r="L27" s="240"/>
      <c r="M27" s="240"/>
      <c r="N27" s="240"/>
    </row>
    <row r="28" spans="2:14" ht="13" hidden="1" thickBot="1" x14ac:dyDescent="0.3">
      <c r="B28" s="32"/>
      <c r="C28" s="33"/>
      <c r="D28" s="40"/>
      <c r="E28" s="46"/>
      <c r="F28" s="317">
        <f t="shared" si="0"/>
        <v>0</v>
      </c>
      <c r="G28" s="45"/>
      <c r="H28" s="34"/>
      <c r="I28" s="240"/>
      <c r="J28" s="240"/>
      <c r="K28" s="240"/>
      <c r="L28" s="240"/>
      <c r="M28" s="240"/>
      <c r="N28" s="240"/>
    </row>
    <row r="29" spans="2:14" ht="13.5" thickBot="1" x14ac:dyDescent="0.3">
      <c r="B29" s="766" t="s">
        <v>66</v>
      </c>
      <c r="C29" s="767"/>
      <c r="D29" s="304"/>
      <c r="E29" s="318"/>
      <c r="F29" s="305">
        <f>SUM(F9:F28)</f>
        <v>0</v>
      </c>
      <c r="G29" s="306"/>
      <c r="H29" s="307"/>
      <c r="I29" s="240"/>
      <c r="J29" s="240"/>
      <c r="K29" s="240"/>
      <c r="L29" s="240"/>
      <c r="M29" s="240"/>
      <c r="N29" s="240"/>
    </row>
    <row r="30" spans="2:14" s="239" customFormat="1" ht="14.5" thickBot="1" x14ac:dyDescent="0.3">
      <c r="B30" s="775" t="s">
        <v>13</v>
      </c>
      <c r="C30" s="776"/>
      <c r="D30" s="776"/>
      <c r="E30" s="776"/>
      <c r="F30" s="776"/>
      <c r="G30" s="776"/>
      <c r="H30" s="777"/>
    </row>
    <row r="31" spans="2:14" x14ac:dyDescent="0.25">
      <c r="B31" s="32"/>
      <c r="C31" s="33"/>
      <c r="D31" s="40"/>
      <c r="E31" s="46"/>
      <c r="F31" s="296">
        <f t="shared" ref="F31:F49" si="1">D31*E31</f>
        <v>0</v>
      </c>
      <c r="G31" s="45"/>
      <c r="H31" s="34"/>
    </row>
    <row r="32" spans="2:14" x14ac:dyDescent="0.25">
      <c r="B32" s="32"/>
      <c r="C32" s="33"/>
      <c r="D32" s="40"/>
      <c r="E32" s="46"/>
      <c r="F32" s="296">
        <f t="shared" si="1"/>
        <v>0</v>
      </c>
      <c r="G32" s="45"/>
      <c r="H32" s="34"/>
    </row>
    <row r="33" spans="2:8" x14ac:dyDescent="0.25">
      <c r="B33" s="32"/>
      <c r="C33" s="33"/>
      <c r="D33" s="40"/>
      <c r="E33" s="46"/>
      <c r="F33" s="297">
        <f t="shared" si="1"/>
        <v>0</v>
      </c>
      <c r="G33" s="45"/>
      <c r="H33" s="34"/>
    </row>
    <row r="34" spans="2:8" x14ac:dyDescent="0.25">
      <c r="B34" s="32"/>
      <c r="C34" s="33"/>
      <c r="D34" s="40"/>
      <c r="E34" s="46"/>
      <c r="F34" s="297">
        <f t="shared" si="1"/>
        <v>0</v>
      </c>
      <c r="G34" s="45"/>
      <c r="H34" s="34"/>
    </row>
    <row r="35" spans="2:8" x14ac:dyDescent="0.25">
      <c r="B35" s="32"/>
      <c r="C35" s="33"/>
      <c r="D35" s="40"/>
      <c r="E35" s="46"/>
      <c r="F35" s="297">
        <f t="shared" si="1"/>
        <v>0</v>
      </c>
      <c r="G35" s="45"/>
      <c r="H35" s="34"/>
    </row>
    <row r="36" spans="2:8" x14ac:dyDescent="0.25">
      <c r="B36" s="32"/>
      <c r="C36" s="33"/>
      <c r="D36" s="40"/>
      <c r="E36" s="46"/>
      <c r="F36" s="297">
        <f t="shared" si="1"/>
        <v>0</v>
      </c>
      <c r="G36" s="45"/>
      <c r="H36" s="34"/>
    </row>
    <row r="37" spans="2:8" x14ac:dyDescent="0.25">
      <c r="B37" s="32"/>
      <c r="C37" s="33"/>
      <c r="D37" s="40"/>
      <c r="E37" s="46"/>
      <c r="F37" s="297">
        <f t="shared" si="1"/>
        <v>0</v>
      </c>
      <c r="G37" s="45"/>
      <c r="H37" s="34"/>
    </row>
    <row r="38" spans="2:8" x14ac:dyDescent="0.25">
      <c r="B38" s="32"/>
      <c r="C38" s="33"/>
      <c r="D38" s="40"/>
      <c r="E38" s="46"/>
      <c r="F38" s="297">
        <f t="shared" si="1"/>
        <v>0</v>
      </c>
      <c r="G38" s="45"/>
      <c r="H38" s="34"/>
    </row>
    <row r="39" spans="2:8" ht="13" thickBot="1" x14ac:dyDescent="0.3">
      <c r="B39" s="32"/>
      <c r="C39" s="33"/>
      <c r="D39" s="40"/>
      <c r="E39" s="46"/>
      <c r="F39" s="297">
        <f t="shared" si="1"/>
        <v>0</v>
      </c>
      <c r="G39" s="45"/>
      <c r="H39" s="34"/>
    </row>
    <row r="40" spans="2:8" hidden="1" x14ac:dyDescent="0.25">
      <c r="B40" s="32"/>
      <c r="C40" s="33"/>
      <c r="D40" s="40"/>
      <c r="E40" s="46"/>
      <c r="F40" s="297">
        <f t="shared" si="1"/>
        <v>0</v>
      </c>
      <c r="G40" s="45"/>
      <c r="H40" s="34"/>
    </row>
    <row r="41" spans="2:8" hidden="1" x14ac:dyDescent="0.25">
      <c r="B41" s="32"/>
      <c r="C41" s="33"/>
      <c r="D41" s="40"/>
      <c r="E41" s="46"/>
      <c r="F41" s="297">
        <f t="shared" si="1"/>
        <v>0</v>
      </c>
      <c r="G41" s="45"/>
      <c r="H41" s="34"/>
    </row>
    <row r="42" spans="2:8" hidden="1" x14ac:dyDescent="0.25">
      <c r="B42" s="32"/>
      <c r="C42" s="33"/>
      <c r="D42" s="40"/>
      <c r="E42" s="46"/>
      <c r="F42" s="297">
        <f t="shared" si="1"/>
        <v>0</v>
      </c>
      <c r="G42" s="45"/>
      <c r="H42" s="34"/>
    </row>
    <row r="43" spans="2:8" hidden="1" x14ac:dyDescent="0.25">
      <c r="B43" s="32"/>
      <c r="C43" s="33"/>
      <c r="D43" s="40"/>
      <c r="E43" s="46"/>
      <c r="F43" s="297">
        <f t="shared" si="1"/>
        <v>0</v>
      </c>
      <c r="G43" s="45"/>
      <c r="H43" s="34"/>
    </row>
    <row r="44" spans="2:8" hidden="1" x14ac:dyDescent="0.25">
      <c r="B44" s="32"/>
      <c r="C44" s="33"/>
      <c r="D44" s="40"/>
      <c r="E44" s="46"/>
      <c r="F44" s="297">
        <f t="shared" si="1"/>
        <v>0</v>
      </c>
      <c r="G44" s="45"/>
      <c r="H44" s="34"/>
    </row>
    <row r="45" spans="2:8" hidden="1" x14ac:dyDescent="0.25">
      <c r="B45" s="32"/>
      <c r="C45" s="33"/>
      <c r="D45" s="40"/>
      <c r="E45" s="46"/>
      <c r="F45" s="297">
        <f t="shared" si="1"/>
        <v>0</v>
      </c>
      <c r="G45" s="45"/>
      <c r="H45" s="34"/>
    </row>
    <row r="46" spans="2:8" hidden="1" x14ac:dyDescent="0.25">
      <c r="B46" s="32"/>
      <c r="C46" s="33"/>
      <c r="D46" s="40"/>
      <c r="E46" s="46"/>
      <c r="F46" s="297">
        <f t="shared" si="1"/>
        <v>0</v>
      </c>
      <c r="G46" s="45"/>
      <c r="H46" s="34"/>
    </row>
    <row r="47" spans="2:8" hidden="1" x14ac:dyDescent="0.25">
      <c r="B47" s="32"/>
      <c r="C47" s="33"/>
      <c r="D47" s="40"/>
      <c r="E47" s="46"/>
      <c r="F47" s="297">
        <f t="shared" si="1"/>
        <v>0</v>
      </c>
      <c r="G47" s="45"/>
      <c r="H47" s="34"/>
    </row>
    <row r="48" spans="2:8" hidden="1" x14ac:dyDescent="0.25">
      <c r="B48" s="32"/>
      <c r="C48" s="33"/>
      <c r="D48" s="40"/>
      <c r="E48" s="46"/>
      <c r="F48" s="297">
        <f t="shared" si="1"/>
        <v>0</v>
      </c>
      <c r="G48" s="45"/>
      <c r="H48" s="34"/>
    </row>
    <row r="49" spans="2:8" ht="13" hidden="1" thickBot="1" x14ac:dyDescent="0.3">
      <c r="B49" s="32"/>
      <c r="C49" s="33"/>
      <c r="D49" s="40"/>
      <c r="E49" s="46"/>
      <c r="F49" s="303">
        <f t="shared" si="1"/>
        <v>0</v>
      </c>
      <c r="G49" s="45"/>
      <c r="H49" s="34"/>
    </row>
    <row r="50" spans="2:8" ht="13.5" thickBot="1" x14ac:dyDescent="0.3">
      <c r="B50" s="766" t="s">
        <v>68</v>
      </c>
      <c r="C50" s="767"/>
      <c r="D50" s="304"/>
      <c r="E50" s="318"/>
      <c r="F50" s="305">
        <f>SUM(F31:F49)</f>
        <v>0</v>
      </c>
      <c r="G50" s="306"/>
      <c r="H50" s="307"/>
    </row>
    <row r="51" spans="2:8" s="239" customFormat="1" ht="14.5" thickBot="1" x14ac:dyDescent="0.3">
      <c r="B51" s="775" t="s">
        <v>14</v>
      </c>
      <c r="C51" s="776"/>
      <c r="D51" s="776"/>
      <c r="E51" s="776"/>
      <c r="F51" s="776"/>
      <c r="G51" s="776"/>
      <c r="H51" s="777"/>
    </row>
    <row r="52" spans="2:8" x14ac:dyDescent="0.25">
      <c r="B52" s="32"/>
      <c r="C52" s="33"/>
      <c r="D52" s="40"/>
      <c r="E52" s="46"/>
      <c r="F52" s="296">
        <f t="shared" ref="F52:F70" si="2">D52*E52</f>
        <v>0</v>
      </c>
      <c r="G52" s="45"/>
      <c r="H52" s="34"/>
    </row>
    <row r="53" spans="2:8" x14ac:dyDescent="0.25">
      <c r="B53" s="32"/>
      <c r="C53" s="33"/>
      <c r="D53" s="40"/>
      <c r="E53" s="46"/>
      <c r="F53" s="296">
        <f t="shared" si="2"/>
        <v>0</v>
      </c>
      <c r="G53" s="45"/>
      <c r="H53" s="34"/>
    </row>
    <row r="54" spans="2:8" x14ac:dyDescent="0.25">
      <c r="B54" s="32"/>
      <c r="C54" s="33"/>
      <c r="D54" s="40"/>
      <c r="E54" s="46"/>
      <c r="F54" s="297">
        <f t="shared" si="2"/>
        <v>0</v>
      </c>
      <c r="G54" s="45"/>
      <c r="H54" s="34"/>
    </row>
    <row r="55" spans="2:8" x14ac:dyDescent="0.25">
      <c r="B55" s="32"/>
      <c r="C55" s="33"/>
      <c r="D55" s="40"/>
      <c r="E55" s="46"/>
      <c r="F55" s="297">
        <f t="shared" si="2"/>
        <v>0</v>
      </c>
      <c r="G55" s="45"/>
      <c r="H55" s="34"/>
    </row>
    <row r="56" spans="2:8" x14ac:dyDescent="0.25">
      <c r="B56" s="32"/>
      <c r="C56" s="33"/>
      <c r="D56" s="40"/>
      <c r="E56" s="46"/>
      <c r="F56" s="297">
        <f t="shared" si="2"/>
        <v>0</v>
      </c>
      <c r="G56" s="45"/>
      <c r="H56" s="34"/>
    </row>
    <row r="57" spans="2:8" x14ac:dyDescent="0.25">
      <c r="B57" s="32"/>
      <c r="C57" s="33"/>
      <c r="D57" s="40"/>
      <c r="E57" s="46"/>
      <c r="F57" s="297">
        <f t="shared" si="2"/>
        <v>0</v>
      </c>
      <c r="G57" s="45"/>
      <c r="H57" s="34"/>
    </row>
    <row r="58" spans="2:8" x14ac:dyDescent="0.25">
      <c r="B58" s="32"/>
      <c r="C58" s="33"/>
      <c r="D58" s="40"/>
      <c r="E58" s="46"/>
      <c r="F58" s="297">
        <f t="shared" si="2"/>
        <v>0</v>
      </c>
      <c r="G58" s="45"/>
      <c r="H58" s="34"/>
    </row>
    <row r="59" spans="2:8" x14ac:dyDescent="0.25">
      <c r="B59" s="32"/>
      <c r="C59" s="33"/>
      <c r="D59" s="40"/>
      <c r="E59" s="46"/>
      <c r="F59" s="297">
        <f t="shared" si="2"/>
        <v>0</v>
      </c>
      <c r="G59" s="45"/>
      <c r="H59" s="34"/>
    </row>
    <row r="60" spans="2:8" ht="13" thickBot="1" x14ac:dyDescent="0.3">
      <c r="B60" s="32"/>
      <c r="C60" s="33"/>
      <c r="D60" s="40"/>
      <c r="E60" s="46"/>
      <c r="F60" s="297">
        <f t="shared" si="2"/>
        <v>0</v>
      </c>
      <c r="G60" s="45"/>
      <c r="H60" s="34"/>
    </row>
    <row r="61" spans="2:8" hidden="1" x14ac:dyDescent="0.25">
      <c r="B61" s="32"/>
      <c r="C61" s="33"/>
      <c r="D61" s="40"/>
      <c r="E61" s="46"/>
      <c r="F61" s="297">
        <f t="shared" si="2"/>
        <v>0</v>
      </c>
      <c r="G61" s="45"/>
      <c r="H61" s="34"/>
    </row>
    <row r="62" spans="2:8" hidden="1" x14ac:dyDescent="0.25">
      <c r="B62" s="32"/>
      <c r="C62" s="33"/>
      <c r="D62" s="40"/>
      <c r="E62" s="46"/>
      <c r="F62" s="297">
        <f t="shared" si="2"/>
        <v>0</v>
      </c>
      <c r="G62" s="45"/>
      <c r="H62" s="34"/>
    </row>
    <row r="63" spans="2:8" hidden="1" x14ac:dyDescent="0.25">
      <c r="B63" s="32"/>
      <c r="C63" s="33"/>
      <c r="D63" s="40"/>
      <c r="E63" s="46"/>
      <c r="F63" s="297">
        <f t="shared" si="2"/>
        <v>0</v>
      </c>
      <c r="G63" s="45"/>
      <c r="H63" s="34"/>
    </row>
    <row r="64" spans="2:8" hidden="1" x14ac:dyDescent="0.25">
      <c r="B64" s="32"/>
      <c r="C64" s="33"/>
      <c r="D64" s="40"/>
      <c r="E64" s="46"/>
      <c r="F64" s="297">
        <f t="shared" si="2"/>
        <v>0</v>
      </c>
      <c r="G64" s="45"/>
      <c r="H64" s="34"/>
    </row>
    <row r="65" spans="2:8" hidden="1" x14ac:dyDescent="0.25">
      <c r="B65" s="32"/>
      <c r="C65" s="33"/>
      <c r="D65" s="40"/>
      <c r="E65" s="46"/>
      <c r="F65" s="297">
        <f t="shared" si="2"/>
        <v>0</v>
      </c>
      <c r="G65" s="45"/>
      <c r="H65" s="34"/>
    </row>
    <row r="66" spans="2:8" hidden="1" x14ac:dyDescent="0.25">
      <c r="B66" s="32"/>
      <c r="C66" s="33"/>
      <c r="D66" s="40"/>
      <c r="E66" s="46"/>
      <c r="F66" s="297">
        <f t="shared" si="2"/>
        <v>0</v>
      </c>
      <c r="G66" s="45"/>
      <c r="H66" s="34"/>
    </row>
    <row r="67" spans="2:8" hidden="1" x14ac:dyDescent="0.25">
      <c r="B67" s="32"/>
      <c r="C67" s="33"/>
      <c r="D67" s="40"/>
      <c r="E67" s="46"/>
      <c r="F67" s="297">
        <f t="shared" si="2"/>
        <v>0</v>
      </c>
      <c r="G67" s="45"/>
      <c r="H67" s="34"/>
    </row>
    <row r="68" spans="2:8" hidden="1" x14ac:dyDescent="0.25">
      <c r="B68" s="32"/>
      <c r="C68" s="33"/>
      <c r="D68" s="40"/>
      <c r="E68" s="46"/>
      <c r="F68" s="297">
        <f t="shared" si="2"/>
        <v>0</v>
      </c>
      <c r="G68" s="45"/>
      <c r="H68" s="34"/>
    </row>
    <row r="69" spans="2:8" hidden="1" x14ac:dyDescent="0.25">
      <c r="B69" s="32"/>
      <c r="C69" s="33"/>
      <c r="D69" s="40"/>
      <c r="E69" s="46"/>
      <c r="F69" s="297">
        <f t="shared" si="2"/>
        <v>0</v>
      </c>
      <c r="G69" s="45"/>
      <c r="H69" s="34"/>
    </row>
    <row r="70" spans="2:8" ht="13" hidden="1" thickBot="1" x14ac:dyDescent="0.3">
      <c r="B70" s="32"/>
      <c r="C70" s="33"/>
      <c r="D70" s="40"/>
      <c r="E70" s="46"/>
      <c r="F70" s="303">
        <f t="shared" si="2"/>
        <v>0</v>
      </c>
      <c r="G70" s="45"/>
      <c r="H70" s="34"/>
    </row>
    <row r="71" spans="2:8" ht="13.5" thickBot="1" x14ac:dyDescent="0.3">
      <c r="B71" s="766" t="s">
        <v>70</v>
      </c>
      <c r="C71" s="767"/>
      <c r="D71" s="304"/>
      <c r="E71" s="318"/>
      <c r="F71" s="305">
        <f>SUM(F52:F70)</f>
        <v>0</v>
      </c>
      <c r="G71" s="306"/>
      <c r="H71" s="307"/>
    </row>
    <row r="72" spans="2:8" s="239" customFormat="1" ht="14.5" thickBot="1" x14ac:dyDescent="0.3">
      <c r="B72" s="775" t="s">
        <v>15</v>
      </c>
      <c r="C72" s="776"/>
      <c r="D72" s="776"/>
      <c r="E72" s="776"/>
      <c r="F72" s="776"/>
      <c r="G72" s="776"/>
      <c r="H72" s="777"/>
    </row>
    <row r="73" spans="2:8" x14ac:dyDescent="0.25">
      <c r="B73" s="32"/>
      <c r="C73" s="33"/>
      <c r="D73" s="40"/>
      <c r="E73" s="46"/>
      <c r="F73" s="296">
        <f t="shared" ref="F73:F92" si="3">D73*E73</f>
        <v>0</v>
      </c>
      <c r="G73" s="45"/>
      <c r="H73" s="34"/>
    </row>
    <row r="74" spans="2:8" x14ac:dyDescent="0.25">
      <c r="B74" s="32"/>
      <c r="C74" s="33"/>
      <c r="D74" s="40"/>
      <c r="E74" s="46"/>
      <c r="F74" s="296">
        <f t="shared" si="3"/>
        <v>0</v>
      </c>
      <c r="G74" s="45"/>
      <c r="H74" s="34"/>
    </row>
    <row r="75" spans="2:8" x14ac:dyDescent="0.25">
      <c r="B75" s="32"/>
      <c r="C75" s="33"/>
      <c r="D75" s="40"/>
      <c r="E75" s="46"/>
      <c r="F75" s="297">
        <f t="shared" si="3"/>
        <v>0</v>
      </c>
      <c r="G75" s="45"/>
      <c r="H75" s="34"/>
    </row>
    <row r="76" spans="2:8" x14ac:dyDescent="0.25">
      <c r="B76" s="32"/>
      <c r="C76" s="33"/>
      <c r="D76" s="40"/>
      <c r="E76" s="46"/>
      <c r="F76" s="297">
        <f t="shared" si="3"/>
        <v>0</v>
      </c>
      <c r="G76" s="45"/>
      <c r="H76" s="34"/>
    </row>
    <row r="77" spans="2:8" x14ac:dyDescent="0.25">
      <c r="B77" s="32"/>
      <c r="C77" s="33"/>
      <c r="D77" s="40"/>
      <c r="E77" s="46"/>
      <c r="F77" s="297">
        <f t="shared" si="3"/>
        <v>0</v>
      </c>
      <c r="G77" s="45"/>
      <c r="H77" s="34"/>
    </row>
    <row r="78" spans="2:8" x14ac:dyDescent="0.25">
      <c r="B78" s="32"/>
      <c r="C78" s="33"/>
      <c r="D78" s="40"/>
      <c r="E78" s="46"/>
      <c r="F78" s="297">
        <f t="shared" si="3"/>
        <v>0</v>
      </c>
      <c r="G78" s="45"/>
      <c r="H78" s="34"/>
    </row>
    <row r="79" spans="2:8" x14ac:dyDescent="0.25">
      <c r="B79" s="32"/>
      <c r="C79" s="33"/>
      <c r="D79" s="40"/>
      <c r="E79" s="46"/>
      <c r="F79" s="297">
        <f t="shared" si="3"/>
        <v>0</v>
      </c>
      <c r="G79" s="45"/>
      <c r="H79" s="34"/>
    </row>
    <row r="80" spans="2:8" x14ac:dyDescent="0.25">
      <c r="B80" s="32"/>
      <c r="C80" s="33"/>
      <c r="D80" s="40"/>
      <c r="E80" s="46"/>
      <c r="F80" s="297">
        <f t="shared" si="3"/>
        <v>0</v>
      </c>
      <c r="G80" s="45"/>
      <c r="H80" s="34"/>
    </row>
    <row r="81" spans="2:8" x14ac:dyDescent="0.25">
      <c r="B81" s="32"/>
      <c r="C81" s="33"/>
      <c r="D81" s="40"/>
      <c r="E81" s="46"/>
      <c r="F81" s="297">
        <f t="shared" si="3"/>
        <v>0</v>
      </c>
      <c r="G81" s="45"/>
      <c r="H81" s="34"/>
    </row>
    <row r="82" spans="2:8" ht="13" thickBot="1" x14ac:dyDescent="0.3">
      <c r="B82" s="32"/>
      <c r="C82" s="33"/>
      <c r="D82" s="40"/>
      <c r="E82" s="46"/>
      <c r="F82" s="297">
        <f t="shared" si="3"/>
        <v>0</v>
      </c>
      <c r="G82" s="45"/>
      <c r="H82" s="34"/>
    </row>
    <row r="83" spans="2:8" hidden="1" x14ac:dyDescent="0.25">
      <c r="B83" s="32"/>
      <c r="C83" s="33"/>
      <c r="D83" s="40"/>
      <c r="E83" s="46"/>
      <c r="F83" s="297">
        <f t="shared" si="3"/>
        <v>0</v>
      </c>
      <c r="G83" s="45"/>
      <c r="H83" s="34"/>
    </row>
    <row r="84" spans="2:8" hidden="1" x14ac:dyDescent="0.25">
      <c r="B84" s="32"/>
      <c r="C84" s="33"/>
      <c r="D84" s="40"/>
      <c r="E84" s="46"/>
      <c r="F84" s="297">
        <f t="shared" si="3"/>
        <v>0</v>
      </c>
      <c r="G84" s="45"/>
      <c r="H84" s="34"/>
    </row>
    <row r="85" spans="2:8" hidden="1" x14ac:dyDescent="0.25">
      <c r="B85" s="32"/>
      <c r="C85" s="33"/>
      <c r="D85" s="40"/>
      <c r="E85" s="46"/>
      <c r="F85" s="297">
        <f t="shared" si="3"/>
        <v>0</v>
      </c>
      <c r="G85" s="45"/>
      <c r="H85" s="34"/>
    </row>
    <row r="86" spans="2:8" hidden="1" x14ac:dyDescent="0.25">
      <c r="B86" s="32"/>
      <c r="C86" s="33"/>
      <c r="D86" s="40"/>
      <c r="E86" s="46"/>
      <c r="F86" s="297">
        <f t="shared" si="3"/>
        <v>0</v>
      </c>
      <c r="G86" s="45"/>
      <c r="H86" s="34"/>
    </row>
    <row r="87" spans="2:8" hidden="1" x14ac:dyDescent="0.25">
      <c r="B87" s="32"/>
      <c r="C87" s="33"/>
      <c r="D87" s="40"/>
      <c r="E87" s="46"/>
      <c r="F87" s="297">
        <f t="shared" si="3"/>
        <v>0</v>
      </c>
      <c r="G87" s="45"/>
      <c r="H87" s="34"/>
    </row>
    <row r="88" spans="2:8" hidden="1" x14ac:dyDescent="0.25">
      <c r="B88" s="32"/>
      <c r="C88" s="33"/>
      <c r="D88" s="40"/>
      <c r="E88" s="46"/>
      <c r="F88" s="297">
        <f t="shared" si="3"/>
        <v>0</v>
      </c>
      <c r="G88" s="45"/>
      <c r="H88" s="34"/>
    </row>
    <row r="89" spans="2:8" hidden="1" x14ac:dyDescent="0.25">
      <c r="B89" s="32"/>
      <c r="C89" s="33"/>
      <c r="D89" s="40"/>
      <c r="E89" s="46"/>
      <c r="F89" s="297">
        <f t="shared" si="3"/>
        <v>0</v>
      </c>
      <c r="G89" s="45"/>
      <c r="H89" s="34"/>
    </row>
    <row r="90" spans="2:8" hidden="1" x14ac:dyDescent="0.25">
      <c r="B90" s="32"/>
      <c r="C90" s="33"/>
      <c r="D90" s="40"/>
      <c r="E90" s="46"/>
      <c r="F90" s="297">
        <f t="shared" si="3"/>
        <v>0</v>
      </c>
      <c r="G90" s="45"/>
      <c r="H90" s="34"/>
    </row>
    <row r="91" spans="2:8" hidden="1" x14ac:dyDescent="0.25">
      <c r="B91" s="32"/>
      <c r="C91" s="33"/>
      <c r="D91" s="40"/>
      <c r="E91" s="46"/>
      <c r="F91" s="297">
        <f t="shared" si="3"/>
        <v>0</v>
      </c>
      <c r="G91" s="45"/>
      <c r="H91" s="34"/>
    </row>
    <row r="92" spans="2:8" ht="13" hidden="1" thickBot="1" x14ac:dyDescent="0.3">
      <c r="B92" s="32"/>
      <c r="C92" s="33"/>
      <c r="D92" s="40"/>
      <c r="E92" s="46"/>
      <c r="F92" s="303">
        <f t="shared" si="3"/>
        <v>0</v>
      </c>
      <c r="G92" s="45"/>
      <c r="H92" s="34"/>
    </row>
    <row r="93" spans="2:8" ht="13.5" thickBot="1" x14ac:dyDescent="0.3">
      <c r="B93" s="766" t="s">
        <v>72</v>
      </c>
      <c r="C93" s="767"/>
      <c r="D93" s="304"/>
      <c r="E93" s="318"/>
      <c r="F93" s="305">
        <f>SUM(F73:F92)</f>
        <v>0</v>
      </c>
      <c r="G93" s="306"/>
      <c r="H93" s="307"/>
    </row>
    <row r="94" spans="2:8" s="239" customFormat="1" ht="14.5" thickBot="1" x14ac:dyDescent="0.3">
      <c r="B94" s="775" t="s">
        <v>16</v>
      </c>
      <c r="C94" s="776"/>
      <c r="D94" s="776"/>
      <c r="E94" s="776"/>
      <c r="F94" s="776"/>
      <c r="G94" s="776"/>
      <c r="H94" s="777"/>
    </row>
    <row r="95" spans="2:8" x14ac:dyDescent="0.25">
      <c r="B95" s="32"/>
      <c r="C95" s="33"/>
      <c r="D95" s="40"/>
      <c r="E95" s="46"/>
      <c r="F95" s="296">
        <f t="shared" ref="F95:F113" si="4">D95*E95</f>
        <v>0</v>
      </c>
      <c r="G95" s="45"/>
      <c r="H95" s="34"/>
    </row>
    <row r="96" spans="2:8" x14ac:dyDescent="0.25">
      <c r="B96" s="32"/>
      <c r="C96" s="33"/>
      <c r="D96" s="40"/>
      <c r="E96" s="46"/>
      <c r="F96" s="296">
        <f t="shared" si="4"/>
        <v>0</v>
      </c>
      <c r="G96" s="45"/>
      <c r="H96" s="34"/>
    </row>
    <row r="97" spans="2:8" x14ac:dyDescent="0.25">
      <c r="B97" s="32"/>
      <c r="C97" s="33"/>
      <c r="D97" s="40"/>
      <c r="E97" s="46"/>
      <c r="F97" s="297">
        <f t="shared" si="4"/>
        <v>0</v>
      </c>
      <c r="G97" s="45"/>
      <c r="H97" s="34"/>
    </row>
    <row r="98" spans="2:8" x14ac:dyDescent="0.25">
      <c r="B98" s="32"/>
      <c r="C98" s="33"/>
      <c r="D98" s="40"/>
      <c r="E98" s="46"/>
      <c r="F98" s="297">
        <f t="shared" si="4"/>
        <v>0</v>
      </c>
      <c r="G98" s="45"/>
      <c r="H98" s="34"/>
    </row>
    <row r="99" spans="2:8" x14ac:dyDescent="0.25">
      <c r="B99" s="32"/>
      <c r="C99" s="33"/>
      <c r="D99" s="40"/>
      <c r="E99" s="46"/>
      <c r="F99" s="297">
        <f t="shared" si="4"/>
        <v>0</v>
      </c>
      <c r="G99" s="45"/>
      <c r="H99" s="34"/>
    </row>
    <row r="100" spans="2:8" x14ac:dyDescent="0.25">
      <c r="B100" s="32"/>
      <c r="C100" s="33"/>
      <c r="D100" s="40"/>
      <c r="E100" s="46"/>
      <c r="F100" s="297">
        <f t="shared" si="4"/>
        <v>0</v>
      </c>
      <c r="G100" s="45"/>
      <c r="H100" s="34"/>
    </row>
    <row r="101" spans="2:8" x14ac:dyDescent="0.25">
      <c r="B101" s="32"/>
      <c r="C101" s="33"/>
      <c r="D101" s="40"/>
      <c r="E101" s="46"/>
      <c r="F101" s="297">
        <f t="shared" si="4"/>
        <v>0</v>
      </c>
      <c r="G101" s="45"/>
      <c r="H101" s="34"/>
    </row>
    <row r="102" spans="2:8" x14ac:dyDescent="0.25">
      <c r="B102" s="32"/>
      <c r="C102" s="33"/>
      <c r="D102" s="40"/>
      <c r="E102" s="46"/>
      <c r="F102" s="297">
        <f t="shared" si="4"/>
        <v>0</v>
      </c>
      <c r="G102" s="45"/>
      <c r="H102" s="34"/>
    </row>
    <row r="103" spans="2:8" ht="13" thickBot="1" x14ac:dyDescent="0.3">
      <c r="B103" s="32"/>
      <c r="C103" s="33"/>
      <c r="D103" s="40"/>
      <c r="E103" s="46"/>
      <c r="F103" s="297">
        <f t="shared" si="4"/>
        <v>0</v>
      </c>
      <c r="G103" s="45"/>
      <c r="H103" s="34"/>
    </row>
    <row r="104" spans="2:8" hidden="1" x14ac:dyDescent="0.25">
      <c r="B104" s="32"/>
      <c r="C104" s="33"/>
      <c r="D104" s="40"/>
      <c r="E104" s="46"/>
      <c r="F104" s="297">
        <f t="shared" si="4"/>
        <v>0</v>
      </c>
      <c r="G104" s="45"/>
      <c r="H104" s="34"/>
    </row>
    <row r="105" spans="2:8" hidden="1" x14ac:dyDescent="0.25">
      <c r="B105" s="32"/>
      <c r="C105" s="33"/>
      <c r="D105" s="40"/>
      <c r="E105" s="46"/>
      <c r="F105" s="297">
        <f t="shared" si="4"/>
        <v>0</v>
      </c>
      <c r="G105" s="45"/>
      <c r="H105" s="34"/>
    </row>
    <row r="106" spans="2:8" hidden="1" x14ac:dyDescent="0.25">
      <c r="B106" s="32"/>
      <c r="C106" s="33"/>
      <c r="D106" s="40"/>
      <c r="E106" s="46"/>
      <c r="F106" s="297">
        <f t="shared" si="4"/>
        <v>0</v>
      </c>
      <c r="G106" s="45"/>
      <c r="H106" s="34"/>
    </row>
    <row r="107" spans="2:8" hidden="1" x14ac:dyDescent="0.25">
      <c r="B107" s="32"/>
      <c r="C107" s="33"/>
      <c r="D107" s="40"/>
      <c r="E107" s="46"/>
      <c r="F107" s="297">
        <f t="shared" si="4"/>
        <v>0</v>
      </c>
      <c r="G107" s="45"/>
      <c r="H107" s="34"/>
    </row>
    <row r="108" spans="2:8" hidden="1" x14ac:dyDescent="0.25">
      <c r="B108" s="32"/>
      <c r="C108" s="33"/>
      <c r="D108" s="40"/>
      <c r="E108" s="46"/>
      <c r="F108" s="297">
        <f t="shared" si="4"/>
        <v>0</v>
      </c>
      <c r="G108" s="45"/>
      <c r="H108" s="34"/>
    </row>
    <row r="109" spans="2:8" hidden="1" x14ac:dyDescent="0.25">
      <c r="B109" s="32"/>
      <c r="C109" s="33"/>
      <c r="D109" s="40"/>
      <c r="E109" s="46"/>
      <c r="F109" s="297">
        <f t="shared" si="4"/>
        <v>0</v>
      </c>
      <c r="G109" s="45"/>
      <c r="H109" s="34"/>
    </row>
    <row r="110" spans="2:8" hidden="1" x14ac:dyDescent="0.25">
      <c r="B110" s="32"/>
      <c r="C110" s="33"/>
      <c r="D110" s="40"/>
      <c r="E110" s="46"/>
      <c r="F110" s="297">
        <f t="shared" si="4"/>
        <v>0</v>
      </c>
      <c r="G110" s="45"/>
      <c r="H110" s="34"/>
    </row>
    <row r="111" spans="2:8" hidden="1" x14ac:dyDescent="0.25">
      <c r="B111" s="32"/>
      <c r="C111" s="33"/>
      <c r="D111" s="40"/>
      <c r="E111" s="46"/>
      <c r="F111" s="297">
        <f t="shared" si="4"/>
        <v>0</v>
      </c>
      <c r="G111" s="45"/>
      <c r="H111" s="34"/>
    </row>
    <row r="112" spans="2:8" hidden="1" x14ac:dyDescent="0.25">
      <c r="B112" s="32"/>
      <c r="C112" s="33"/>
      <c r="D112" s="40"/>
      <c r="E112" s="46"/>
      <c r="F112" s="297">
        <f t="shared" si="4"/>
        <v>0</v>
      </c>
      <c r="G112" s="45"/>
      <c r="H112" s="34"/>
    </row>
    <row r="113" spans="2:8" ht="13" hidden="1" thickBot="1" x14ac:dyDescent="0.3">
      <c r="B113" s="32"/>
      <c r="C113" s="33"/>
      <c r="D113" s="40"/>
      <c r="E113" s="46"/>
      <c r="F113" s="303">
        <f t="shared" si="4"/>
        <v>0</v>
      </c>
      <c r="G113" s="45"/>
      <c r="H113" s="34"/>
    </row>
    <row r="114" spans="2:8" ht="13.5" thickBot="1" x14ac:dyDescent="0.3">
      <c r="B114" s="766" t="s">
        <v>74</v>
      </c>
      <c r="C114" s="767"/>
      <c r="D114" s="304"/>
      <c r="E114" s="318"/>
      <c r="F114" s="305">
        <f>SUM(F95:F113)</f>
        <v>0</v>
      </c>
      <c r="G114" s="306"/>
      <c r="H114" s="307"/>
    </row>
    <row r="115" spans="2:8" ht="6.75" customHeight="1" thickBot="1" x14ac:dyDescent="0.3">
      <c r="B115" s="278"/>
      <c r="C115" s="238"/>
      <c r="D115" s="308"/>
      <c r="E115" s="309"/>
      <c r="F115" s="246"/>
      <c r="G115" s="244"/>
      <c r="H115" s="290"/>
    </row>
    <row r="116" spans="2:8" s="239" customFormat="1" ht="13.5" thickBot="1" x14ac:dyDescent="0.3">
      <c r="B116" s="766" t="s">
        <v>91</v>
      </c>
      <c r="C116" s="767"/>
      <c r="D116" s="319"/>
      <c r="E116" s="320"/>
      <c r="F116" s="261">
        <f>F71+F50+F29+F93+F114</f>
        <v>0</v>
      </c>
      <c r="G116" s="321"/>
      <c r="H116" s="322"/>
    </row>
    <row r="117" spans="2:8" ht="13" thickBot="1" x14ac:dyDescent="0.3">
      <c r="B117" s="241"/>
      <c r="C117" s="240"/>
      <c r="D117" s="308"/>
      <c r="E117" s="309"/>
      <c r="F117" s="246"/>
      <c r="G117" s="244"/>
      <c r="H117" s="290"/>
    </row>
    <row r="118" spans="2:8" ht="11.25" customHeight="1" x14ac:dyDescent="0.25">
      <c r="B118" s="745" t="s">
        <v>36</v>
      </c>
      <c r="C118" s="746"/>
      <c r="D118" s="746"/>
      <c r="E118" s="746"/>
      <c r="F118" s="746"/>
      <c r="G118" s="746"/>
      <c r="H118" s="747"/>
    </row>
    <row r="119" spans="2:8" ht="50.5" customHeight="1" thickBot="1" x14ac:dyDescent="0.3">
      <c r="B119" s="748"/>
      <c r="C119" s="749"/>
      <c r="D119" s="749"/>
      <c r="E119" s="749"/>
      <c r="F119" s="749"/>
      <c r="G119" s="749"/>
      <c r="H119" s="750"/>
    </row>
    <row r="120" spans="2:8" x14ac:dyDescent="0.25">
      <c r="B120" s="240"/>
      <c r="C120" s="240"/>
      <c r="D120" s="308"/>
      <c r="E120" s="309"/>
      <c r="F120" s="246"/>
      <c r="G120" s="244"/>
      <c r="H120" s="308"/>
    </row>
    <row r="121" spans="2:8" x14ac:dyDescent="0.25">
      <c r="B121" s="240"/>
      <c r="C121" s="240"/>
      <c r="D121" s="308"/>
      <c r="E121" s="309"/>
      <c r="F121" s="246"/>
      <c r="G121" s="244"/>
      <c r="H121" s="308"/>
    </row>
    <row r="122" spans="2:8" hidden="1" x14ac:dyDescent="0.25">
      <c r="B122" s="240"/>
      <c r="C122" s="240"/>
      <c r="D122" s="308"/>
      <c r="E122" s="309"/>
      <c r="F122" s="246"/>
      <c r="G122" s="244"/>
      <c r="H122" s="308"/>
    </row>
    <row r="123" spans="2:8" hidden="1" x14ac:dyDescent="0.25">
      <c r="B123" s="240"/>
      <c r="C123" s="240"/>
      <c r="D123" s="308"/>
      <c r="E123" s="309"/>
      <c r="F123" s="246"/>
      <c r="G123" s="244"/>
      <c r="H123" s="308"/>
    </row>
    <row r="124" spans="2:8" hidden="1" x14ac:dyDescent="0.25">
      <c r="D124" s="308"/>
      <c r="E124" s="309"/>
      <c r="F124" s="246"/>
      <c r="G124" s="244"/>
      <c r="H124" s="308"/>
    </row>
    <row r="125" spans="2:8" hidden="1" x14ac:dyDescent="0.25">
      <c r="D125" s="308"/>
      <c r="E125" s="309"/>
      <c r="F125" s="246"/>
      <c r="G125" s="244"/>
      <c r="H125" s="308"/>
    </row>
    <row r="126" spans="2:8" hidden="1" x14ac:dyDescent="0.25">
      <c r="D126" s="308"/>
      <c r="E126" s="309"/>
      <c r="F126" s="246"/>
      <c r="G126" s="244"/>
      <c r="H126" s="308"/>
    </row>
    <row r="127" spans="2:8" hidden="1" x14ac:dyDescent="0.25">
      <c r="D127" s="308"/>
      <c r="E127" s="309"/>
      <c r="F127" s="246"/>
      <c r="G127" s="244"/>
      <c r="H127" s="308"/>
    </row>
    <row r="128" spans="2:8" hidden="1" x14ac:dyDescent="0.25">
      <c r="D128" s="308"/>
      <c r="E128" s="309"/>
      <c r="F128" s="246"/>
      <c r="G128" s="244"/>
      <c r="H128" s="308"/>
    </row>
    <row r="129" spans="4:8" hidden="1" x14ac:dyDescent="0.25">
      <c r="D129" s="308"/>
      <c r="E129" s="309"/>
      <c r="F129" s="246"/>
      <c r="G129" s="244"/>
      <c r="H129" s="308"/>
    </row>
    <row r="130" spans="4:8" hidden="1" x14ac:dyDescent="0.25">
      <c r="D130" s="308"/>
      <c r="E130" s="309"/>
      <c r="F130" s="246"/>
      <c r="G130" s="244"/>
      <c r="H130" s="308"/>
    </row>
  </sheetData>
  <sheetProtection algorithmName="SHA-512" hashValue="tKgYfZ3Vhsxqou1zTFemEGWJ2XHJ70gWw0IjZuBXZUD8yRL1ZOBj7zRmya6oME36aDh+5pNusHAhFtWhcVPdrw==" saltValue="VaYGhzjcaldZC21Z+MNsjA==" spinCount="100000" sheet="1" formatRows="0"/>
  <customSheetViews>
    <customSheetView guid="{BF352FCE-C1BE-4B84-9561-6030FEF6A15F}" scale="90" showPageBreaks="1" fitToPage="1">
      <selection activeCell="F1" sqref="F1"/>
      <pageMargins left="0" right="0" top="0" bottom="0" header="0" footer="0"/>
      <printOptions horizontalCentered="1"/>
      <pageSetup scale="85" orientation="landscape" r:id="rId1"/>
      <headerFooter alignWithMargins="0">
        <oddFooter>&amp;Le. Supplies&amp;RPage &amp;P of &amp;N</oddFooter>
      </headerFooter>
    </customSheetView>
    <customSheetView guid="{D5CEF8EB-A9A7-4458-BF65-8F18E34CBA87}" scale="90" showPageBreaks="1" fitToPage="1">
      <selection activeCell="D31" sqref="D31"/>
      <pageMargins left="0" right="0" top="0" bottom="0" header="0" footer="0"/>
      <printOptions horizontalCentered="1"/>
      <pageSetup scale="86" fitToHeight="5" orientation="landscape" r:id="rId2"/>
      <headerFooter alignWithMargins="0">
        <oddFooter>&amp;Le. Supplies&amp;RPage &amp;P of &amp;N</oddFooter>
      </headerFooter>
    </customSheetView>
    <customSheetView guid="{6588CF8C-0BB8-4786-9A46-0A2D10254132}" scale="90" showPageBreaks="1" fitToPage="1">
      <selection activeCell="E15" sqref="E15"/>
      <pageMargins left="0" right="0" top="0" bottom="0" header="0" footer="0"/>
      <printOptions horizontalCentered="1"/>
      <pageSetup scale="86" fitToHeight="5" orientation="landscape" r:id="rId3"/>
      <headerFooter alignWithMargins="0">
        <oddFooter>&amp;Le. Supplies&amp;RPage &amp;P of &amp;N</oddFooter>
      </headerFooter>
    </customSheetView>
    <customSheetView guid="{712CE29F-EFCA-4968-A7C5-599F87319D6A}" scale="90" fitToPage="1">
      <selection sqref="A1:D1"/>
      <pageMargins left="0" right="0" top="0" bottom="0" header="0" footer="0"/>
      <printOptions horizontalCentered="1"/>
      <pageSetup scale="86" fitToHeight="5" orientation="landscape" r:id="rId4"/>
      <headerFooter alignWithMargins="0">
        <oddFooter>&amp;Le. Supplies&amp;RPage &amp;P of &amp;N</oddFooter>
      </headerFooter>
    </customSheetView>
    <customSheetView guid="{5BEC5FDE-32D0-42EF-8D2A-06DCBD4F05CC}" scale="90" showPageBreaks="1" fitToPage="1" topLeftCell="A7">
      <selection activeCell="E15" sqref="E15"/>
      <pageMargins left="0" right="0" top="0" bottom="0" header="0" footer="0"/>
      <printOptions horizontalCentered="1"/>
      <pageSetup scale="86" fitToHeight="5" orientation="landscape" r:id="rId5"/>
      <headerFooter alignWithMargins="0">
        <oddFooter>&amp;Le. Supplies&amp;RPage &amp;P of &amp;N</oddFooter>
      </headerFooter>
    </customSheetView>
    <customSheetView guid="{D7FF18E2-A72D-4088-BD59-9D74A43C39A8}" scale="90" showPageBreaks="1" fitToPage="1" topLeftCell="A15">
      <selection activeCell="D45" sqref="D45"/>
      <pageMargins left="0" right="0" top="0" bottom="0" header="0" footer="0"/>
      <printOptions horizontalCentered="1"/>
      <pageSetup scale="86" fitToHeight="5" orientation="landscape" r:id="rId6"/>
      <headerFooter alignWithMargins="0">
        <oddFooter>&amp;Le. Supplies&amp;RPage &amp;P of &amp;N</oddFooter>
      </headerFooter>
    </customSheetView>
  </customSheetViews>
  <mergeCells count="15">
    <mergeCell ref="B2:C2"/>
    <mergeCell ref="B4:H4"/>
    <mergeCell ref="B118:H119"/>
    <mergeCell ref="B7:H7"/>
    <mergeCell ref="B3:H3"/>
    <mergeCell ref="B30:H30"/>
    <mergeCell ref="B51:H51"/>
    <mergeCell ref="B72:H72"/>
    <mergeCell ref="B94:H94"/>
    <mergeCell ref="B116:C116"/>
    <mergeCell ref="B114:C114"/>
    <mergeCell ref="B93:C93"/>
    <mergeCell ref="B71:C71"/>
    <mergeCell ref="B50:C50"/>
    <mergeCell ref="B29:C29"/>
  </mergeCells>
  <phoneticPr fontId="2" type="noConversion"/>
  <conditionalFormatting sqref="B9:B28">
    <cfRule type="expression" dxfId="227" priority="53">
      <formula>AND(OR( NOT(ISBLANK($C9)), NOT(ISBLANK($D9)), NOT(ISBLANK($E9)), NOT(ISBLANK($G9)), NOT(ISBLANK($H9))), ISBLANK($B9))</formula>
    </cfRule>
  </conditionalFormatting>
  <conditionalFormatting sqref="B31:B49">
    <cfRule type="expression" dxfId="226" priority="47">
      <formula>AND(OR( NOT(ISBLANK($C31)), NOT(ISBLANK($D31)), NOT(ISBLANK($E31)), NOT(ISBLANK($G31)), NOT(ISBLANK($H31))), ISBLANK($B31))</formula>
    </cfRule>
  </conditionalFormatting>
  <conditionalFormatting sqref="B52:B70">
    <cfRule type="expression" dxfId="225" priority="43">
      <formula>AND(OR( NOT(ISBLANK($C52)), NOT(ISBLANK($D52)), NOT(ISBLANK($E52)), NOT(ISBLANK($G52)), NOT(ISBLANK($H52))), ISBLANK($B52))</formula>
    </cfRule>
  </conditionalFormatting>
  <conditionalFormatting sqref="B73:B92">
    <cfRule type="expression" dxfId="224" priority="39">
      <formula>AND(OR( NOT(ISBLANK($C73)), NOT(ISBLANK($D73)), NOT(ISBLANK($E73)), NOT(ISBLANK($G73)), NOT(ISBLANK($H73))), ISBLANK($B73))</formula>
    </cfRule>
  </conditionalFormatting>
  <conditionalFormatting sqref="B95:B113">
    <cfRule type="expression" dxfId="222" priority="35">
      <formula>AND(OR( NOT(ISBLANK($C95)), NOT(ISBLANK($D95)), NOT(ISBLANK($E95)), NOT(ISBLANK($G95)), NOT(ISBLANK($H95))), ISBLANK($B95))</formula>
    </cfRule>
  </conditionalFormatting>
  <conditionalFormatting sqref="C9:C28">
    <cfRule type="expression" dxfId="210" priority="52">
      <formula>AND(OR( NOT(ISBLANK($B9)), NOT(ISBLANK($D9)), NOT(ISBLANK($E9)), NOT(ISBLANK($G9)), NOT(ISBLANK($H9))), ISBLANK($C9))</formula>
    </cfRule>
  </conditionalFormatting>
  <conditionalFormatting sqref="C31:C49">
    <cfRule type="expression" dxfId="209" priority="46">
      <formula>AND(OR( NOT(ISBLANK($B31)), NOT(ISBLANK($D31)), NOT(ISBLANK($E31)), NOT(ISBLANK($G31)), NOT(ISBLANK($H31))), ISBLANK($C31))</formula>
    </cfRule>
  </conditionalFormatting>
  <conditionalFormatting sqref="C52:C70">
    <cfRule type="expression" dxfId="208" priority="42">
      <formula>AND(OR( NOT(ISBLANK($B52)), NOT(ISBLANK($D52)), NOT(ISBLANK($E52)), NOT(ISBLANK($G52)), NOT(ISBLANK($H52))), ISBLANK($C52))</formula>
    </cfRule>
  </conditionalFormatting>
  <conditionalFormatting sqref="C73:C92">
    <cfRule type="expression" dxfId="207" priority="38">
      <formula>AND(OR( NOT(ISBLANK($B73)), NOT(ISBLANK($D73)), NOT(ISBLANK($E73)), NOT(ISBLANK($G73)), NOT(ISBLANK($H73))), ISBLANK($C73))</formula>
    </cfRule>
  </conditionalFormatting>
  <conditionalFormatting sqref="C95:C113">
    <cfRule type="expression" dxfId="206" priority="34">
      <formula>AND(OR( NOT(ISBLANK($B95)), NOT(ISBLANK($D95)), NOT(ISBLANK($E95)), NOT(ISBLANK($G95)), NOT(ISBLANK($H95))), ISBLANK($C95))</formula>
    </cfRule>
  </conditionalFormatting>
  <conditionalFormatting sqref="D9:D28">
    <cfRule type="expression" dxfId="202" priority="51">
      <formula>AND(OR( NOT(ISBLANK($B9)), NOT(ISBLANK($C9)), NOT(ISBLANK($E9)), NOT(ISBLANK($G9)), NOT(ISBLANK($H9))), ISBLANK($D9))</formula>
    </cfRule>
  </conditionalFormatting>
  <conditionalFormatting sqref="D31:D49">
    <cfRule type="expression" dxfId="201" priority="45">
      <formula>AND(OR( NOT(ISBLANK($B31)), NOT(ISBLANK($C31)), NOT(ISBLANK($E31)), NOT(ISBLANK($G31)), NOT(ISBLANK($H31))), ISBLANK($D31))</formula>
    </cfRule>
  </conditionalFormatting>
  <conditionalFormatting sqref="D52:D70">
    <cfRule type="expression" dxfId="200" priority="41">
      <formula>AND(OR( NOT(ISBLANK($B52)), NOT(ISBLANK($C52)), NOT(ISBLANK($E52)), NOT(ISBLANK($G52)), NOT(ISBLANK($H52))), ISBLANK($D52))</formula>
    </cfRule>
  </conditionalFormatting>
  <conditionalFormatting sqref="D73:D92">
    <cfRule type="expression" dxfId="199" priority="37">
      <formula>AND(OR( NOT(ISBLANK($B73)), NOT(ISBLANK($C73)), NOT(ISBLANK($E73)), NOT(ISBLANK($G73)), NOT(ISBLANK($H73))), ISBLANK($D73))</formula>
    </cfRule>
  </conditionalFormatting>
  <conditionalFormatting sqref="D95:D113">
    <cfRule type="expression" dxfId="198" priority="33">
      <formula>AND(OR( NOT(ISBLANK($B95)), NOT(ISBLANK($C95)), NOT(ISBLANK($E95)), NOT(ISBLANK($G95)), NOT(ISBLANK($H95))), ISBLANK($D95))</formula>
    </cfRule>
  </conditionalFormatting>
  <conditionalFormatting sqref="E9:E28">
    <cfRule type="expression" dxfId="194" priority="50">
      <formula>AND(OR( NOT(ISBLANK($B9)), NOT(ISBLANK($C9)), NOT(ISBLANK($D9)), NOT(ISBLANK($G9)), NOT(ISBLANK($H9))), ISBLANK($E9))</formula>
    </cfRule>
  </conditionalFormatting>
  <conditionalFormatting sqref="E31:E49">
    <cfRule type="expression" dxfId="193" priority="44">
      <formula>AND(OR( NOT(ISBLANK($B31)), NOT(ISBLANK($C31)), NOT(ISBLANK($D31)), NOT(ISBLANK($G31)), NOT(ISBLANK($H31))), ISBLANK($E31))</formula>
    </cfRule>
  </conditionalFormatting>
  <conditionalFormatting sqref="E52:E70">
    <cfRule type="expression" dxfId="192" priority="40">
      <formula>AND(OR( NOT(ISBLANK($B52)), NOT(ISBLANK($C52)), NOT(ISBLANK($D52)), NOT(ISBLANK($G52)), NOT(ISBLANK($H52))), ISBLANK($E52))</formula>
    </cfRule>
  </conditionalFormatting>
  <conditionalFormatting sqref="E73:E92">
    <cfRule type="expression" dxfId="191" priority="36">
      <formula>AND(OR( NOT(ISBLANK($B73)), NOT(ISBLANK($C73)), NOT(ISBLANK($D73)), NOT(ISBLANK($G73)), NOT(ISBLANK($H73))), ISBLANK($E73))</formula>
    </cfRule>
  </conditionalFormatting>
  <conditionalFormatting sqref="E95:E113">
    <cfRule type="expression" dxfId="190" priority="32">
      <formula>AND(OR( NOT(ISBLANK($B95)), NOT(ISBLANK($C95)), NOT(ISBLANK($D95)), NOT(ISBLANK($G95)), NOT(ISBLANK($H95))), ISBLANK($E95))</formula>
    </cfRule>
  </conditionalFormatting>
  <conditionalFormatting sqref="G9:G28">
    <cfRule type="expression" dxfId="189" priority="49">
      <formula>AND(OR( NOT(ISBLANK($B9)), NOT(ISBLANK($C9)), NOT(ISBLANK($D9)), NOT(ISBLANK($E9)), NOT(ISBLANK($H9))), ISBLANK($G9))</formula>
    </cfRule>
  </conditionalFormatting>
  <conditionalFormatting sqref="G31:G49">
    <cfRule type="expression" dxfId="188" priority="31">
      <formula>AND(OR( NOT(ISBLANK($B31)), NOT(ISBLANK($C31)), NOT(ISBLANK($D31)), NOT(ISBLANK($E31)), NOT(ISBLANK($H31))), ISBLANK($G31))</formula>
    </cfRule>
  </conditionalFormatting>
  <conditionalFormatting sqref="G52:G70">
    <cfRule type="expression" dxfId="187" priority="29">
      <formula>AND(OR( NOT(ISBLANK($B52)), NOT(ISBLANK($C52)), NOT(ISBLANK($D52)), NOT(ISBLANK($E52)), NOT(ISBLANK($H52))), ISBLANK($G52))</formula>
    </cfRule>
  </conditionalFormatting>
  <conditionalFormatting sqref="G73:G92">
    <cfRule type="expression" dxfId="186" priority="27">
      <formula>AND(OR( NOT(ISBLANK($B73)), NOT(ISBLANK($C73)), NOT(ISBLANK($D73)), NOT(ISBLANK($E73)), NOT(ISBLANK($H73))), ISBLANK($G73))</formula>
    </cfRule>
  </conditionalFormatting>
  <conditionalFormatting sqref="G95:G113">
    <cfRule type="expression" dxfId="185" priority="25">
      <formula>AND(OR( NOT(ISBLANK($B95)), NOT(ISBLANK($C95)), NOT(ISBLANK($D95)), NOT(ISBLANK($E95)), NOT(ISBLANK($H95))), ISBLANK($G95))</formula>
    </cfRule>
  </conditionalFormatting>
  <conditionalFormatting sqref="H9:H28">
    <cfRule type="expression" dxfId="184" priority="48">
      <formula>AND(OR( NOT(ISBLANK($B9)), NOT(ISBLANK($C9)), NOT(ISBLANK($D9)), NOT(ISBLANK($E9)), NOT(ISBLANK($G9))), ISBLANK($H9))</formula>
    </cfRule>
  </conditionalFormatting>
  <conditionalFormatting sqref="H31:H49">
    <cfRule type="expression" dxfId="183" priority="30">
      <formula>AND(OR( NOT(ISBLANK($B31)), NOT(ISBLANK($C31)), NOT(ISBLANK($D31)), NOT(ISBLANK($E31)), NOT(ISBLANK($G31))), ISBLANK($H31))</formula>
    </cfRule>
  </conditionalFormatting>
  <conditionalFormatting sqref="H52:H70">
    <cfRule type="expression" dxfId="182" priority="28">
      <formula>AND(OR( NOT(ISBLANK($B52)), NOT(ISBLANK($C52)), NOT(ISBLANK($D52)), NOT(ISBLANK($E52)), NOT(ISBLANK($G52))), ISBLANK($H52))</formula>
    </cfRule>
  </conditionalFormatting>
  <conditionalFormatting sqref="H73:H92">
    <cfRule type="expression" dxfId="181" priority="26">
      <formula>AND(OR( NOT(ISBLANK($B73)), NOT(ISBLANK($C73)), NOT(ISBLANK($D73)), NOT(ISBLANK($E73)), NOT(ISBLANK($G73))), ISBLANK($H73))</formula>
    </cfRule>
  </conditionalFormatting>
  <conditionalFormatting sqref="H95:H113">
    <cfRule type="expression" dxfId="179" priority="24">
      <formula>AND(OR( NOT(ISBLANK($B95)), NOT(ISBLANK($C95)), NOT(ISBLANK($D95)), NOT(ISBLANK($E95)), NOT(ISBLANK($G95))), ISBLANK($H95))</formula>
    </cfRule>
  </conditionalFormatting>
  <printOptions horizontalCentered="1"/>
  <pageMargins left="0.5" right="0.5" top="0.25" bottom="0.25" header="0.5" footer="0.5"/>
  <pageSetup scale="74" fitToHeight="0" orientation="landscape" horizontalDpi="300" verticalDpi="300" r:id="rId7"/>
  <headerFooter alignWithMargins="0"/>
  <extLst>
    <ext xmlns:x14="http://schemas.microsoft.com/office/spreadsheetml/2009/9/main" uri="{78C0D931-6437-407d-A8EE-F0AAD7539E65}">
      <x14:conditionalFormattings>
        <x14:conditionalFormatting xmlns:xm="http://schemas.microsoft.com/office/excel/2006/main">
          <x14:cfRule type="expression" priority="22" id="{D46E1C9C-034D-4ECF-8509-2A48B502127C}">
            <xm:f>OR(Instructions!$H$31="3 Budget Periods",Instructions!$H$31="Make Selection")</xm:f>
            <x14:dxf>
              <font>
                <color theme="0" tint="-0.499984740745262"/>
              </font>
              <fill>
                <patternFill>
                  <bgColor theme="0" tint="-0.499984740745262"/>
                </patternFill>
              </fill>
              <border>
                <left style="thin">
                  <color auto="1"/>
                </left>
                <right/>
                <top/>
                <bottom/>
                <vertical/>
                <horizontal/>
              </border>
            </x14:dxf>
          </x14:cfRule>
          <xm:sqref>B73:B92</xm:sqref>
        </x14:conditionalFormatting>
        <x14:conditionalFormatting xmlns:xm="http://schemas.microsoft.com/office/excel/2006/main">
          <x14:cfRule type="expression" priority="9" id="{ACF4018E-72A1-45F1-BDB8-93858EB91B55}">
            <xm:f>Instructions!$H$31="4 Budget Periods"</xm:f>
            <x14:dxf>
              <font>
                <color theme="0" tint="-0.499984740745262"/>
              </font>
              <fill>
                <patternFill>
                  <bgColor theme="0" tint="-0.499984740745262"/>
                </patternFill>
              </fill>
              <border>
                <left style="thin">
                  <color auto="1"/>
                </left>
                <right/>
                <top/>
                <bottom/>
                <vertical/>
                <horizontal/>
              </border>
            </x14:dxf>
          </x14:cfRule>
          <x14:cfRule type="expression" priority="19" id="{99B6D65D-E7AD-45EF-A8F5-A94E547907A0}">
            <xm:f>OR(Instructions!$H$31="3 Budget Periods",Instructions!$H$31="Make Selection")</xm:f>
            <x14:dxf>
              <font>
                <color theme="0" tint="-0.499984740745262"/>
              </font>
              <fill>
                <patternFill>
                  <bgColor theme="0" tint="-0.499984740745262"/>
                </patternFill>
              </fill>
              <border>
                <left style="thin">
                  <color auto="1"/>
                </left>
                <right/>
                <top/>
                <bottom/>
                <vertical/>
                <horizontal/>
              </border>
            </x14:dxf>
          </x14:cfRule>
          <xm:sqref>B95:B113</xm:sqref>
        </x14:conditionalFormatting>
        <x14:conditionalFormatting xmlns:xm="http://schemas.microsoft.com/office/excel/2006/main">
          <x14:cfRule type="expression" priority="21" id="{990B0E99-DE59-459E-A3F3-F15E37EAE724}">
            <xm:f>OR(Instructions!$H$31="3 Budget Periods",Instructions!$H$31="Make Selection")</xm:f>
            <x14:dxf>
              <font>
                <color theme="0" tint="-0.499984740745262"/>
              </font>
              <fill>
                <patternFill>
                  <bgColor theme="0" tint="-0.499984740745262"/>
                </patternFill>
              </fill>
              <border>
                <left style="thin">
                  <color auto="1"/>
                </left>
                <right/>
                <top/>
                <bottom/>
                <vertical/>
                <horizontal/>
              </border>
            </x14:dxf>
          </x14:cfRule>
          <xm:sqref>B93:C93</xm:sqref>
        </x14:conditionalFormatting>
        <x14:conditionalFormatting xmlns:xm="http://schemas.microsoft.com/office/excel/2006/main">
          <x14:cfRule type="expression" priority="8" id="{9A7A7C2B-E3D8-4B32-811A-38B006C17B21}">
            <xm:f>Instructions!$H$31="4 Budget Periods"</xm:f>
            <x14:dxf>
              <font>
                <color theme="0" tint="-0.499984740745262"/>
              </font>
              <fill>
                <patternFill>
                  <bgColor theme="0" tint="-0.499984740745262"/>
                </patternFill>
              </fill>
              <border>
                <left style="thin">
                  <color auto="1"/>
                </left>
                <right/>
                <top/>
                <bottom style="thin">
                  <color auto="1"/>
                </bottom>
                <vertical/>
                <horizontal/>
              </border>
            </x14:dxf>
          </x14:cfRule>
          <x14:cfRule type="expression" priority="18" id="{F7CCEFF7-5694-40D6-B6A5-48781B82B231}">
            <xm:f>OR(Instructions!$H$31="3 Budget Periods",Instructions!$H$31="Make Selection")</xm:f>
            <x14:dxf>
              <font>
                <color theme="0" tint="-0.499984740745262"/>
              </font>
              <fill>
                <patternFill>
                  <bgColor theme="0" tint="-0.499984740745262"/>
                </patternFill>
              </fill>
              <border>
                <left style="thin">
                  <color auto="1"/>
                </left>
                <right/>
                <top/>
                <bottom style="thin">
                  <color auto="1"/>
                </bottom>
                <vertical/>
                <horizontal/>
              </border>
            </x14:dxf>
          </x14:cfRule>
          <xm:sqref>B114:C114</xm:sqref>
        </x14:conditionalFormatting>
        <x14:conditionalFormatting xmlns:xm="http://schemas.microsoft.com/office/excel/2006/main">
          <x14:cfRule type="expression" priority="1" id="{263E6EA7-866F-4A1B-B2DD-AFFA184B9ABC}">
            <xm:f>OR(Instructions!$H$31="1 Budget Period",Instructions!$H$31="Make Selection")</xm:f>
            <x14:dxf>
              <font>
                <color theme="1" tint="0.499984740745262"/>
              </font>
              <fill>
                <patternFill>
                  <bgColor theme="1" tint="0.499984740745262"/>
                </patternFill>
              </fill>
              <border>
                <left/>
                <right/>
                <top/>
                <bottom/>
                <vertical/>
                <horizontal/>
              </border>
            </x14:dxf>
          </x14:cfRule>
          <xm:sqref>B30:H50</xm:sqref>
        </x14:conditionalFormatting>
        <x14:conditionalFormatting xmlns:xm="http://schemas.microsoft.com/office/excel/2006/main">
          <x14:cfRule type="expression" priority="2" id="{19EDF212-31A7-463F-9EAE-729ADC8B1B21}">
            <xm:f>OR(Instructions!$H$31="1 Budget Period",Instructions!$H$31="2 Budget Periods",Instructions!$H$31="Make Selection")</xm:f>
            <x14:dxf>
              <font>
                <color theme="1" tint="0.499984740745262"/>
              </font>
              <fill>
                <patternFill>
                  <bgColor theme="1" tint="0.499984740745262"/>
                </patternFill>
              </fill>
              <border>
                <left/>
                <right/>
                <top/>
                <bottom/>
                <vertical/>
                <horizontal/>
              </border>
            </x14:dxf>
          </x14:cfRule>
          <xm:sqref>B51:H71</xm:sqref>
        </x14:conditionalFormatting>
        <x14:conditionalFormatting xmlns:xm="http://schemas.microsoft.com/office/excel/2006/main">
          <x14:cfRule type="expression" priority="23" id="{53966D40-2211-48D5-8610-69E4B3AC3558}">
            <xm:f>OR(Instructions!$H$31="3 Budget Periods",Instructions!$H$31="Make Selection")</xm:f>
            <x14:dxf>
              <font>
                <color theme="0" tint="-0.499984740745262"/>
              </font>
              <fill>
                <patternFill>
                  <bgColor theme="0" tint="-0.499984740745262"/>
                </patternFill>
              </fill>
              <border>
                <left style="thin">
                  <color auto="1"/>
                </left>
                <right style="thin">
                  <color auto="1"/>
                </right>
                <top/>
                <bottom/>
                <vertical/>
                <horizontal/>
              </border>
            </x14:dxf>
          </x14:cfRule>
          <xm:sqref>B72:H72</xm:sqref>
        </x14:conditionalFormatting>
        <x14:conditionalFormatting xmlns:xm="http://schemas.microsoft.com/office/excel/2006/main">
          <x14:cfRule type="expression" priority="3" id="{1B25661C-E409-4F20-9B77-BCCD063F787B}">
            <xm:f>OR(Instructions!$H$31="1 Budget Period",Instructions!$H$31="2 Budget Periods")</xm:f>
            <x14:dxf>
              <font>
                <color theme="1" tint="0.499984740745262"/>
              </font>
              <fill>
                <patternFill>
                  <bgColor theme="1" tint="0.499984740745262"/>
                </patternFill>
              </fill>
              <border>
                <left/>
                <right/>
                <top/>
                <bottom/>
                <vertical/>
                <horizontal/>
              </border>
            </x14:dxf>
          </x14:cfRule>
          <xm:sqref>B72:H114</xm:sqref>
        </x14:conditionalFormatting>
        <x14:conditionalFormatting xmlns:xm="http://schemas.microsoft.com/office/excel/2006/main">
          <x14:cfRule type="expression" priority="10" id="{95DD4CEA-A00A-47EC-B684-F17BD1B48775}">
            <xm:f>Instructions!$H$31="4 Budget Periods"</xm:f>
            <x14:dxf>
              <font>
                <color theme="0" tint="-0.499984740745262"/>
              </font>
              <fill>
                <patternFill>
                  <bgColor theme="0" tint="-0.499984740745262"/>
                </patternFill>
              </fill>
              <border>
                <left style="thin">
                  <color auto="1"/>
                </left>
                <right style="thin">
                  <color auto="1"/>
                </right>
                <top style="thin">
                  <color auto="1"/>
                </top>
                <bottom/>
                <vertical/>
                <horizontal/>
              </border>
            </x14:dxf>
          </x14:cfRule>
          <x14:cfRule type="expression" priority="20" id="{9FF4D328-55AD-4C35-8B5B-137F0F6C0B97}">
            <xm:f>OR(Instructions!$H$31="3 Budget Periods",Instructions!$H$31="Make Selection")</xm:f>
            <x14:dxf>
              <font>
                <color theme="0" tint="-0.499984740745262"/>
              </font>
              <fill>
                <patternFill>
                  <bgColor theme="0" tint="-0.499984740745262"/>
                </patternFill>
              </fill>
              <border>
                <left style="thin">
                  <color auto="1"/>
                </left>
                <right style="thin">
                  <color auto="1"/>
                </right>
                <top/>
                <bottom/>
                <vertical/>
                <horizontal/>
              </border>
            </x14:dxf>
          </x14:cfRule>
          <xm:sqref>B94:H94</xm:sqref>
        </x14:conditionalFormatting>
        <x14:conditionalFormatting xmlns:xm="http://schemas.microsoft.com/office/excel/2006/main">
          <x14:cfRule type="expression" priority="17" id="{9413B166-4185-4EC3-B99F-FD4BCC48E1AD}">
            <xm:f>OR(Instructions!$H$31="3 Budget Periods",Instructions!$H$31="Make Selection")</xm:f>
            <x14:dxf>
              <font>
                <color theme="0" tint="-0.499984740745262"/>
              </font>
              <fill>
                <patternFill>
                  <bgColor theme="0" tint="-0.499984740745262"/>
                </patternFill>
              </fill>
              <border>
                <left/>
                <right/>
                <top/>
                <bottom/>
                <vertical/>
                <horizontal/>
              </border>
            </x14:dxf>
          </x14:cfRule>
          <xm:sqref>C73:G92</xm:sqref>
        </x14:conditionalFormatting>
        <x14:conditionalFormatting xmlns:xm="http://schemas.microsoft.com/office/excel/2006/main">
          <x14:cfRule type="expression" priority="15" id="{77FB2330-8814-476F-BF6F-10E6B51DA556}">
            <xm:f>OR(Instructions!$H$31="3 Budget Periods",Instructions!$H$31="Make Selection")</xm:f>
            <x14:dxf>
              <font>
                <color theme="0" tint="-0.499984740745262"/>
              </font>
              <fill>
                <patternFill>
                  <bgColor theme="0" tint="-0.499984740745262"/>
                </patternFill>
              </fill>
              <border>
                <left/>
                <right/>
                <top/>
                <bottom/>
                <vertical/>
                <horizontal/>
              </border>
            </x14:dxf>
          </x14:cfRule>
          <x14:cfRule type="expression" priority="7" id="{20FEA0E4-61EE-4670-8119-E122383EF718}">
            <xm:f>Instructions!$H$31="4 Budget Periods"</xm:f>
            <x14:dxf>
              <font>
                <color theme="0" tint="-0.499984740745262"/>
              </font>
              <fill>
                <patternFill>
                  <bgColor theme="0" tint="-0.499984740745262"/>
                </patternFill>
              </fill>
              <border>
                <left/>
                <right/>
                <top/>
                <bottom/>
                <vertical/>
                <horizontal/>
              </border>
            </x14:dxf>
          </x14:cfRule>
          <xm:sqref>C95:G113</xm:sqref>
        </x14:conditionalFormatting>
        <x14:conditionalFormatting xmlns:xm="http://schemas.microsoft.com/office/excel/2006/main">
          <x14:cfRule type="expression" priority="16" id="{5A7D2737-78D5-4BFC-B4A7-890C37C04912}">
            <xm:f>OR(Instructions!$H$31="3 Budget Periods",Instructions!$H$31="Make Selection")</xm:f>
            <x14:dxf>
              <font>
                <color theme="0" tint="-0.499984740745262"/>
              </font>
              <fill>
                <patternFill>
                  <bgColor theme="0" tint="-0.499984740745262"/>
                </patternFill>
              </fill>
              <border>
                <left/>
                <right/>
                <top/>
                <bottom/>
                <vertical/>
                <horizontal/>
              </border>
            </x14:dxf>
          </x14:cfRule>
          <xm:sqref>D93:G93</xm:sqref>
        </x14:conditionalFormatting>
        <x14:conditionalFormatting xmlns:xm="http://schemas.microsoft.com/office/excel/2006/main">
          <x14:cfRule type="expression" priority="5" id="{FE440888-B486-4218-9A2E-82839CAA58DD}">
            <xm:f>Instructions!$H$31="4 Budget Periods"</xm:f>
            <x14:dxf>
              <font>
                <color theme="0" tint="-0.499984740745262"/>
              </font>
              <fill>
                <patternFill>
                  <bgColor theme="0" tint="-0.499984740745262"/>
                </patternFill>
              </fill>
              <border>
                <left/>
                <right/>
                <top/>
                <bottom style="thin">
                  <color auto="1"/>
                </bottom>
                <vertical/>
                <horizontal/>
              </border>
            </x14:dxf>
          </x14:cfRule>
          <x14:cfRule type="expression" priority="14" id="{C4AB7AD3-2916-45CA-963A-56824F9B91A3}">
            <xm:f>OR(Instructions!$H$31="3 Budget Periods",Instructions!$H$31="Make Selection")</xm:f>
            <x14:dxf>
              <font>
                <color theme="0" tint="-0.499984740745262"/>
              </font>
              <fill>
                <patternFill>
                  <bgColor theme="0" tint="-0.499984740745262"/>
                </patternFill>
              </fill>
              <border>
                <left/>
                <right/>
                <top/>
                <bottom style="thin">
                  <color auto="1"/>
                </bottom>
                <vertical/>
                <horizontal/>
              </border>
            </x14:dxf>
          </x14:cfRule>
          <xm:sqref>D114:G114</xm:sqref>
        </x14:conditionalFormatting>
        <x14:conditionalFormatting xmlns:xm="http://schemas.microsoft.com/office/excel/2006/main">
          <x14:cfRule type="expression" priority="13" id="{FA4ADB33-DB16-485A-A9B5-9F59C6CF5D4F}">
            <xm:f>OR(Instructions!$H$31="3 Budget Periods",Instructions!$H$31="Make Selection")</xm:f>
            <x14:dxf>
              <font>
                <color theme="0" tint="-0.499984740745262"/>
              </font>
              <fill>
                <patternFill>
                  <bgColor theme="0" tint="-0.499984740745262"/>
                </patternFill>
              </fill>
              <border>
                <left/>
                <right style="thin">
                  <color auto="1"/>
                </right>
                <top/>
                <bottom/>
                <vertical/>
                <horizontal/>
              </border>
            </x14:dxf>
          </x14:cfRule>
          <xm:sqref>H73:H93</xm:sqref>
        </x14:conditionalFormatting>
        <x14:conditionalFormatting xmlns:xm="http://schemas.microsoft.com/office/excel/2006/main">
          <x14:cfRule type="expression" priority="12" id="{4AE58A18-68BC-4A2E-A1D6-080E473E9CB8}">
            <xm:f>OR(Instructions!$H$31="3 Budget Periods",Instructions!$H$31="Make Selection")</xm:f>
            <x14:dxf>
              <font>
                <color theme="0" tint="-0.499984740745262"/>
              </font>
              <fill>
                <patternFill>
                  <bgColor theme="0" tint="-0.499984740745262"/>
                </patternFill>
              </fill>
              <border>
                <left/>
                <right style="thin">
                  <color auto="1"/>
                </right>
                <top/>
                <bottom/>
                <vertical/>
                <horizontal/>
              </border>
            </x14:dxf>
          </x14:cfRule>
          <x14:cfRule type="expression" priority="6" id="{57AFB13E-533E-4C84-B426-1C457FD614A5}">
            <xm:f>Instructions!$H$31="4 Budget Periods"</xm:f>
            <x14:dxf>
              <font>
                <color theme="0" tint="-0.499984740745262"/>
              </font>
              <fill>
                <patternFill>
                  <bgColor theme="0" tint="-0.499984740745262"/>
                </patternFill>
              </fill>
              <border>
                <left/>
                <right style="thin">
                  <color auto="1"/>
                </right>
                <top/>
                <bottom/>
                <vertical/>
                <horizontal/>
              </border>
            </x14:dxf>
          </x14:cfRule>
          <xm:sqref>H95:H113</xm:sqref>
        </x14:conditionalFormatting>
        <x14:conditionalFormatting xmlns:xm="http://schemas.microsoft.com/office/excel/2006/main">
          <x14:cfRule type="expression" priority="4" id="{38E47B4F-EC65-478E-B4A6-FA29D07B82E3}">
            <xm:f>Instructions!$H$31="4 Budget Periods"</xm:f>
            <x14:dxf>
              <font>
                <color theme="0" tint="-0.499984740745262"/>
              </font>
              <fill>
                <patternFill>
                  <bgColor theme="0" tint="-0.499984740745262"/>
                </patternFill>
              </fill>
              <border>
                <left/>
                <right style="thin">
                  <color auto="1"/>
                </right>
                <top/>
                <bottom style="thin">
                  <color auto="1"/>
                </bottom>
                <vertical/>
                <horizontal/>
              </border>
            </x14:dxf>
          </x14:cfRule>
          <x14:cfRule type="expression" priority="11" id="{18EC41EE-3287-491D-B4B7-F01DCD69FD5E}">
            <xm:f>OR(Instructions!$H$31="3 Budget Periods",Instructions!$H$31="Make Selection")</xm:f>
            <x14:dxf>
              <font>
                <color theme="0" tint="-0.499984740745262"/>
              </font>
              <fill>
                <patternFill>
                  <bgColor theme="0" tint="-0.499984740745262"/>
                </patternFill>
              </fill>
              <border>
                <left/>
                <right style="thin">
                  <color auto="1"/>
                </right>
                <top/>
                <bottom style="thin">
                  <color auto="1"/>
                </bottom>
                <vertical/>
                <horizontal/>
              </border>
            </x14:dxf>
          </x14:cfRule>
          <xm:sqref>H114</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4" tint="0.59999389629810485"/>
    <pageSetUpPr fitToPage="1"/>
  </sheetPr>
  <dimension ref="A2:AC89"/>
  <sheetViews>
    <sheetView showGridLines="0" zoomScaleNormal="100" workbookViewId="0"/>
  </sheetViews>
  <sheetFormatPr defaultColWidth="0" defaultRowHeight="13" x14ac:dyDescent="0.25"/>
  <cols>
    <col min="1" max="1" width="3.1796875" style="228" customWidth="1"/>
    <col min="2" max="2" width="8" style="228" customWidth="1"/>
    <col min="3" max="3" width="37.54296875" style="228" customWidth="1"/>
    <col min="4" max="4" width="28.453125" style="228" customWidth="1"/>
    <col min="5" max="5" width="51.81640625" style="228" customWidth="1"/>
    <col min="6" max="6" width="46.453125" style="228" customWidth="1"/>
    <col min="7" max="7" width="11.54296875" style="232" customWidth="1"/>
    <col min="8" max="11" width="11.54296875" style="334" customWidth="1"/>
    <col min="12" max="12" width="11.54296875" style="280" customWidth="1"/>
    <col min="13" max="13" width="3.453125" style="228" customWidth="1"/>
    <col min="14" max="29" width="0" style="228" hidden="1" customWidth="1"/>
    <col min="30" max="16384" width="9.1796875" style="228" hidden="1"/>
  </cols>
  <sheetData>
    <row r="2" spans="2:16" s="1" customFormat="1" ht="12.75" customHeight="1" x14ac:dyDescent="0.25">
      <c r="B2" s="752" t="s">
        <v>50</v>
      </c>
      <c r="C2" s="752"/>
      <c r="D2" s="24"/>
      <c r="E2" s="234"/>
      <c r="F2" s="234"/>
      <c r="G2" s="335"/>
      <c r="H2" s="780"/>
      <c r="I2" s="780"/>
      <c r="J2" s="780"/>
      <c r="K2" s="780"/>
      <c r="L2" s="780"/>
      <c r="M2" s="24"/>
    </row>
    <row r="3" spans="2:16" s="139" customFormat="1" ht="18.5" thickBot="1" x14ac:dyDescent="0.3">
      <c r="B3" s="751" t="s">
        <v>27</v>
      </c>
      <c r="C3" s="751"/>
      <c r="D3" s="751"/>
      <c r="E3" s="751"/>
      <c r="F3" s="751"/>
      <c r="G3" s="751"/>
      <c r="H3" s="751"/>
      <c r="I3" s="751"/>
      <c r="J3" s="751"/>
      <c r="K3" s="751"/>
      <c r="L3" s="751"/>
      <c r="M3" s="181"/>
      <c r="N3" s="181"/>
      <c r="O3" s="181"/>
      <c r="P3" s="181"/>
    </row>
    <row r="4" spans="2:16" ht="174" customHeight="1" thickBot="1" x14ac:dyDescent="0.3">
      <c r="B4" s="769" t="s">
        <v>244</v>
      </c>
      <c r="C4" s="770"/>
      <c r="D4" s="770"/>
      <c r="E4" s="770"/>
      <c r="F4" s="770"/>
      <c r="G4" s="770"/>
      <c r="H4" s="770"/>
      <c r="I4" s="770"/>
      <c r="J4" s="770"/>
      <c r="K4" s="770"/>
      <c r="L4" s="771"/>
      <c r="M4" s="240"/>
      <c r="N4" s="240"/>
      <c r="O4" s="240"/>
      <c r="P4" s="240"/>
    </row>
    <row r="5" spans="2:16" ht="7.5" customHeight="1" thickBot="1" x14ac:dyDescent="0.3">
      <c r="B5" s="241"/>
      <c r="C5" s="336"/>
      <c r="D5" s="336"/>
      <c r="E5" s="336"/>
      <c r="F5" s="336"/>
      <c r="G5" s="337"/>
      <c r="H5" s="337"/>
      <c r="I5" s="337"/>
      <c r="J5" s="337"/>
      <c r="K5" s="337"/>
      <c r="L5" s="338"/>
      <c r="M5" s="240"/>
      <c r="N5" s="240"/>
      <c r="O5" s="240"/>
      <c r="P5" s="240"/>
    </row>
    <row r="6" spans="2:16" ht="28.5" thickBot="1" x14ac:dyDescent="0.3">
      <c r="B6" s="310" t="s">
        <v>38</v>
      </c>
      <c r="C6" s="311" t="s">
        <v>92</v>
      </c>
      <c r="D6" s="311" t="s">
        <v>93</v>
      </c>
      <c r="E6" s="311" t="s">
        <v>174</v>
      </c>
      <c r="F6" s="311" t="s">
        <v>80</v>
      </c>
      <c r="G6" s="83" t="s">
        <v>12</v>
      </c>
      <c r="H6" s="83" t="s">
        <v>13</v>
      </c>
      <c r="I6" s="339" t="s">
        <v>14</v>
      </c>
      <c r="J6" s="83" t="s">
        <v>15</v>
      </c>
      <c r="K6" s="83" t="s">
        <v>16</v>
      </c>
      <c r="L6" s="340" t="s">
        <v>94</v>
      </c>
      <c r="M6" s="240"/>
      <c r="N6" s="240"/>
      <c r="O6" s="240"/>
      <c r="P6" s="240"/>
    </row>
    <row r="7" spans="2:16" ht="13.5" thickBot="1" x14ac:dyDescent="0.3">
      <c r="B7" s="341" t="s">
        <v>95</v>
      </c>
      <c r="C7" s="342" t="s">
        <v>96</v>
      </c>
      <c r="D7" s="342"/>
      <c r="E7" s="343" t="s">
        <v>175</v>
      </c>
      <c r="F7" s="343" t="s">
        <v>176</v>
      </c>
      <c r="G7" s="155">
        <v>48000</v>
      </c>
      <c r="H7" s="344">
        <v>32000</v>
      </c>
      <c r="I7" s="155">
        <v>16000</v>
      </c>
      <c r="J7" s="344">
        <f>SUM(G7:I7)</f>
        <v>96000</v>
      </c>
      <c r="K7" s="345">
        <v>10000</v>
      </c>
      <c r="L7" s="346">
        <f>IF(OR(Instructions!$H$31="3 Budget Periods or Less", Instructions!$H$31="Make Selection"), SUM(G7:I7), IF(Instructions!$H$31="4 Budget Periods", SUM(G7:J7), IF(Instructions!$H$31="5 Budget Periods", SUM(G7:K7), "")))</f>
        <v>96000</v>
      </c>
      <c r="M7" s="240"/>
      <c r="N7" s="240"/>
      <c r="O7" s="240"/>
      <c r="P7" s="240"/>
    </row>
    <row r="8" spans="2:16" x14ac:dyDescent="0.25">
      <c r="B8" s="32"/>
      <c r="C8" s="329"/>
      <c r="D8" s="329"/>
      <c r="E8" s="329"/>
      <c r="F8" s="329"/>
      <c r="G8" s="48"/>
      <c r="H8" s="49"/>
      <c r="I8" s="49"/>
      <c r="J8" s="49"/>
      <c r="K8" s="49"/>
      <c r="L8" s="347">
        <f t="shared" ref="L8:L27" si="0">SUM(G8:K8)</f>
        <v>0</v>
      </c>
      <c r="M8" s="240"/>
      <c r="N8" s="240"/>
      <c r="O8" s="240"/>
      <c r="P8" s="240"/>
    </row>
    <row r="9" spans="2:16" x14ac:dyDescent="0.25">
      <c r="B9" s="32"/>
      <c r="C9" s="329"/>
      <c r="D9" s="329"/>
      <c r="E9" s="329"/>
      <c r="F9" s="329"/>
      <c r="G9" s="48"/>
      <c r="H9" s="50"/>
      <c r="I9" s="50"/>
      <c r="J9" s="49"/>
      <c r="K9" s="49"/>
      <c r="L9" s="347">
        <f t="shared" si="0"/>
        <v>0</v>
      </c>
      <c r="M9" s="240"/>
      <c r="N9" s="240"/>
      <c r="O9" s="240"/>
      <c r="P9" s="240"/>
    </row>
    <row r="10" spans="2:16" x14ac:dyDescent="0.25">
      <c r="B10" s="32"/>
      <c r="C10" s="329"/>
      <c r="D10" s="329"/>
      <c r="E10" s="329"/>
      <c r="F10" s="329"/>
      <c r="G10" s="48"/>
      <c r="H10" s="50"/>
      <c r="I10" s="50"/>
      <c r="J10" s="49"/>
      <c r="K10" s="49"/>
      <c r="L10" s="347">
        <f t="shared" si="0"/>
        <v>0</v>
      </c>
      <c r="M10" s="240"/>
      <c r="N10" s="240"/>
      <c r="O10" s="240"/>
      <c r="P10" s="240"/>
    </row>
    <row r="11" spans="2:16" x14ac:dyDescent="0.25">
      <c r="B11" s="32"/>
      <c r="C11" s="329"/>
      <c r="D11" s="329"/>
      <c r="E11" s="329"/>
      <c r="F11" s="329"/>
      <c r="G11" s="48"/>
      <c r="H11" s="50"/>
      <c r="I11" s="50"/>
      <c r="J11" s="49"/>
      <c r="K11" s="49"/>
      <c r="L11" s="347">
        <f t="shared" si="0"/>
        <v>0</v>
      </c>
      <c r="M11" s="240"/>
      <c r="N11" s="240"/>
      <c r="O11" s="240"/>
      <c r="P11" s="240"/>
    </row>
    <row r="12" spans="2:16" x14ac:dyDescent="0.25">
      <c r="B12" s="32"/>
      <c r="C12" s="329"/>
      <c r="D12" s="329"/>
      <c r="E12" s="329"/>
      <c r="F12" s="329"/>
      <c r="G12" s="48"/>
      <c r="H12" s="50"/>
      <c r="I12" s="50"/>
      <c r="J12" s="49"/>
      <c r="K12" s="49"/>
      <c r="L12" s="347">
        <f t="shared" si="0"/>
        <v>0</v>
      </c>
      <c r="M12" s="240"/>
      <c r="N12" s="240"/>
      <c r="O12" s="240"/>
      <c r="P12" s="240"/>
    </row>
    <row r="13" spans="2:16" x14ac:dyDescent="0.25">
      <c r="B13" s="32"/>
      <c r="C13" s="329"/>
      <c r="D13" s="329"/>
      <c r="E13" s="329"/>
      <c r="F13" s="329"/>
      <c r="G13" s="48"/>
      <c r="H13" s="50"/>
      <c r="I13" s="50"/>
      <c r="J13" s="49"/>
      <c r="K13" s="49"/>
      <c r="L13" s="347">
        <f t="shared" si="0"/>
        <v>0</v>
      </c>
      <c r="M13" s="240"/>
      <c r="N13" s="240"/>
      <c r="O13" s="240"/>
      <c r="P13" s="240"/>
    </row>
    <row r="14" spans="2:16" x14ac:dyDescent="0.25">
      <c r="B14" s="32"/>
      <c r="C14" s="329"/>
      <c r="D14" s="329"/>
      <c r="E14" s="329"/>
      <c r="F14" s="329"/>
      <c r="G14" s="48"/>
      <c r="H14" s="50"/>
      <c r="I14" s="50"/>
      <c r="J14" s="49"/>
      <c r="K14" s="49"/>
      <c r="L14" s="347">
        <f t="shared" si="0"/>
        <v>0</v>
      </c>
      <c r="M14" s="240"/>
      <c r="N14" s="240"/>
      <c r="O14" s="240"/>
      <c r="P14" s="240"/>
    </row>
    <row r="15" spans="2:16" x14ac:dyDescent="0.25">
      <c r="B15" s="32"/>
      <c r="C15" s="329"/>
      <c r="D15" s="329"/>
      <c r="E15" s="329"/>
      <c r="F15" s="329"/>
      <c r="G15" s="48"/>
      <c r="H15" s="50"/>
      <c r="I15" s="50"/>
      <c r="J15" s="49"/>
      <c r="K15" s="49"/>
      <c r="L15" s="347">
        <f t="shared" si="0"/>
        <v>0</v>
      </c>
      <c r="M15" s="240"/>
      <c r="N15" s="240"/>
      <c r="O15" s="240"/>
      <c r="P15" s="240"/>
    </row>
    <row r="16" spans="2:16" x14ac:dyDescent="0.25">
      <c r="B16" s="32"/>
      <c r="C16" s="329"/>
      <c r="D16" s="329"/>
      <c r="E16" s="329"/>
      <c r="F16" s="329"/>
      <c r="G16" s="48"/>
      <c r="H16" s="50"/>
      <c r="I16" s="50"/>
      <c r="J16" s="49"/>
      <c r="K16" s="49"/>
      <c r="L16" s="347">
        <f t="shared" si="0"/>
        <v>0</v>
      </c>
      <c r="M16" s="240"/>
      <c r="N16" s="240"/>
      <c r="O16" s="240"/>
      <c r="P16" s="240"/>
    </row>
    <row r="17" spans="2:16" ht="13.5" thickBot="1" x14ac:dyDescent="0.3">
      <c r="B17" s="32"/>
      <c r="C17" s="329"/>
      <c r="D17" s="329"/>
      <c r="E17" s="329"/>
      <c r="F17" s="329"/>
      <c r="G17" s="48"/>
      <c r="H17" s="50"/>
      <c r="I17" s="50"/>
      <c r="J17" s="49"/>
      <c r="K17" s="49"/>
      <c r="L17" s="347">
        <f t="shared" si="0"/>
        <v>0</v>
      </c>
      <c r="M17" s="240"/>
      <c r="N17" s="240"/>
      <c r="O17" s="240"/>
      <c r="P17" s="240"/>
    </row>
    <row r="18" spans="2:16" hidden="1" x14ac:dyDescent="0.25">
      <c r="B18" s="32"/>
      <c r="C18" s="329"/>
      <c r="D18" s="329"/>
      <c r="E18" s="329"/>
      <c r="F18" s="329"/>
      <c r="G18" s="48"/>
      <c r="H18" s="50"/>
      <c r="I18" s="50"/>
      <c r="J18" s="49"/>
      <c r="K18" s="49"/>
      <c r="L18" s="347">
        <f t="shared" si="0"/>
        <v>0</v>
      </c>
      <c r="M18" s="240"/>
      <c r="N18" s="240"/>
      <c r="O18" s="240"/>
      <c r="P18" s="240"/>
    </row>
    <row r="19" spans="2:16" hidden="1" x14ac:dyDescent="0.25">
      <c r="B19" s="32"/>
      <c r="C19" s="329"/>
      <c r="D19" s="329"/>
      <c r="E19" s="329"/>
      <c r="F19" s="329"/>
      <c r="G19" s="48"/>
      <c r="H19" s="50"/>
      <c r="I19" s="50"/>
      <c r="J19" s="49"/>
      <c r="K19" s="49"/>
      <c r="L19" s="347">
        <f t="shared" si="0"/>
        <v>0</v>
      </c>
      <c r="M19" s="240"/>
      <c r="N19" s="240"/>
      <c r="O19" s="240"/>
      <c r="P19" s="240"/>
    </row>
    <row r="20" spans="2:16" hidden="1" x14ac:dyDescent="0.25">
      <c r="B20" s="32"/>
      <c r="C20" s="329"/>
      <c r="D20" s="329"/>
      <c r="E20" s="329"/>
      <c r="F20" s="329"/>
      <c r="G20" s="48"/>
      <c r="H20" s="50"/>
      <c r="I20" s="50"/>
      <c r="J20" s="49"/>
      <c r="K20" s="49"/>
      <c r="L20" s="347">
        <f t="shared" si="0"/>
        <v>0</v>
      </c>
      <c r="M20" s="240"/>
      <c r="N20" s="240"/>
      <c r="O20" s="240"/>
      <c r="P20" s="240"/>
    </row>
    <row r="21" spans="2:16" hidden="1" x14ac:dyDescent="0.25">
      <c r="B21" s="32"/>
      <c r="C21" s="329"/>
      <c r="D21" s="329"/>
      <c r="E21" s="329"/>
      <c r="F21" s="329"/>
      <c r="G21" s="48"/>
      <c r="H21" s="50"/>
      <c r="I21" s="50"/>
      <c r="J21" s="49"/>
      <c r="K21" s="49"/>
      <c r="L21" s="347">
        <f t="shared" si="0"/>
        <v>0</v>
      </c>
      <c r="M21" s="240"/>
      <c r="N21" s="240"/>
      <c r="O21" s="240"/>
      <c r="P21" s="240"/>
    </row>
    <row r="22" spans="2:16" hidden="1" x14ac:dyDescent="0.25">
      <c r="B22" s="32"/>
      <c r="C22" s="329"/>
      <c r="D22" s="329"/>
      <c r="E22" s="329"/>
      <c r="F22" s="329"/>
      <c r="G22" s="48"/>
      <c r="H22" s="50"/>
      <c r="I22" s="50"/>
      <c r="J22" s="49"/>
      <c r="K22" s="49"/>
      <c r="L22" s="347"/>
      <c r="M22" s="240"/>
      <c r="N22" s="240"/>
      <c r="O22" s="240"/>
      <c r="P22" s="240"/>
    </row>
    <row r="23" spans="2:16" hidden="1" x14ac:dyDescent="0.25">
      <c r="B23" s="32"/>
      <c r="C23" s="329"/>
      <c r="D23" s="329"/>
      <c r="E23" s="329"/>
      <c r="F23" s="329"/>
      <c r="G23" s="48"/>
      <c r="H23" s="50"/>
      <c r="I23" s="50"/>
      <c r="J23" s="49"/>
      <c r="K23" s="49"/>
      <c r="L23" s="347">
        <f t="shared" si="0"/>
        <v>0</v>
      </c>
      <c r="M23" s="240"/>
      <c r="N23" s="240"/>
      <c r="O23" s="240"/>
      <c r="P23" s="240"/>
    </row>
    <row r="24" spans="2:16" hidden="1" x14ac:dyDescent="0.25">
      <c r="B24" s="32"/>
      <c r="C24" s="329"/>
      <c r="D24" s="329"/>
      <c r="E24" s="329"/>
      <c r="F24" s="329"/>
      <c r="G24" s="48"/>
      <c r="H24" s="50"/>
      <c r="I24" s="50"/>
      <c r="J24" s="49"/>
      <c r="K24" s="49"/>
      <c r="L24" s="347">
        <f t="shared" si="0"/>
        <v>0</v>
      </c>
      <c r="M24" s="240"/>
      <c r="N24" s="240"/>
      <c r="O24" s="240"/>
      <c r="P24" s="240"/>
    </row>
    <row r="25" spans="2:16" hidden="1" x14ac:dyDescent="0.25">
      <c r="B25" s="32"/>
      <c r="C25" s="329"/>
      <c r="D25" s="329"/>
      <c r="E25" s="329"/>
      <c r="F25" s="329"/>
      <c r="G25" s="48"/>
      <c r="H25" s="50"/>
      <c r="I25" s="50"/>
      <c r="J25" s="49"/>
      <c r="K25" s="49"/>
      <c r="L25" s="347">
        <f t="shared" si="0"/>
        <v>0</v>
      </c>
      <c r="M25" s="240"/>
      <c r="N25" s="240"/>
      <c r="O25" s="240"/>
      <c r="P25" s="240"/>
    </row>
    <row r="26" spans="2:16" hidden="1" x14ac:dyDescent="0.25">
      <c r="B26" s="32"/>
      <c r="C26" s="329"/>
      <c r="D26" s="329"/>
      <c r="E26" s="329"/>
      <c r="F26" s="329"/>
      <c r="G26" s="48"/>
      <c r="H26" s="50"/>
      <c r="I26" s="50"/>
      <c r="J26" s="49"/>
      <c r="K26" s="49"/>
      <c r="L26" s="347">
        <f t="shared" si="0"/>
        <v>0</v>
      </c>
      <c r="M26" s="240"/>
      <c r="N26" s="240"/>
      <c r="O26" s="240"/>
      <c r="P26" s="240"/>
    </row>
    <row r="27" spans="2:16" ht="13.5" hidden="1" thickBot="1" x14ac:dyDescent="0.3">
      <c r="B27" s="39"/>
      <c r="C27" s="333"/>
      <c r="D27" s="333"/>
      <c r="E27" s="333"/>
      <c r="F27" s="333"/>
      <c r="G27" s="326"/>
      <c r="H27" s="364"/>
      <c r="I27" s="364"/>
      <c r="J27" s="327"/>
      <c r="K27" s="327"/>
      <c r="L27" s="365">
        <f t="shared" si="0"/>
        <v>0</v>
      </c>
      <c r="M27" s="240"/>
      <c r="N27" s="240"/>
      <c r="O27" s="240"/>
      <c r="P27" s="240"/>
    </row>
    <row r="28" spans="2:16" s="239" customFormat="1" ht="13.5" customHeight="1" thickBot="1" x14ac:dyDescent="0.3">
      <c r="B28" s="358"/>
      <c r="C28" s="359"/>
      <c r="D28" s="359"/>
      <c r="E28" s="359"/>
      <c r="F28" s="360" t="s">
        <v>187</v>
      </c>
      <c r="G28" s="361">
        <f t="shared" ref="G28:L28" si="1">SUM(G8:G27)</f>
        <v>0</v>
      </c>
      <c r="H28" s="362">
        <f t="shared" si="1"/>
        <v>0</v>
      </c>
      <c r="I28" s="362">
        <f t="shared" si="1"/>
        <v>0</v>
      </c>
      <c r="J28" s="362">
        <f t="shared" si="1"/>
        <v>0</v>
      </c>
      <c r="K28" s="362">
        <f t="shared" si="1"/>
        <v>0</v>
      </c>
      <c r="L28" s="363">
        <f t="shared" si="1"/>
        <v>0</v>
      </c>
    </row>
    <row r="29" spans="2:16" ht="10" customHeight="1" thickBot="1" x14ac:dyDescent="0.3">
      <c r="B29" s="278"/>
      <c r="C29" s="240"/>
      <c r="D29" s="240"/>
      <c r="E29" s="240"/>
      <c r="F29" s="240"/>
      <c r="G29" s="246"/>
      <c r="H29" s="349"/>
      <c r="I29" s="349"/>
      <c r="J29" s="349"/>
      <c r="K29" s="349"/>
      <c r="L29" s="350"/>
      <c r="M29" s="240"/>
      <c r="N29" s="240"/>
      <c r="O29" s="240"/>
      <c r="P29" s="240"/>
    </row>
    <row r="30" spans="2:16" ht="31.5" customHeight="1" thickBot="1" x14ac:dyDescent="0.3">
      <c r="B30" s="248" t="s">
        <v>38</v>
      </c>
      <c r="C30" s="783" t="s">
        <v>97</v>
      </c>
      <c r="D30" s="784"/>
      <c r="E30" s="291" t="s">
        <v>174</v>
      </c>
      <c r="F30" s="291" t="s">
        <v>80</v>
      </c>
      <c r="G30" s="292" t="s">
        <v>12</v>
      </c>
      <c r="H30" s="292" t="s">
        <v>13</v>
      </c>
      <c r="I30" s="537" t="s">
        <v>14</v>
      </c>
      <c r="J30" s="292" t="s">
        <v>15</v>
      </c>
      <c r="K30" s="292" t="s">
        <v>16</v>
      </c>
      <c r="L30" s="538" t="s">
        <v>94</v>
      </c>
      <c r="M30" s="240"/>
      <c r="N30" s="240"/>
      <c r="O30" s="240"/>
      <c r="P30" s="240"/>
    </row>
    <row r="31" spans="2:16" x14ac:dyDescent="0.25">
      <c r="B31" s="218"/>
      <c r="C31" s="785"/>
      <c r="D31" s="785"/>
      <c r="E31" s="539"/>
      <c r="F31" s="539"/>
      <c r="G31" s="540"/>
      <c r="H31" s="540"/>
      <c r="I31" s="540"/>
      <c r="J31" s="540"/>
      <c r="K31" s="540"/>
      <c r="L31" s="541">
        <f>SUM(G31:K31)</f>
        <v>0</v>
      </c>
      <c r="M31" s="240"/>
      <c r="N31" s="240"/>
      <c r="O31" s="240"/>
      <c r="P31" s="240"/>
    </row>
    <row r="32" spans="2:16" x14ac:dyDescent="0.25">
      <c r="B32" s="32"/>
      <c r="C32" s="778"/>
      <c r="D32" s="778"/>
      <c r="E32" s="330"/>
      <c r="F32" s="330"/>
      <c r="G32" s="328"/>
      <c r="H32" s="328"/>
      <c r="I32" s="328"/>
      <c r="J32" s="328"/>
      <c r="K32" s="328"/>
      <c r="L32" s="347">
        <f>SUM(G32:K32)</f>
        <v>0</v>
      </c>
    </row>
    <row r="33" spans="2:12" x14ac:dyDescent="0.25">
      <c r="B33" s="32"/>
      <c r="C33" s="778"/>
      <c r="D33" s="778"/>
      <c r="E33" s="330"/>
      <c r="F33" s="330"/>
      <c r="G33" s="328"/>
      <c r="H33" s="328"/>
      <c r="I33" s="328"/>
      <c r="J33" s="328"/>
      <c r="K33" s="328"/>
      <c r="L33" s="347">
        <f>SUM(G33:K33)</f>
        <v>0</v>
      </c>
    </row>
    <row r="34" spans="2:12" x14ac:dyDescent="0.25">
      <c r="B34" s="32"/>
      <c r="C34" s="778"/>
      <c r="D34" s="778"/>
      <c r="E34" s="330"/>
      <c r="F34" s="330"/>
      <c r="G34" s="328"/>
      <c r="H34" s="328"/>
      <c r="I34" s="328"/>
      <c r="J34" s="328"/>
      <c r="K34" s="328"/>
      <c r="L34" s="347">
        <f t="shared" ref="L34:L47" si="2">SUM(G34:K34)</f>
        <v>0</v>
      </c>
    </row>
    <row r="35" spans="2:12" x14ac:dyDescent="0.25">
      <c r="B35" s="32"/>
      <c r="C35" s="778"/>
      <c r="D35" s="778"/>
      <c r="E35" s="330"/>
      <c r="F35" s="330"/>
      <c r="G35" s="328"/>
      <c r="H35" s="328"/>
      <c r="I35" s="328"/>
      <c r="J35" s="328"/>
      <c r="K35" s="328"/>
      <c r="L35" s="347">
        <f t="shared" si="2"/>
        <v>0</v>
      </c>
    </row>
    <row r="36" spans="2:12" x14ac:dyDescent="0.25">
      <c r="B36" s="32"/>
      <c r="C36" s="778"/>
      <c r="D36" s="778"/>
      <c r="E36" s="330"/>
      <c r="F36" s="330"/>
      <c r="G36" s="328"/>
      <c r="H36" s="328"/>
      <c r="I36" s="328"/>
      <c r="J36" s="328"/>
      <c r="K36" s="328"/>
      <c r="L36" s="347">
        <f t="shared" si="2"/>
        <v>0</v>
      </c>
    </row>
    <row r="37" spans="2:12" x14ac:dyDescent="0.25">
      <c r="B37" s="32"/>
      <c r="C37" s="778"/>
      <c r="D37" s="778"/>
      <c r="E37" s="568"/>
      <c r="F37" s="568"/>
      <c r="G37" s="328"/>
      <c r="H37" s="328"/>
      <c r="I37" s="328"/>
      <c r="J37" s="328"/>
      <c r="K37" s="328"/>
      <c r="L37" s="347">
        <f t="shared" si="2"/>
        <v>0</v>
      </c>
    </row>
    <row r="38" spans="2:12" x14ac:dyDescent="0.25">
      <c r="B38" s="32"/>
      <c r="C38" s="778"/>
      <c r="D38" s="778"/>
      <c r="E38" s="568"/>
      <c r="F38" s="568"/>
      <c r="G38" s="328"/>
      <c r="H38" s="328"/>
      <c r="I38" s="328"/>
      <c r="J38" s="328"/>
      <c r="K38" s="328"/>
      <c r="L38" s="347">
        <f t="shared" si="2"/>
        <v>0</v>
      </c>
    </row>
    <row r="39" spans="2:12" x14ac:dyDescent="0.25">
      <c r="B39" s="32"/>
      <c r="C39" s="778"/>
      <c r="D39" s="778"/>
      <c r="E39" s="568"/>
      <c r="F39" s="568"/>
      <c r="G39" s="328"/>
      <c r="H39" s="328"/>
      <c r="I39" s="328"/>
      <c r="J39" s="328"/>
      <c r="K39" s="328"/>
      <c r="L39" s="347">
        <f t="shared" si="2"/>
        <v>0</v>
      </c>
    </row>
    <row r="40" spans="2:12" ht="13.5" thickBot="1" x14ac:dyDescent="0.3">
      <c r="B40" s="32"/>
      <c r="C40" s="778"/>
      <c r="D40" s="778"/>
      <c r="E40" s="568"/>
      <c r="F40" s="568"/>
      <c r="G40" s="328"/>
      <c r="H40" s="328"/>
      <c r="I40" s="328"/>
      <c r="J40" s="328"/>
      <c r="K40" s="328"/>
      <c r="L40" s="356">
        <f t="shared" si="2"/>
        <v>0</v>
      </c>
    </row>
    <row r="41" spans="2:12" hidden="1" x14ac:dyDescent="0.25">
      <c r="B41" s="32"/>
      <c r="C41" s="778"/>
      <c r="D41" s="778"/>
      <c r="E41" s="568"/>
      <c r="F41" s="568"/>
      <c r="G41" s="328"/>
      <c r="H41" s="50"/>
      <c r="I41" s="50"/>
      <c r="J41" s="50"/>
      <c r="K41" s="50"/>
      <c r="L41" s="356">
        <f t="shared" si="2"/>
        <v>0</v>
      </c>
    </row>
    <row r="42" spans="2:12" hidden="1" x14ac:dyDescent="0.25">
      <c r="B42" s="32"/>
      <c r="C42" s="778"/>
      <c r="D42" s="778"/>
      <c r="E42" s="330"/>
      <c r="F42" s="330"/>
      <c r="G42" s="48"/>
      <c r="H42" s="50"/>
      <c r="I42" s="50"/>
      <c r="J42" s="49"/>
      <c r="K42" s="49"/>
      <c r="L42" s="347">
        <f t="shared" ref="L42" si="3">SUM(G42:K42)</f>
        <v>0</v>
      </c>
    </row>
    <row r="43" spans="2:12" hidden="1" x14ac:dyDescent="0.25">
      <c r="B43" s="32"/>
      <c r="C43" s="778"/>
      <c r="D43" s="778"/>
      <c r="E43" s="330"/>
      <c r="F43" s="330"/>
      <c r="G43" s="48"/>
      <c r="H43" s="50"/>
      <c r="I43" s="50"/>
      <c r="J43" s="49"/>
      <c r="K43" s="49"/>
      <c r="L43" s="347">
        <f t="shared" si="2"/>
        <v>0</v>
      </c>
    </row>
    <row r="44" spans="2:12" hidden="1" x14ac:dyDescent="0.25">
      <c r="B44" s="32"/>
      <c r="C44" s="778"/>
      <c r="D44" s="778"/>
      <c r="E44" s="330"/>
      <c r="F44" s="330"/>
      <c r="G44" s="48"/>
      <c r="H44" s="50"/>
      <c r="I44" s="50"/>
      <c r="J44" s="49"/>
      <c r="K44" s="49"/>
      <c r="L44" s="347">
        <f t="shared" si="2"/>
        <v>0</v>
      </c>
    </row>
    <row r="45" spans="2:12" hidden="1" x14ac:dyDescent="0.25">
      <c r="B45" s="32"/>
      <c r="C45" s="778"/>
      <c r="D45" s="778"/>
      <c r="E45" s="330"/>
      <c r="F45" s="330"/>
      <c r="G45" s="48"/>
      <c r="H45" s="50"/>
      <c r="I45" s="50"/>
      <c r="J45" s="49"/>
      <c r="K45" s="49"/>
      <c r="L45" s="347">
        <f t="shared" si="2"/>
        <v>0</v>
      </c>
    </row>
    <row r="46" spans="2:12" hidden="1" x14ac:dyDescent="0.25">
      <c r="B46" s="32"/>
      <c r="C46" s="778"/>
      <c r="D46" s="778"/>
      <c r="E46" s="330"/>
      <c r="F46" s="330"/>
      <c r="G46" s="48"/>
      <c r="H46" s="50"/>
      <c r="I46" s="50"/>
      <c r="J46" s="49"/>
      <c r="K46" s="49"/>
      <c r="L46" s="347">
        <f t="shared" si="2"/>
        <v>0</v>
      </c>
    </row>
    <row r="47" spans="2:12" hidden="1" x14ac:dyDescent="0.25">
      <c r="B47" s="32"/>
      <c r="C47" s="778"/>
      <c r="D47" s="778"/>
      <c r="E47" s="330"/>
      <c r="F47" s="330"/>
      <c r="G47" s="48"/>
      <c r="H47" s="50"/>
      <c r="I47" s="50"/>
      <c r="J47" s="49"/>
      <c r="K47" s="49"/>
      <c r="L47" s="347">
        <f t="shared" si="2"/>
        <v>0</v>
      </c>
    </row>
    <row r="48" spans="2:12" hidden="1" x14ac:dyDescent="0.25">
      <c r="B48" s="32"/>
      <c r="C48" s="778"/>
      <c r="D48" s="778"/>
      <c r="E48" s="330"/>
      <c r="F48" s="330"/>
      <c r="G48" s="48"/>
      <c r="H48" s="50"/>
      <c r="I48" s="50"/>
      <c r="J48" s="49"/>
      <c r="K48" s="49"/>
      <c r="L48" s="347">
        <f>SUM(G48:K48)</f>
        <v>0</v>
      </c>
    </row>
    <row r="49" spans="2:12" hidden="1" x14ac:dyDescent="0.25">
      <c r="B49" s="32"/>
      <c r="C49" s="778"/>
      <c r="D49" s="778"/>
      <c r="E49" s="330"/>
      <c r="F49" s="330"/>
      <c r="G49" s="48"/>
      <c r="H49" s="50"/>
      <c r="I49" s="50"/>
      <c r="J49" s="49"/>
      <c r="K49" s="49"/>
      <c r="L49" s="347">
        <f>SUM(G49:K49)</f>
        <v>0</v>
      </c>
    </row>
    <row r="50" spans="2:12" ht="13.5" hidden="1" thickBot="1" x14ac:dyDescent="0.3">
      <c r="B50" s="222"/>
      <c r="C50" s="779"/>
      <c r="D50" s="779"/>
      <c r="E50" s="331"/>
      <c r="F50" s="331"/>
      <c r="G50" s="324"/>
      <c r="H50" s="325"/>
      <c r="I50" s="325"/>
      <c r="J50" s="327"/>
      <c r="K50" s="327"/>
      <c r="L50" s="348">
        <f>SUM(G50:K50)</f>
        <v>0</v>
      </c>
    </row>
    <row r="51" spans="2:12" s="239" customFormat="1" ht="13.5" thickBot="1" x14ac:dyDescent="0.3">
      <c r="B51" s="358"/>
      <c r="C51" s="359"/>
      <c r="D51" s="359"/>
      <c r="E51" s="359"/>
      <c r="F51" s="360" t="s">
        <v>187</v>
      </c>
      <c r="G51" s="361">
        <f t="shared" ref="G51:L51" si="4">SUM(G31:G50)</f>
        <v>0</v>
      </c>
      <c r="H51" s="362">
        <f t="shared" si="4"/>
        <v>0</v>
      </c>
      <c r="I51" s="362">
        <f t="shared" si="4"/>
        <v>0</v>
      </c>
      <c r="J51" s="362">
        <f t="shared" si="4"/>
        <v>0</v>
      </c>
      <c r="K51" s="362">
        <f t="shared" si="4"/>
        <v>0</v>
      </c>
      <c r="L51" s="363">
        <f t="shared" si="4"/>
        <v>0</v>
      </c>
    </row>
    <row r="52" spans="2:12" s="355" customFormat="1" ht="7.5" customHeight="1" thickBot="1" x14ac:dyDescent="0.3">
      <c r="B52" s="351"/>
      <c r="C52" s="352"/>
      <c r="D52" s="352"/>
      <c r="E52" s="352"/>
      <c r="F52" s="352"/>
      <c r="G52" s="353"/>
      <c r="H52" s="353"/>
      <c r="I52" s="353"/>
      <c r="J52" s="353"/>
      <c r="K52" s="353"/>
      <c r="L52" s="354"/>
    </row>
    <row r="53" spans="2:12" ht="28.5" thickBot="1" x14ac:dyDescent="0.3">
      <c r="B53" s="310" t="s">
        <v>38</v>
      </c>
      <c r="C53" s="781" t="s">
        <v>98</v>
      </c>
      <c r="D53" s="782"/>
      <c r="E53" s="311" t="s">
        <v>174</v>
      </c>
      <c r="F53" s="311" t="s">
        <v>80</v>
      </c>
      <c r="G53" s="83" t="s">
        <v>12</v>
      </c>
      <c r="H53" s="83" t="s">
        <v>13</v>
      </c>
      <c r="I53" s="339" t="s">
        <v>14</v>
      </c>
      <c r="J53" s="83" t="s">
        <v>15</v>
      </c>
      <c r="K53" s="83" t="s">
        <v>16</v>
      </c>
      <c r="L53" s="340" t="s">
        <v>94</v>
      </c>
    </row>
    <row r="54" spans="2:12" x14ac:dyDescent="0.25">
      <c r="B54" s="32"/>
      <c r="C54" s="778"/>
      <c r="D54" s="778"/>
      <c r="E54" s="330"/>
      <c r="F54" s="330"/>
      <c r="G54" s="48"/>
      <c r="H54" s="48"/>
      <c r="I54" s="48"/>
      <c r="J54" s="49"/>
      <c r="K54" s="49"/>
      <c r="L54" s="347">
        <f>SUM(G54:K54)</f>
        <v>0</v>
      </c>
    </row>
    <row r="55" spans="2:12" x14ac:dyDescent="0.25">
      <c r="B55" s="32"/>
      <c r="C55" s="778"/>
      <c r="D55" s="778"/>
      <c r="E55" s="330"/>
      <c r="F55" s="330"/>
      <c r="G55" s="328"/>
      <c r="H55" s="328"/>
      <c r="I55" s="328"/>
      <c r="J55" s="49"/>
      <c r="K55" s="49"/>
      <c r="L55" s="356">
        <f t="shared" ref="L55:L65" si="5">SUM(G55:K55)</f>
        <v>0</v>
      </c>
    </row>
    <row r="56" spans="2:12" x14ac:dyDescent="0.25">
      <c r="B56" s="32"/>
      <c r="C56" s="778"/>
      <c r="D56" s="778"/>
      <c r="E56" s="330"/>
      <c r="F56" s="330"/>
      <c r="G56" s="328"/>
      <c r="H56" s="328"/>
      <c r="I56" s="328"/>
      <c r="J56" s="49"/>
      <c r="K56" s="49"/>
      <c r="L56" s="356">
        <f t="shared" si="5"/>
        <v>0</v>
      </c>
    </row>
    <row r="57" spans="2:12" x14ac:dyDescent="0.25">
      <c r="B57" s="32"/>
      <c r="C57" s="778"/>
      <c r="D57" s="778"/>
      <c r="E57" s="330"/>
      <c r="F57" s="330"/>
      <c r="G57" s="328"/>
      <c r="H57" s="328"/>
      <c r="I57" s="328"/>
      <c r="J57" s="49"/>
      <c r="K57" s="49"/>
      <c r="L57" s="356">
        <f t="shared" si="5"/>
        <v>0</v>
      </c>
    </row>
    <row r="58" spans="2:12" x14ac:dyDescent="0.25">
      <c r="B58" s="32"/>
      <c r="C58" s="778"/>
      <c r="D58" s="778"/>
      <c r="E58" s="330"/>
      <c r="F58" s="330"/>
      <c r="G58" s="328"/>
      <c r="H58" s="328"/>
      <c r="I58" s="328"/>
      <c r="J58" s="49"/>
      <c r="K58" s="49"/>
      <c r="L58" s="356">
        <f t="shared" si="5"/>
        <v>0</v>
      </c>
    </row>
    <row r="59" spans="2:12" x14ac:dyDescent="0.25">
      <c r="B59" s="32"/>
      <c r="C59" s="778"/>
      <c r="D59" s="778"/>
      <c r="E59" s="330"/>
      <c r="F59" s="330"/>
      <c r="G59" s="328"/>
      <c r="H59" s="328"/>
      <c r="I59" s="328"/>
      <c r="J59" s="49"/>
      <c r="K59" s="49"/>
      <c r="L59" s="356">
        <f t="shared" si="5"/>
        <v>0</v>
      </c>
    </row>
    <row r="60" spans="2:12" x14ac:dyDescent="0.25">
      <c r="B60" s="32"/>
      <c r="C60" s="778"/>
      <c r="D60" s="778"/>
      <c r="E60" s="330"/>
      <c r="F60" s="330"/>
      <c r="G60" s="328"/>
      <c r="H60" s="328"/>
      <c r="I60" s="328"/>
      <c r="J60" s="49"/>
      <c r="K60" s="49"/>
      <c r="L60" s="356">
        <f t="shared" si="5"/>
        <v>0</v>
      </c>
    </row>
    <row r="61" spans="2:12" x14ac:dyDescent="0.25">
      <c r="B61" s="32"/>
      <c r="C61" s="778"/>
      <c r="D61" s="778"/>
      <c r="E61" s="330"/>
      <c r="F61" s="330"/>
      <c r="G61" s="328"/>
      <c r="H61" s="328"/>
      <c r="I61" s="328"/>
      <c r="J61" s="49"/>
      <c r="K61" s="49"/>
      <c r="L61" s="356">
        <f t="shared" si="5"/>
        <v>0</v>
      </c>
    </row>
    <row r="62" spans="2:12" x14ac:dyDescent="0.25">
      <c r="B62" s="32"/>
      <c r="C62" s="778"/>
      <c r="D62" s="778"/>
      <c r="E62" s="330"/>
      <c r="F62" s="330"/>
      <c r="G62" s="328"/>
      <c r="H62" s="328"/>
      <c r="I62" s="328"/>
      <c r="J62" s="49"/>
      <c r="K62" s="49"/>
      <c r="L62" s="356">
        <f t="shared" si="5"/>
        <v>0</v>
      </c>
    </row>
    <row r="63" spans="2:12" ht="13.5" thickBot="1" x14ac:dyDescent="0.3">
      <c r="B63" s="32"/>
      <c r="C63" s="778"/>
      <c r="D63" s="778"/>
      <c r="E63" s="330"/>
      <c r="F63" s="330"/>
      <c r="G63" s="328"/>
      <c r="H63" s="328"/>
      <c r="I63" s="328"/>
      <c r="J63" s="49"/>
      <c r="K63" s="49"/>
      <c r="L63" s="356">
        <f t="shared" si="5"/>
        <v>0</v>
      </c>
    </row>
    <row r="64" spans="2:12" hidden="1" x14ac:dyDescent="0.25">
      <c r="B64" s="32"/>
      <c r="C64" s="778"/>
      <c r="D64" s="778"/>
      <c r="E64" s="330"/>
      <c r="F64" s="330"/>
      <c r="G64" s="328"/>
      <c r="H64" s="328"/>
      <c r="I64" s="328"/>
      <c r="J64" s="49"/>
      <c r="K64" s="49"/>
      <c r="L64" s="356">
        <f t="shared" si="5"/>
        <v>0</v>
      </c>
    </row>
    <row r="65" spans="2:12" ht="13.5" hidden="1" thickBot="1" x14ac:dyDescent="0.3">
      <c r="B65" s="32"/>
      <c r="C65" s="778"/>
      <c r="D65" s="778"/>
      <c r="E65" s="330"/>
      <c r="F65" s="330"/>
      <c r="G65" s="332"/>
      <c r="H65" s="332"/>
      <c r="I65" s="332"/>
      <c r="J65" s="49"/>
      <c r="K65" s="49"/>
      <c r="L65" s="357">
        <f t="shared" si="5"/>
        <v>0</v>
      </c>
    </row>
    <row r="66" spans="2:12" s="239" customFormat="1" ht="13.5" customHeight="1" thickBot="1" x14ac:dyDescent="0.3">
      <c r="B66" s="358"/>
      <c r="C66" s="359"/>
      <c r="D66" s="359"/>
      <c r="E66" s="359"/>
      <c r="F66" s="360" t="s">
        <v>187</v>
      </c>
      <c r="G66" s="361">
        <f>SUM(G54:G65)</f>
        <v>0</v>
      </c>
      <c r="H66" s="362">
        <f>SUM(H54:H65)</f>
        <v>0</v>
      </c>
      <c r="I66" s="362">
        <f>SUM(I54:I65)</f>
        <v>0</v>
      </c>
      <c r="J66" s="362">
        <f>SUM(J54:J65)</f>
        <v>0</v>
      </c>
      <c r="K66" s="362">
        <f>SUM(K54:K65)</f>
        <v>0</v>
      </c>
      <c r="L66" s="363">
        <f>SUM(G66:K66)</f>
        <v>0</v>
      </c>
    </row>
    <row r="67" spans="2:12" ht="9.75" customHeight="1" thickBot="1" x14ac:dyDescent="0.3">
      <c r="B67" s="278"/>
      <c r="C67" s="240"/>
      <c r="D67" s="240"/>
      <c r="E67" s="240"/>
      <c r="F67" s="240"/>
      <c r="G67" s="246"/>
      <c r="H67" s="349"/>
      <c r="I67" s="349"/>
      <c r="J67" s="349"/>
      <c r="K67" s="349"/>
      <c r="L67" s="350"/>
    </row>
    <row r="68" spans="2:12" s="239" customFormat="1" ht="15.75" customHeight="1" thickBot="1" x14ac:dyDescent="0.3">
      <c r="B68" s="766"/>
      <c r="C68" s="767"/>
      <c r="D68" s="767"/>
      <c r="E68" s="767"/>
      <c r="F68" s="360" t="s">
        <v>188</v>
      </c>
      <c r="G68" s="361">
        <f t="shared" ref="G68:L68" si="6">G28+G51+G66</f>
        <v>0</v>
      </c>
      <c r="H68" s="362">
        <f t="shared" si="6"/>
        <v>0</v>
      </c>
      <c r="I68" s="362">
        <f t="shared" si="6"/>
        <v>0</v>
      </c>
      <c r="J68" s="362">
        <f t="shared" si="6"/>
        <v>0</v>
      </c>
      <c r="K68" s="362">
        <f t="shared" si="6"/>
        <v>0</v>
      </c>
      <c r="L68" s="363">
        <f t="shared" si="6"/>
        <v>0</v>
      </c>
    </row>
    <row r="69" spans="2:12" ht="13.5" thickBot="1" x14ac:dyDescent="0.3">
      <c r="B69" s="241"/>
      <c r="C69" s="240"/>
      <c r="D69" s="240"/>
      <c r="E69" s="240"/>
      <c r="F69" s="240"/>
      <c r="G69" s="246"/>
      <c r="H69" s="349"/>
      <c r="I69" s="349"/>
      <c r="J69" s="349"/>
      <c r="K69" s="349"/>
      <c r="L69" s="350"/>
    </row>
    <row r="70" spans="2:12" ht="11.25" customHeight="1" x14ac:dyDescent="0.25">
      <c r="B70" s="745" t="s">
        <v>36</v>
      </c>
      <c r="C70" s="746"/>
      <c r="D70" s="746"/>
      <c r="E70" s="746"/>
      <c r="F70" s="746"/>
      <c r="G70" s="746"/>
      <c r="H70" s="746"/>
      <c r="I70" s="746"/>
      <c r="J70" s="746"/>
      <c r="K70" s="746"/>
      <c r="L70" s="747"/>
    </row>
    <row r="71" spans="2:12" ht="46" customHeight="1" thickBot="1" x14ac:dyDescent="0.3">
      <c r="B71" s="748"/>
      <c r="C71" s="749"/>
      <c r="D71" s="749"/>
      <c r="E71" s="749"/>
      <c r="F71" s="749"/>
      <c r="G71" s="749"/>
      <c r="H71" s="749"/>
      <c r="I71" s="749"/>
      <c r="J71" s="749"/>
      <c r="K71" s="749"/>
      <c r="L71" s="750"/>
    </row>
    <row r="72" spans="2:12" x14ac:dyDescent="0.25">
      <c r="G72" s="246"/>
      <c r="H72" s="349"/>
      <c r="I72" s="349"/>
      <c r="J72" s="349"/>
      <c r="K72" s="349"/>
    </row>
    <row r="73" spans="2:12" x14ac:dyDescent="0.25">
      <c r="G73" s="246"/>
      <c r="H73" s="349"/>
      <c r="I73" s="349"/>
      <c r="J73" s="349"/>
      <c r="K73" s="349"/>
    </row>
    <row r="74" spans="2:12" x14ac:dyDescent="0.25">
      <c r="G74" s="246"/>
      <c r="H74" s="349"/>
      <c r="I74" s="349"/>
      <c r="J74" s="349"/>
      <c r="K74" s="349"/>
    </row>
    <row r="75" spans="2:12" x14ac:dyDescent="0.25">
      <c r="G75" s="246"/>
      <c r="H75" s="349"/>
      <c r="I75" s="349"/>
      <c r="J75" s="349"/>
      <c r="K75" s="349"/>
    </row>
    <row r="76" spans="2:12" x14ac:dyDescent="0.25">
      <c r="G76" s="246"/>
      <c r="H76" s="349"/>
      <c r="I76" s="349"/>
      <c r="J76" s="349"/>
      <c r="K76" s="349"/>
    </row>
    <row r="77" spans="2:12" x14ac:dyDescent="0.25">
      <c r="G77" s="246"/>
      <c r="H77" s="349"/>
      <c r="I77" s="349"/>
      <c r="J77" s="349"/>
      <c r="K77" s="349"/>
    </row>
    <row r="78" spans="2:12" x14ac:dyDescent="0.25">
      <c r="G78" s="246"/>
      <c r="H78" s="349"/>
      <c r="I78" s="349"/>
      <c r="J78" s="349"/>
      <c r="K78" s="349"/>
    </row>
    <row r="79" spans="2:12" x14ac:dyDescent="0.25">
      <c r="G79" s="246"/>
      <c r="H79" s="349"/>
      <c r="I79" s="349"/>
      <c r="J79" s="349"/>
      <c r="K79" s="349"/>
    </row>
    <row r="80" spans="2:12" x14ac:dyDescent="0.25">
      <c r="G80" s="246"/>
      <c r="H80" s="349"/>
      <c r="I80" s="349"/>
      <c r="J80" s="349"/>
      <c r="K80" s="349"/>
    </row>
    <row r="81" spans="7:11" x14ac:dyDescent="0.25">
      <c r="G81" s="246"/>
      <c r="H81" s="349"/>
      <c r="I81" s="349"/>
      <c r="J81" s="349"/>
      <c r="K81" s="349"/>
    </row>
    <row r="82" spans="7:11" x14ac:dyDescent="0.25">
      <c r="G82" s="246"/>
      <c r="H82" s="349"/>
      <c r="I82" s="349"/>
      <c r="J82" s="349"/>
      <c r="K82" s="349"/>
    </row>
    <row r="83" spans="7:11" x14ac:dyDescent="0.25">
      <c r="G83" s="246"/>
      <c r="H83" s="349"/>
      <c r="I83" s="349"/>
      <c r="J83" s="349"/>
      <c r="K83" s="349"/>
    </row>
    <row r="84" spans="7:11" x14ac:dyDescent="0.25">
      <c r="G84" s="246"/>
      <c r="H84" s="349"/>
      <c r="I84" s="349"/>
      <c r="J84" s="349"/>
      <c r="K84" s="349"/>
    </row>
    <row r="85" spans="7:11" x14ac:dyDescent="0.25">
      <c r="G85" s="246"/>
      <c r="H85" s="349"/>
      <c r="I85" s="349"/>
      <c r="J85" s="349"/>
      <c r="K85" s="349"/>
    </row>
    <row r="86" spans="7:11" x14ac:dyDescent="0.25">
      <c r="G86" s="246"/>
      <c r="H86" s="349"/>
      <c r="I86" s="349"/>
      <c r="J86" s="349"/>
      <c r="K86" s="349"/>
    </row>
    <row r="87" spans="7:11" x14ac:dyDescent="0.25">
      <c r="G87" s="246"/>
      <c r="H87" s="349"/>
      <c r="I87" s="349"/>
      <c r="J87" s="349"/>
      <c r="K87" s="349"/>
    </row>
    <row r="88" spans="7:11" x14ac:dyDescent="0.25">
      <c r="G88" s="246"/>
      <c r="H88" s="349"/>
      <c r="I88" s="349"/>
      <c r="J88" s="349"/>
      <c r="K88" s="349"/>
    </row>
    <row r="89" spans="7:11" x14ac:dyDescent="0.25">
      <c r="G89" s="246"/>
      <c r="H89" s="349"/>
      <c r="I89" s="349"/>
      <c r="J89" s="349"/>
      <c r="K89" s="349"/>
    </row>
  </sheetData>
  <sheetProtection algorithmName="SHA-512" hashValue="bbZzAvyFlXAPZ1eV06LjSY1IjhwmSShRqb8D8PhngaG5cP1aaym9O4c/fFElBtgIMuVpWZvm4csbWzRjMzCkww==" saltValue="2frp0MUum7e6Bvx4qe8oYA==" spinCount="100000" sheet="1" formatRows="0"/>
  <customSheetViews>
    <customSheetView guid="{BF352FCE-C1BE-4B84-9561-6030FEF6A15F}" scale="90" showPageBreaks="1">
      <selection activeCell="D1" sqref="D1:F1"/>
      <pageMargins left="0" right="0" top="0" bottom="0" header="0" footer="0"/>
      <pageSetup scale="90" fitToWidth="0" fitToHeight="0" orientation="landscape" r:id="rId1"/>
      <headerFooter alignWithMargins="0">
        <oddFooter>&amp;Lf. Contractual&amp;RPage &amp;P of &amp;N</oddFooter>
      </headerFooter>
    </customSheetView>
    <customSheetView guid="{D5CEF8EB-A9A7-4458-BF65-8F18E34CBA87}" scale="90" showPageBreaks="1" printArea="1">
      <selection activeCell="G3" sqref="G3"/>
      <pageMargins left="0" right="0" top="0" bottom="0" header="0" footer="0"/>
      <printOptions horizontalCentered="1"/>
      <pageSetup scale="90" fitToHeight="5" orientation="landscape" r:id="rId2"/>
      <headerFooter alignWithMargins="0">
        <oddFooter>&amp;Lf. Contractual&amp;RPage &amp;P of &amp;N</oddFooter>
      </headerFooter>
    </customSheetView>
    <customSheetView guid="{6588CF8C-0BB8-4786-9A46-0A2D10254132}" scale="90" showPageBreaks="1" printArea="1">
      <selection activeCell="A6" sqref="A6:IV6"/>
      <pageMargins left="0" right="0" top="0" bottom="0" header="0" footer="0"/>
      <printOptions horizontalCentered="1"/>
      <pageSetup scale="90" fitToHeight="5" orientation="landscape" r:id="rId3"/>
      <headerFooter alignWithMargins="0">
        <oddFooter>&amp;Lf. Contractual&amp;RPage &amp;P of &amp;N</oddFooter>
      </headerFooter>
    </customSheetView>
    <customSheetView guid="{712CE29F-EFCA-4968-A7C5-599F87319D6A}" scale="90" topLeftCell="A4">
      <selection activeCell="A4" sqref="A4:F4"/>
      <pageMargins left="0" right="0" top="0" bottom="0" header="0" footer="0"/>
      <printOptions horizontalCentered="1"/>
      <pageSetup scale="90" fitToHeight="5" orientation="landscape" r:id="rId4"/>
      <headerFooter alignWithMargins="0">
        <oddFooter>&amp;Lf. Contractual&amp;RPage &amp;P of &amp;N</oddFooter>
      </headerFooter>
    </customSheetView>
    <customSheetView guid="{5BEC5FDE-32D0-42EF-8D2A-06DCBD4F05CC}" scale="90" showPageBreaks="1" printArea="1" topLeftCell="A4">
      <selection activeCell="E6" sqref="E6"/>
      <pageMargins left="0" right="0" top="0" bottom="0" header="0" footer="0"/>
      <printOptions horizontalCentered="1"/>
      <pageSetup scale="90" fitToHeight="5" orientation="landscape" r:id="rId5"/>
      <headerFooter alignWithMargins="0">
        <oddFooter>&amp;Lf. Contractual&amp;RPage &amp;P of &amp;N</oddFooter>
      </headerFooter>
    </customSheetView>
    <customSheetView guid="{D7FF18E2-A72D-4088-BD59-9D74A43C39A8}" scale="90" showPageBreaks="1" printArea="1" topLeftCell="A4">
      <selection activeCell="A18" sqref="A18"/>
      <pageMargins left="0" right="0" top="0" bottom="0" header="0" footer="0"/>
      <printOptions horizontalCentered="1"/>
      <pageSetup scale="90" fitToHeight="5" orientation="landscape" r:id="rId6"/>
      <headerFooter alignWithMargins="0">
        <oddFooter>&amp;Lf. Contractual&amp;RPage &amp;P of &amp;N</oddFooter>
      </headerFooter>
    </customSheetView>
  </customSheetViews>
  <mergeCells count="40">
    <mergeCell ref="B4:L4"/>
    <mergeCell ref="H2:L2"/>
    <mergeCell ref="B2:C2"/>
    <mergeCell ref="B3:L3"/>
    <mergeCell ref="C53:D53"/>
    <mergeCell ref="C30:D30"/>
    <mergeCell ref="C31:D31"/>
    <mergeCell ref="C32:D32"/>
    <mergeCell ref="C33:D33"/>
    <mergeCell ref="C48:D48"/>
    <mergeCell ref="C34:D34"/>
    <mergeCell ref="C35:D35"/>
    <mergeCell ref="C36:D36"/>
    <mergeCell ref="C40:D40"/>
    <mergeCell ref="C41:D41"/>
    <mergeCell ref="C42:D42"/>
    <mergeCell ref="B70:L71"/>
    <mergeCell ref="B68:E68"/>
    <mergeCell ref="C55:D55"/>
    <mergeCell ref="C56:D56"/>
    <mergeCell ref="C57:D57"/>
    <mergeCell ref="C58:D58"/>
    <mergeCell ref="C63:D63"/>
    <mergeCell ref="C64:D64"/>
    <mergeCell ref="C65:D65"/>
    <mergeCell ref="C59:D59"/>
    <mergeCell ref="C60:D60"/>
    <mergeCell ref="C61:D61"/>
    <mergeCell ref="C62:D62"/>
    <mergeCell ref="C54:D54"/>
    <mergeCell ref="C43:D43"/>
    <mergeCell ref="C44:D44"/>
    <mergeCell ref="C45:D45"/>
    <mergeCell ref="C46:D46"/>
    <mergeCell ref="C47:D47"/>
    <mergeCell ref="C37:D37"/>
    <mergeCell ref="C38:D38"/>
    <mergeCell ref="C39:D39"/>
    <mergeCell ref="C49:D49"/>
    <mergeCell ref="C50:D50"/>
  </mergeCells>
  <phoneticPr fontId="2" type="noConversion"/>
  <conditionalFormatting sqref="B8:B27">
    <cfRule type="expression" dxfId="174" priority="57">
      <formula>AND(OR(  NOT(ISBLANK($C8)),  NOT(ISBLANK($D8)),  NOT(ISBLANK($E8)),  NOT(ISBLANK($F8)),  NOT(ISBLANK($G8)),  NOT(ISBLANK($H8)),  NOT(ISBLANK($I8)),  NOT(ISBLANK($J8)),  NOT(ISBLANK($K8))),  ISBLANK($B8))</formula>
    </cfRule>
  </conditionalFormatting>
  <conditionalFormatting sqref="B31:B50">
    <cfRule type="expression" dxfId="173" priority="55">
      <formula>AND(OR(   NOT(ISBLANK($C31:$D31)),   NOT(ISBLANK($E31)),   NOT(ISBLANK($F31)),   NOT(ISBLANK($G31)),   NOT(ISBLANK($H31)),   NOT(ISBLANK($I31)),   NOT(ISBLANK($J31)),   NOT(ISBLANK($K31))),   ISBLANK($B31))</formula>
    </cfRule>
  </conditionalFormatting>
  <conditionalFormatting sqref="B54:B65">
    <cfRule type="expression" dxfId="172" priority="46">
      <formula>AND(OR(   NOT(ISBLANK($C54:$D54)),   NOT(ISBLANK($E54)),   NOT(ISBLANK($F54)),   NOT(ISBLANK($G54)),   NOT(ISBLANK($H54)),   NOT(ISBLANK($I54)),   NOT(ISBLANK($J54)),   NOT(ISBLANK($K54))),   ISBLANK($B54))</formula>
    </cfRule>
  </conditionalFormatting>
  <conditionalFormatting sqref="C8:C27">
    <cfRule type="expression" dxfId="171" priority="56">
      <formula>AND(OR(  NOT(ISBLANK($B8)),  NOT(ISBLANK($D8)),  NOT(ISBLANK($E8)),  NOT(ISBLANK($F8)),  NOT(ISBLANK($G8)),  NOT(ISBLANK($H8)),  NOT(ISBLANK($I8)),  NOT(ISBLANK($J8)),  NOT(ISBLANK($K8))),  ISBLANK($C8))</formula>
    </cfRule>
  </conditionalFormatting>
  <conditionalFormatting sqref="C31:D50">
    <cfRule type="expression" dxfId="170" priority="4">
      <formula>AND(OR(   NOT(ISBLANK($B31)),   NOT(ISBLANK($E31)),   NOT(ISBLANK($F31)),   NOT(ISBLANK($G31)),   NOT(ISBLANK($H31)),   NOT(ISBLANK($I31)),   NOT(ISBLANK($J31)),   NOT(ISBLANK($K31))),   ISBLANK($C31:$D31))</formula>
    </cfRule>
  </conditionalFormatting>
  <conditionalFormatting sqref="C54:D65">
    <cfRule type="expression" dxfId="169" priority="6">
      <formula>AND(OR(   NOT(ISBLANK($B54)),   NOT(ISBLANK($E54)),   NOT(ISBLANK($F54)),   NOT(ISBLANK($G54)),   NOT(ISBLANK($H54)),   NOT(ISBLANK($I54)),   NOT(ISBLANK($J54)),   NOT(ISBLANK($K54))),   ISBLANK($C54:$D54))</formula>
    </cfRule>
  </conditionalFormatting>
  <conditionalFormatting sqref="D8:D27">
    <cfRule type="expression" dxfId="168" priority="60">
      <formula>AND(OR( NOT(ISBLANK($C8)), NOT(ISBLANK($B8)), NOT(ISBLANK($E8)), NOT(ISBLANK($F8)), NOT(ISBLANK($G8)), NOT(ISBLANK($H8)), NOT(ISBLANK($I8)), NOT(ISBLANK($J8)), NOT(ISBLANK($K8))), ISBLANK($D8))</formula>
    </cfRule>
  </conditionalFormatting>
  <conditionalFormatting sqref="E8:E27">
    <cfRule type="expression" dxfId="167" priority="59">
      <formula>AND(OR( NOT(ISBLANK($C8)), NOT(ISBLANK($B8)), NOT(ISBLANK($D8)), NOT(ISBLANK($F8)), NOT(ISBLANK($G8)), NOT(ISBLANK($H8)), NOT(ISBLANK($I8)), NOT(ISBLANK($J8)), NOT(ISBLANK($K8))), ISBLANK($E8))</formula>
    </cfRule>
  </conditionalFormatting>
  <conditionalFormatting sqref="E31:E50">
    <cfRule type="expression" dxfId="166" priority="53">
      <formula>AND(OR(   NOT(ISBLANK($B31)),   NOT(ISBLANK($C31:$D31)),   NOT(ISBLANK($F31)),   NOT(ISBLANK($G31)),   NOT(ISBLANK($H31)),   NOT(ISBLANK($I31)),   NOT(ISBLANK($J31)),   NOT(ISBLANK($K31))),   ISBLANK($E31))</formula>
    </cfRule>
  </conditionalFormatting>
  <conditionalFormatting sqref="E54:E65">
    <cfRule type="expression" dxfId="165" priority="45">
      <formula>AND(OR(   NOT(ISBLANK($B54)),   NOT(ISBLANK($C54:$D54)),   NOT(ISBLANK($F54)),   NOT(ISBLANK($G54)),   NOT(ISBLANK($H54)),   NOT(ISBLANK($I54)),   NOT(ISBLANK($J54)),   NOT(ISBLANK($K54))),   ISBLANK($E54))</formula>
    </cfRule>
  </conditionalFormatting>
  <conditionalFormatting sqref="F8:F27">
    <cfRule type="expression" dxfId="164" priority="58">
      <formula>AND(OR( NOT(ISBLANK($C8)), NOT(ISBLANK($B8)), NOT(ISBLANK($D8)), NOT(ISBLANK($E8)), NOT(ISBLANK($G8)), NOT(ISBLANK($H8)), NOT(ISBLANK($I8)), NOT(ISBLANK($J8)), NOT(ISBLANK($K8))), ISBLANK($F8))</formula>
    </cfRule>
  </conditionalFormatting>
  <conditionalFormatting sqref="F31:F50">
    <cfRule type="expression" dxfId="163" priority="52">
      <formula>AND(OR(   NOT(ISBLANK($B31)),   NOT(ISBLANK($C31:$D31)),   NOT(ISBLANK($E31)),   NOT(ISBLANK($G31)),   NOT(ISBLANK($H31)),   NOT(ISBLANK($I31)),   NOT(ISBLANK($J31)),   NOT(ISBLANK($K31))),   ISBLANK($F31))</formula>
    </cfRule>
  </conditionalFormatting>
  <conditionalFormatting sqref="F54:F65">
    <cfRule type="expression" dxfId="162" priority="44">
      <formula>AND(OR(   NOT(ISBLANK($B54)),   NOT(ISBLANK($C54:$D54)),   NOT(ISBLANK($E54)),   NOT(ISBLANK($G54)),   NOT(ISBLANK($H54)),   NOT(ISBLANK($I54)),   NOT(ISBLANK($J54)),   NOT(ISBLANK($K54))),   ISBLANK($F54))</formula>
    </cfRule>
  </conditionalFormatting>
  <printOptions horizontalCentered="1"/>
  <pageMargins left="0.5" right="0.5" top="0.25" bottom="0.25" header="0.5" footer="0.5"/>
  <pageSetup scale="53" fitToHeight="0" orientation="landscape" horizontalDpi="300" verticalDpi="300" r:id="rId7"/>
  <headerFooter alignWithMargins="0"/>
  <extLst>
    <ext xmlns:x14="http://schemas.microsoft.com/office/spreadsheetml/2009/9/main" uri="{78C0D931-6437-407d-A8EE-F0AAD7539E65}">
      <x14:conditionalFormattings>
        <x14:conditionalFormatting xmlns:xm="http://schemas.microsoft.com/office/excel/2006/main">
          <x14:cfRule type="expression" priority="1" id="{8D393462-1E8D-4E42-861E-F918178DF82A}">
            <xm:f>OR(Instructions!$H$31="1 Budget Period",Instructions!$H$31="Make Selection")</xm:f>
            <x14:dxf>
              <font>
                <color theme="1" tint="0.499984740745262"/>
              </font>
              <fill>
                <patternFill>
                  <bgColor theme="1" tint="0.499984740745262"/>
                </patternFill>
              </fill>
              <border>
                <left/>
                <right/>
                <top/>
                <bottom/>
                <vertical/>
                <horizontal/>
              </border>
            </x14:dxf>
          </x14:cfRule>
          <xm:sqref>H6:H28 H30:H51 H53:H66 H68</xm:sqref>
        </x14:conditionalFormatting>
        <x14:conditionalFormatting xmlns:xm="http://schemas.microsoft.com/office/excel/2006/main">
          <x14:cfRule type="expression" priority="2" id="{7F89B5C3-E417-43B4-B46A-B5AFC407400B}">
            <xm:f>OR(Instructions!$H$31="1 Budget Period",Instructions!$H$31="2 Budget Periods",Instructions!$H$31="Make Selection")</xm:f>
            <x14:dxf>
              <font>
                <color theme="0" tint="-0.499984740745262"/>
              </font>
              <fill>
                <patternFill>
                  <bgColor theme="1" tint="0.499984740745262"/>
                </patternFill>
              </fill>
              <border>
                <left/>
                <right/>
                <top/>
                <bottom/>
                <vertical/>
                <horizontal/>
              </border>
            </x14:dxf>
          </x14:cfRule>
          <xm:sqref>I6:I28 I30:I51 I53:I66 I68</xm:sqref>
        </x14:conditionalFormatting>
        <x14:conditionalFormatting xmlns:xm="http://schemas.microsoft.com/office/excel/2006/main">
          <x14:cfRule type="expression" priority="42" id="{0F500607-2299-4867-932A-C442A6F952F1}">
            <xm:f>OR(Instructions!$H$31="3 Budget Periods",Instructions!$H$31="Make Selection")</xm:f>
            <x14:dxf>
              <font>
                <color theme="0" tint="-0.499984740745262"/>
              </font>
              <fill>
                <patternFill>
                  <bgColor theme="0" tint="-0.499984740745262"/>
                </patternFill>
              </fill>
              <border>
                <left/>
                <right/>
                <top style="thin">
                  <color auto="1"/>
                </top>
                <bottom/>
                <vertical/>
                <horizontal/>
              </border>
            </x14:dxf>
          </x14:cfRule>
          <xm:sqref>J6</xm:sqref>
        </x14:conditionalFormatting>
        <x14:conditionalFormatting xmlns:xm="http://schemas.microsoft.com/office/excel/2006/main">
          <x14:cfRule type="expression" priority="41" id="{FFEE65C1-759A-4C02-95FC-3484061CE4AA}">
            <xm:f>OR(Instructions!$H$31="3 Budget Periods",Instructions!$H$31="Make Selection")</xm:f>
            <x14:dxf>
              <font>
                <color theme="0" tint="-0.499984740745262"/>
              </font>
              <fill>
                <patternFill>
                  <bgColor theme="0" tint="-0.499984740745262"/>
                </patternFill>
              </fill>
              <border>
                <left/>
                <right/>
                <top/>
                <bottom/>
                <vertical/>
                <horizontal/>
              </border>
            </x14:dxf>
          </x14:cfRule>
          <xm:sqref>J7:J27</xm:sqref>
        </x14:conditionalFormatting>
        <x14:conditionalFormatting xmlns:xm="http://schemas.microsoft.com/office/excel/2006/main">
          <x14:cfRule type="expression" priority="40" id="{B978D6A8-4CF7-4206-9A00-DA1D099ED974}">
            <xm:f>OR(Instructions!$H$31="3 Budget Periods",Instructions!$H$31="Make Selection")</xm:f>
            <x14:dxf>
              <font>
                <color theme="0" tint="-0.499984740745262"/>
              </font>
              <fill>
                <patternFill>
                  <bgColor theme="0" tint="-0.499984740745262"/>
                </patternFill>
              </fill>
              <border>
                <left/>
                <right/>
                <top/>
                <bottom style="thin">
                  <color auto="1"/>
                </bottom>
                <vertical/>
                <horizontal/>
              </border>
            </x14:dxf>
          </x14:cfRule>
          <xm:sqref>J28</xm:sqref>
        </x14:conditionalFormatting>
        <x14:conditionalFormatting xmlns:xm="http://schemas.microsoft.com/office/excel/2006/main">
          <x14:cfRule type="expression" priority="36" id="{1DDC3403-6CE2-4CC2-8E42-4939C7E1A8CE}">
            <xm:f>OR(Instructions!$H$31="3 Budget Periods",Instructions!$H$31="Make Selection")</xm:f>
            <x14:dxf>
              <font>
                <color theme="0" tint="-0.499984740745262"/>
              </font>
              <fill>
                <patternFill>
                  <bgColor theme="0" tint="-0.499984740745262"/>
                </patternFill>
              </fill>
              <border>
                <left/>
                <right/>
                <top style="thin">
                  <color auto="1"/>
                </top>
                <bottom/>
                <vertical/>
                <horizontal/>
              </border>
            </x14:dxf>
          </x14:cfRule>
          <xm:sqref>J30</xm:sqref>
        </x14:conditionalFormatting>
        <x14:conditionalFormatting xmlns:xm="http://schemas.microsoft.com/office/excel/2006/main">
          <x14:cfRule type="expression" priority="35" id="{6C91E9E3-A94F-4286-A3E7-39DFE2514E98}">
            <xm:f>OR(Instructions!$H$31="3 Budget Periods",Instructions!$H$31="Make Selection")</xm:f>
            <x14:dxf>
              <font>
                <color theme="0" tint="-0.499984740745262"/>
              </font>
              <fill>
                <patternFill>
                  <bgColor theme="0" tint="-0.499984740745262"/>
                </patternFill>
              </fill>
              <border>
                <left/>
                <right/>
                <top/>
                <bottom/>
                <vertical/>
                <horizontal/>
              </border>
            </x14:dxf>
          </x14:cfRule>
          <xm:sqref>J31:J50</xm:sqref>
        </x14:conditionalFormatting>
        <x14:conditionalFormatting xmlns:xm="http://schemas.microsoft.com/office/excel/2006/main">
          <x14:cfRule type="expression" priority="34" id="{90824749-169B-40EA-B375-CCADB0C8B8CD}">
            <xm:f>OR(Instructions!$H$31="3 Budget Periods",Instructions!$H$31="Make Selection")</xm:f>
            <x14:dxf>
              <font>
                <color theme="0" tint="-0.499984740745262"/>
              </font>
              <fill>
                <patternFill>
                  <bgColor theme="0" tint="-0.499984740745262"/>
                </patternFill>
              </fill>
              <border>
                <left/>
                <right/>
                <top/>
                <bottom style="thin">
                  <color auto="1"/>
                </bottom>
                <vertical/>
                <horizontal/>
              </border>
            </x14:dxf>
          </x14:cfRule>
          <xm:sqref>J51</xm:sqref>
        </x14:conditionalFormatting>
        <x14:conditionalFormatting xmlns:xm="http://schemas.microsoft.com/office/excel/2006/main">
          <x14:cfRule type="expression" priority="30" id="{12CBD415-DF36-40C1-A25E-D5C49F9C04A3}">
            <xm:f>OR(Instructions!$H$31="3 Budget Periods",Instructions!$H$31="Make Selection")</xm:f>
            <x14:dxf>
              <font>
                <color theme="0" tint="-0.499984740745262"/>
              </font>
              <fill>
                <patternFill>
                  <bgColor theme="0" tint="-0.499984740745262"/>
                </patternFill>
              </fill>
              <border>
                <left/>
                <right/>
                <top style="thin">
                  <color auto="1"/>
                </top>
                <bottom/>
                <vertical/>
                <horizontal/>
              </border>
            </x14:dxf>
          </x14:cfRule>
          <xm:sqref>J53</xm:sqref>
        </x14:conditionalFormatting>
        <x14:conditionalFormatting xmlns:xm="http://schemas.microsoft.com/office/excel/2006/main">
          <x14:cfRule type="expression" priority="28" id="{56DB7819-4FC2-4FA8-B8FD-DE634AAB3208}">
            <xm:f>OR(Instructions!$H$31="3 Budget Periods",Instructions!$H$31="Make Selection")</xm:f>
            <x14:dxf>
              <font>
                <color theme="0" tint="-0.499984740745262"/>
              </font>
              <fill>
                <patternFill>
                  <bgColor theme="0" tint="-0.499984740745262"/>
                </patternFill>
              </fill>
              <border>
                <left/>
                <right/>
                <top/>
                <bottom/>
                <vertical/>
                <horizontal/>
              </border>
            </x14:dxf>
          </x14:cfRule>
          <xm:sqref>J54:J65</xm:sqref>
        </x14:conditionalFormatting>
        <x14:conditionalFormatting xmlns:xm="http://schemas.microsoft.com/office/excel/2006/main">
          <x14:cfRule type="expression" priority="26" id="{A696332E-8B22-431C-964B-30C595F73AC4}">
            <xm:f>OR(Instructions!$H$31="3 Budget Periods",Instructions!$H$31="Make Selection")</xm:f>
            <x14:dxf>
              <font>
                <color theme="0" tint="-0.499984740745262"/>
              </font>
              <fill>
                <patternFill>
                  <bgColor theme="0" tint="-0.499984740745262"/>
                </patternFill>
              </fill>
              <border>
                <left/>
                <right/>
                <top/>
                <bottom style="thin">
                  <color auto="1"/>
                </bottom>
                <vertical/>
                <horizontal/>
              </border>
            </x14:dxf>
          </x14:cfRule>
          <xm:sqref>J66</xm:sqref>
        </x14:conditionalFormatting>
        <x14:conditionalFormatting xmlns:xm="http://schemas.microsoft.com/office/excel/2006/main">
          <x14:cfRule type="expression" priority="24" id="{45C57924-7959-4143-95F9-3740C5933BF9}">
            <xm:f>OR(Instructions!$H$31="3 Budget Periods",Instructions!$H$31="Make Selection")</xm:f>
            <x14:dxf>
              <font>
                <color theme="0" tint="-0.499984740745262"/>
              </font>
              <fill>
                <patternFill>
                  <bgColor theme="0" tint="-0.499984740745262"/>
                </patternFill>
              </fill>
              <border>
                <left/>
                <right/>
                <top style="thin">
                  <color auto="1"/>
                </top>
                <bottom style="thin">
                  <color auto="1"/>
                </bottom>
                <vertical/>
                <horizontal/>
              </border>
            </x14:dxf>
          </x14:cfRule>
          <xm:sqref>J68</xm:sqref>
        </x14:conditionalFormatting>
        <x14:conditionalFormatting xmlns:xm="http://schemas.microsoft.com/office/excel/2006/main">
          <x14:cfRule type="expression" priority="3" id="{AE5EA670-6BBC-4D62-AD8D-15CE7D9E9D04}">
            <xm:f>OR(Instructions!$H$31="1 Budget Period",Instructions!$H$31="2 Budget Periods")</xm:f>
            <x14:dxf>
              <font>
                <color theme="1" tint="0.499984740745262"/>
              </font>
              <fill>
                <patternFill>
                  <bgColor theme="1" tint="0.499984740745262"/>
                </patternFill>
              </fill>
              <border>
                <left/>
                <right/>
                <top/>
                <bottom/>
                <vertical/>
                <horizontal/>
              </border>
            </x14:dxf>
          </x14:cfRule>
          <xm:sqref>J6:K28 J30:K51 J53:K66 J68:K68</xm:sqref>
        </x14:conditionalFormatting>
        <x14:conditionalFormatting xmlns:xm="http://schemas.microsoft.com/office/excel/2006/main">
          <x14:cfRule type="expression" priority="22" id="{35F80BAA-DE1E-4D1F-8BD9-366446B47183}">
            <xm:f>Instructions!$H$31="4 Budget Periods"</xm:f>
            <x14:dxf>
              <font>
                <color theme="0" tint="-0.499984740745262"/>
              </font>
              <fill>
                <patternFill>
                  <bgColor theme="0" tint="-0.499984740745262"/>
                </patternFill>
              </fill>
              <border>
                <left style="thin">
                  <color auto="1"/>
                </left>
                <right style="thin">
                  <color auto="1"/>
                </right>
                <top style="thin">
                  <color auto="1"/>
                </top>
                <bottom/>
                <vertical/>
                <horizontal/>
              </border>
            </x14:dxf>
          </x14:cfRule>
          <x14:cfRule type="expression" priority="39" id="{5F2E2DE6-A412-4268-A677-F33511E6547A}">
            <xm:f>OR(Instructions!$H$31="3 Budget Periods",Instructions!$H$31="Make Selection")</xm:f>
            <x14:dxf>
              <font>
                <color theme="0" tint="-0.499984740745262"/>
              </font>
              <fill>
                <patternFill>
                  <bgColor theme="0" tint="-0.499984740745262"/>
                </patternFill>
              </fill>
              <border>
                <left/>
                <right style="thin">
                  <color auto="1"/>
                </right>
                <top style="thin">
                  <color auto="1"/>
                </top>
                <bottom/>
                <vertical/>
                <horizontal/>
              </border>
            </x14:dxf>
          </x14:cfRule>
          <xm:sqref>K6</xm:sqref>
        </x14:conditionalFormatting>
        <x14:conditionalFormatting xmlns:xm="http://schemas.microsoft.com/office/excel/2006/main">
          <x14:cfRule type="expression" priority="21" id="{0D485C04-FD05-44D3-94EB-1EE83806D291}">
            <xm:f>Instructions!$H$31="4 Budget Periods"</xm:f>
            <x14:dxf>
              <font>
                <color theme="0" tint="-0.499984740745262"/>
              </font>
              <fill>
                <patternFill>
                  <bgColor theme="0" tint="-0.499984740745262"/>
                </patternFill>
              </fill>
              <border>
                <left style="thin">
                  <color auto="1"/>
                </left>
                <right style="thin">
                  <color auto="1"/>
                </right>
                <top/>
                <bottom/>
                <vertical/>
                <horizontal/>
              </border>
            </x14:dxf>
          </x14:cfRule>
          <x14:cfRule type="expression" priority="38" id="{201AF866-DE25-46CC-B895-C862E094F893}">
            <xm:f>OR(Instructions!$H$31="3 Budget Periods",Instructions!$H$31="Make Selection")</xm:f>
            <x14:dxf>
              <font>
                <color theme="0" tint="-0.499984740745262"/>
              </font>
              <fill>
                <patternFill>
                  <bgColor theme="0" tint="-0.499984740745262"/>
                </patternFill>
              </fill>
              <border>
                <left/>
                <right style="thin">
                  <color auto="1"/>
                </right>
                <top/>
                <bottom/>
                <vertical/>
                <horizontal/>
              </border>
            </x14:dxf>
          </x14:cfRule>
          <xm:sqref>K7:K27</xm:sqref>
        </x14:conditionalFormatting>
        <x14:conditionalFormatting xmlns:xm="http://schemas.microsoft.com/office/excel/2006/main">
          <x14:cfRule type="expression" priority="20" id="{64C60652-096E-44CB-BDE1-703320D1A276}">
            <xm:f>Instructions!$H$31="4 Budget Periods"</xm:f>
            <x14:dxf>
              <font>
                <color theme="0" tint="-0.499984740745262"/>
              </font>
              <fill>
                <patternFill>
                  <bgColor theme="0" tint="-0.499984740745262"/>
                </patternFill>
              </fill>
              <border>
                <left style="thin">
                  <color auto="1"/>
                </left>
                <right style="thin">
                  <color auto="1"/>
                </right>
                <top/>
                <bottom style="thin">
                  <color auto="1"/>
                </bottom>
                <vertical/>
                <horizontal/>
              </border>
            </x14:dxf>
          </x14:cfRule>
          <x14:cfRule type="expression" priority="37" id="{250E969A-68E6-471C-9887-92AEC0F18764}">
            <xm:f>OR(Instructions!$H$31="3 Budget Periods",Instructions!$H$31="Make Selection")</xm:f>
            <x14:dxf>
              <font>
                <color theme="0" tint="-0.499984740745262"/>
              </font>
              <fill>
                <patternFill>
                  <bgColor theme="0" tint="-0.499984740745262"/>
                </patternFill>
              </fill>
              <border>
                <left/>
                <right style="thin">
                  <color auto="1"/>
                </right>
                <top/>
                <bottom style="thin">
                  <color auto="1"/>
                </bottom>
                <vertical/>
                <horizontal/>
              </border>
            </x14:dxf>
          </x14:cfRule>
          <xm:sqref>K28</xm:sqref>
        </x14:conditionalFormatting>
        <x14:conditionalFormatting xmlns:xm="http://schemas.microsoft.com/office/excel/2006/main">
          <x14:cfRule type="expression" priority="19" id="{1706F434-AFA5-4120-8EB4-F6BFCF628DF5}">
            <xm:f>OR(Instructions!$H$31="3 Budget Periods",Instructions!$H$31="Make Selection")</xm:f>
            <x14:dxf>
              <font>
                <color theme="0" tint="-0.499984740745262"/>
              </font>
              <fill>
                <patternFill>
                  <bgColor theme="0" tint="-0.499984740745262"/>
                </patternFill>
              </fill>
              <border>
                <left/>
                <right style="thin">
                  <color auto="1"/>
                </right>
                <top style="thin">
                  <color auto="1"/>
                </top>
                <bottom/>
                <vertical/>
                <horizontal/>
              </border>
            </x14:dxf>
          </x14:cfRule>
          <x14:cfRule type="expression" priority="16" id="{6DCA476C-0DCC-4CF7-AAF9-47B875675CB9}">
            <xm:f>Instructions!$H$31="4 Budget Periods"</xm:f>
            <x14:dxf>
              <font>
                <color theme="0" tint="-0.499984740745262"/>
              </font>
              <fill>
                <patternFill>
                  <bgColor theme="0" tint="-0.499984740745262"/>
                </patternFill>
              </fill>
              <border>
                <left style="thin">
                  <color auto="1"/>
                </left>
                <right style="thin">
                  <color auto="1"/>
                </right>
                <top style="thin">
                  <color auto="1"/>
                </top>
                <bottom/>
                <vertical/>
                <horizontal/>
              </border>
            </x14:dxf>
          </x14:cfRule>
          <xm:sqref>K30</xm:sqref>
        </x14:conditionalFormatting>
        <x14:conditionalFormatting xmlns:xm="http://schemas.microsoft.com/office/excel/2006/main">
          <x14:cfRule type="expression" priority="18" id="{A6BA38D7-BB30-448F-9644-3A1A1D9BA547}">
            <xm:f>OR(Instructions!$H$31="3 Budget Periods",Instructions!$H$31="Make Selection")</xm:f>
            <x14:dxf>
              <font>
                <color theme="0" tint="-0.499984740745262"/>
              </font>
              <fill>
                <patternFill>
                  <bgColor theme="0" tint="-0.499984740745262"/>
                </patternFill>
              </fill>
              <border>
                <left/>
                <right style="thin">
                  <color auto="1"/>
                </right>
                <top/>
                <bottom/>
                <vertical/>
                <horizontal/>
              </border>
            </x14:dxf>
          </x14:cfRule>
          <x14:cfRule type="expression" priority="15" id="{409F0715-D511-4C79-A66C-A2B2028D2657}">
            <xm:f>Instructions!$H$31="4 Budget Periods"</xm:f>
            <x14:dxf>
              <font>
                <color theme="0" tint="-0.499984740745262"/>
              </font>
              <fill>
                <patternFill>
                  <bgColor theme="0" tint="-0.499984740745262"/>
                </patternFill>
              </fill>
              <border>
                <left style="thin">
                  <color auto="1"/>
                </left>
                <right style="thin">
                  <color auto="1"/>
                </right>
                <top/>
                <bottom/>
                <vertical/>
                <horizontal/>
              </border>
            </x14:dxf>
          </x14:cfRule>
          <xm:sqref>K31:K50</xm:sqref>
        </x14:conditionalFormatting>
        <x14:conditionalFormatting xmlns:xm="http://schemas.microsoft.com/office/excel/2006/main">
          <x14:cfRule type="expression" priority="17" id="{F4B74B9D-1345-4CCF-8564-75ED46D8C153}">
            <xm:f>OR(Instructions!$H$31="3 Budget Periods",Instructions!$H$31="Make Selection")</xm:f>
            <x14:dxf>
              <font>
                <color theme="0" tint="-0.499984740745262"/>
              </font>
              <fill>
                <patternFill>
                  <bgColor theme="0" tint="-0.499984740745262"/>
                </patternFill>
              </fill>
              <border>
                <left/>
                <right style="thin">
                  <color auto="1"/>
                </right>
                <top/>
                <bottom style="thin">
                  <color auto="1"/>
                </bottom>
                <vertical/>
                <horizontal/>
              </border>
            </x14:dxf>
          </x14:cfRule>
          <x14:cfRule type="expression" priority="14" id="{D278C51E-D9F9-4C48-A3AD-7C36BDF3BD0D}">
            <xm:f>Instructions!$H$31="4 Budget Periods"</xm:f>
            <x14:dxf>
              <font>
                <color theme="0" tint="-0.499984740745262"/>
              </font>
              <fill>
                <patternFill>
                  <bgColor theme="0" tint="-0.499984740745262"/>
                </patternFill>
              </fill>
              <border>
                <left style="thin">
                  <color auto="1"/>
                </left>
                <right style="thin">
                  <color auto="1"/>
                </right>
                <top/>
                <bottom style="thin">
                  <color auto="1"/>
                </bottom>
                <vertical/>
                <horizontal/>
              </border>
            </x14:dxf>
          </x14:cfRule>
          <xm:sqref>K51</xm:sqref>
        </x14:conditionalFormatting>
        <x14:conditionalFormatting xmlns:xm="http://schemas.microsoft.com/office/excel/2006/main">
          <x14:cfRule type="expression" priority="13" id="{AB3C39A1-B061-4274-BB17-073B5E04900D}">
            <xm:f>OR(Instructions!$H$31="3 Budget Periods",Instructions!$H$31="Make Selection")</xm:f>
            <x14:dxf>
              <font>
                <color theme="0" tint="-0.499984740745262"/>
              </font>
              <fill>
                <patternFill>
                  <bgColor theme="0" tint="-0.499984740745262"/>
                </patternFill>
              </fill>
              <border>
                <left/>
                <right style="thin">
                  <color auto="1"/>
                </right>
                <top style="thin">
                  <color auto="1"/>
                </top>
                <bottom/>
                <vertical/>
                <horizontal/>
              </border>
            </x14:dxf>
          </x14:cfRule>
          <x14:cfRule type="expression" priority="12" id="{E27CCC25-9AA2-4082-A00B-6E9F51AD2D47}">
            <xm:f>Instructions!$H$31="4 Budget Periods"</xm:f>
            <x14:dxf>
              <font>
                <color theme="0" tint="-0.499984740745262"/>
              </font>
              <fill>
                <patternFill>
                  <bgColor theme="0" tint="-0.499984740745262"/>
                </patternFill>
              </fill>
              <border>
                <left style="thin">
                  <color auto="1"/>
                </left>
                <right style="thin">
                  <color auto="1"/>
                </right>
                <top style="thin">
                  <color auto="1"/>
                </top>
                <bottom/>
                <vertical/>
                <horizontal/>
              </border>
            </x14:dxf>
          </x14:cfRule>
          <xm:sqref>K53</xm:sqref>
        </x14:conditionalFormatting>
        <x14:conditionalFormatting xmlns:xm="http://schemas.microsoft.com/office/excel/2006/main">
          <x14:cfRule type="expression" priority="11" id="{BB0029DA-ADDD-43DD-BCCF-2770425DD8E2}">
            <xm:f>OR(Instructions!$H$31="3 Budget Periods",Instructions!$H$31="Make Selection")</xm:f>
            <x14:dxf>
              <font>
                <color theme="0" tint="-0.499984740745262"/>
              </font>
              <fill>
                <patternFill>
                  <bgColor theme="0" tint="-0.499984740745262"/>
                </patternFill>
              </fill>
              <border>
                <left/>
                <right style="thin">
                  <color auto="1"/>
                </right>
                <top/>
                <bottom/>
                <vertical/>
                <horizontal/>
              </border>
            </x14:dxf>
          </x14:cfRule>
          <x14:cfRule type="expression" priority="10" id="{314AC7AE-F66A-4B1D-A316-0F471BF92945}">
            <xm:f>Instructions!$H$31="4 Budget Periods"</xm:f>
            <x14:dxf>
              <font>
                <color theme="0" tint="-0.499984740745262"/>
              </font>
              <fill>
                <patternFill>
                  <bgColor theme="0" tint="-0.499984740745262"/>
                </patternFill>
              </fill>
              <border>
                <left style="thin">
                  <color auto="1"/>
                </left>
                <right style="thin">
                  <color auto="1"/>
                </right>
                <top/>
                <bottom/>
                <vertical/>
                <horizontal/>
              </border>
            </x14:dxf>
          </x14:cfRule>
          <xm:sqref>K54:K65</xm:sqref>
        </x14:conditionalFormatting>
        <x14:conditionalFormatting xmlns:xm="http://schemas.microsoft.com/office/excel/2006/main">
          <x14:cfRule type="expression" priority="9" id="{B07C4892-6B71-4DDF-AE9D-889B03E69E9B}">
            <xm:f>OR(Instructions!$H$31="3 Budget Periods",Instructions!$H$31="Make Selection")</xm:f>
            <x14:dxf>
              <font>
                <color theme="0" tint="-0.499984740745262"/>
              </font>
              <fill>
                <patternFill>
                  <bgColor theme="0" tint="-0.499984740745262"/>
                </patternFill>
              </fill>
              <border>
                <left/>
                <right style="thin">
                  <color auto="1"/>
                </right>
                <top/>
                <bottom style="thin">
                  <color auto="1"/>
                </bottom>
                <vertical/>
                <horizontal/>
              </border>
            </x14:dxf>
          </x14:cfRule>
          <x14:cfRule type="expression" priority="8" id="{6C1E0C52-B18F-46FE-9D3D-A0B6F8F6B644}">
            <xm:f>Instructions!$H$31="4 Budget Periods"</xm:f>
            <x14:dxf>
              <font>
                <color theme="0" tint="-0.499984740745262"/>
              </font>
              <fill>
                <patternFill>
                  <bgColor theme="0" tint="-0.499984740745262"/>
                </patternFill>
              </fill>
              <border>
                <left style="thin">
                  <color auto="1"/>
                </left>
                <right style="thin">
                  <color auto="1"/>
                </right>
                <top/>
                <bottom style="thin">
                  <color auto="1"/>
                </bottom>
                <vertical/>
                <horizontal/>
              </border>
            </x14:dxf>
          </x14:cfRule>
          <xm:sqref>K66</xm:sqref>
        </x14:conditionalFormatting>
        <x14:conditionalFormatting xmlns:xm="http://schemas.microsoft.com/office/excel/2006/main">
          <x14:cfRule type="expression" priority="23" id="{978F6066-C89D-4F7D-8C02-062BF2EC5CAA}">
            <xm:f>OR(Instructions!$H$31="3 Budget Periods",Instructions!$H$31="Make Selection")</xm:f>
            <x14:dxf>
              <font>
                <color theme="0" tint="-0.499984740745262"/>
              </font>
              <fill>
                <patternFill>
                  <bgColor theme="0" tint="-0.499984740745262"/>
                </patternFill>
              </fill>
              <border>
                <left/>
                <right style="thin">
                  <color auto="1"/>
                </right>
                <top style="thin">
                  <color auto="1"/>
                </top>
                <bottom style="thin">
                  <color auto="1"/>
                </bottom>
                <vertical/>
                <horizontal/>
              </border>
            </x14:dxf>
          </x14:cfRule>
          <x14:cfRule type="expression" priority="7" id="{92C998AA-4467-4F03-9F22-3CD2752AD276}">
            <xm:f>Instructions!$H$31="4 Budget Periods"</xm:f>
            <x14:dxf>
              <font>
                <color theme="0" tint="-0.499984740745262"/>
              </font>
              <fill>
                <patternFill>
                  <bgColor theme="0" tint="-0.499984740745262"/>
                </patternFill>
              </fill>
              <border>
                <left style="thin">
                  <color auto="1"/>
                </left>
                <right style="thin">
                  <color auto="1"/>
                </right>
                <top style="thin">
                  <color auto="1"/>
                </top>
                <bottom style="thin">
                  <color auto="1"/>
                </bottom>
                <vertical/>
                <horizontal/>
              </border>
            </x14:dxf>
          </x14:cfRule>
          <xm:sqref>K68</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4" tint="0.39997558519241921"/>
    <pageSetUpPr fitToPage="1"/>
  </sheetPr>
  <dimension ref="A1:AA148"/>
  <sheetViews>
    <sheetView showGridLines="0" zoomScaleNormal="100" workbookViewId="0">
      <selection activeCell="A2" sqref="A2"/>
    </sheetView>
  </sheetViews>
  <sheetFormatPr defaultColWidth="0" defaultRowHeight="12.5" zeroHeight="1" x14ac:dyDescent="0.25"/>
  <cols>
    <col min="1" max="1" width="3.1796875" style="228" customWidth="1"/>
    <col min="2" max="2" width="8" style="228" customWidth="1"/>
    <col min="3" max="3" width="57.453125" style="228" customWidth="1"/>
    <col min="4" max="4" width="12.453125" style="232" customWidth="1"/>
    <col min="5" max="5" width="28.26953125" style="372" customWidth="1"/>
    <col min="6" max="6" width="50.81640625" style="233" customWidth="1"/>
    <col min="7" max="7" width="3.1796875" style="228" customWidth="1"/>
    <col min="8" max="27" width="0" style="228" hidden="1" customWidth="1"/>
    <col min="28" max="16384" width="9.1796875" style="228" hidden="1"/>
  </cols>
  <sheetData>
    <row r="1" spans="2:12" x14ac:dyDescent="0.25"/>
    <row r="2" spans="2:12" s="1" customFormat="1" ht="12.75" customHeight="1" x14ac:dyDescent="0.25">
      <c r="B2" s="752" t="s">
        <v>37</v>
      </c>
      <c r="C2" s="752"/>
      <c r="D2" s="373"/>
      <c r="E2" s="234"/>
      <c r="F2" s="25"/>
      <c r="G2" s="24"/>
      <c r="H2" s="24"/>
      <c r="I2" s="24"/>
    </row>
    <row r="3" spans="2:12" s="288" customFormat="1" ht="18.5" thickBot="1" x14ac:dyDescent="0.3">
      <c r="B3" s="790" t="s">
        <v>32</v>
      </c>
      <c r="C3" s="790"/>
      <c r="D3" s="790"/>
      <c r="E3" s="790"/>
      <c r="F3" s="790"/>
      <c r="G3" s="180"/>
      <c r="H3" s="180"/>
      <c r="I3" s="180"/>
      <c r="J3" s="181"/>
      <c r="K3" s="181"/>
      <c r="L3" s="181"/>
    </row>
    <row r="4" spans="2:12" ht="95.5" customHeight="1" thickBot="1" x14ac:dyDescent="0.3">
      <c r="B4" s="769" t="s">
        <v>209</v>
      </c>
      <c r="C4" s="770"/>
      <c r="D4" s="770"/>
      <c r="E4" s="770"/>
      <c r="F4" s="771"/>
      <c r="G4" s="240"/>
      <c r="H4" s="240"/>
      <c r="I4" s="240"/>
      <c r="J4" s="240"/>
      <c r="K4" s="240"/>
      <c r="L4" s="240"/>
    </row>
    <row r="5" spans="2:12" ht="6" customHeight="1" x14ac:dyDescent="0.25">
      <c r="B5" s="241"/>
      <c r="C5" s="242"/>
      <c r="D5" s="246"/>
      <c r="E5" s="374"/>
      <c r="F5" s="247"/>
      <c r="G5" s="240"/>
      <c r="H5" s="240"/>
      <c r="I5" s="240"/>
      <c r="J5" s="240"/>
      <c r="K5" s="240"/>
      <c r="L5" s="240"/>
    </row>
    <row r="6" spans="2:12" ht="6" customHeight="1" thickBot="1" x14ac:dyDescent="0.3">
      <c r="B6" s="241"/>
      <c r="C6" s="242"/>
      <c r="D6" s="246"/>
      <c r="E6" s="374"/>
      <c r="F6" s="247"/>
      <c r="G6" s="240"/>
      <c r="H6" s="240"/>
      <c r="I6" s="240"/>
      <c r="J6" s="240"/>
      <c r="K6" s="240"/>
      <c r="L6" s="240"/>
    </row>
    <row r="7" spans="2:12" ht="15.75" customHeight="1" thickBot="1" x14ac:dyDescent="0.35">
      <c r="B7" s="786" t="s">
        <v>189</v>
      </c>
      <c r="C7" s="787"/>
      <c r="D7" s="788"/>
      <c r="E7" s="788"/>
      <c r="F7" s="789"/>
      <c r="G7" s="240"/>
      <c r="H7" s="240"/>
      <c r="I7" s="240"/>
      <c r="J7" s="240"/>
      <c r="K7" s="240"/>
      <c r="L7" s="240"/>
    </row>
    <row r="8" spans="2:12" ht="13" thickBot="1" x14ac:dyDescent="0.3">
      <c r="B8" s="241"/>
      <c r="C8" s="242"/>
      <c r="D8" s="246"/>
      <c r="E8" s="374"/>
      <c r="F8" s="247"/>
      <c r="G8" s="240"/>
      <c r="H8" s="240"/>
      <c r="I8" s="240"/>
      <c r="J8" s="240"/>
      <c r="K8" s="240"/>
      <c r="L8" s="240"/>
    </row>
    <row r="9" spans="2:12" s="239" customFormat="1" ht="26.5" thickBot="1" x14ac:dyDescent="0.3">
      <c r="B9" s="375" t="s">
        <v>38</v>
      </c>
      <c r="C9" s="311" t="s">
        <v>99</v>
      </c>
      <c r="D9" s="313" t="s">
        <v>100</v>
      </c>
      <c r="E9" s="314" t="s">
        <v>80</v>
      </c>
      <c r="F9" s="84" t="s">
        <v>81</v>
      </c>
    </row>
    <row r="10" spans="2:12" s="239" customFormat="1" ht="14.5" thickBot="1" x14ac:dyDescent="0.3">
      <c r="B10" s="772" t="s">
        <v>12</v>
      </c>
      <c r="C10" s="773"/>
      <c r="D10" s="773"/>
      <c r="E10" s="773"/>
      <c r="F10" s="774"/>
    </row>
    <row r="11" spans="2:12" s="378" customFormat="1" ht="13.5" thickBot="1" x14ac:dyDescent="0.3">
      <c r="B11" s="253">
        <v>6</v>
      </c>
      <c r="C11" s="376" t="s">
        <v>190</v>
      </c>
      <c r="D11" s="294">
        <v>28000</v>
      </c>
      <c r="E11" s="377" t="s">
        <v>101</v>
      </c>
      <c r="F11" s="255" t="s">
        <v>102</v>
      </c>
    </row>
    <row r="12" spans="2:12" s="378" customFormat="1" x14ac:dyDescent="0.25">
      <c r="B12" s="32"/>
      <c r="C12" s="47"/>
      <c r="D12" s="41"/>
      <c r="E12" s="51"/>
      <c r="F12" s="38"/>
    </row>
    <row r="13" spans="2:12" x14ac:dyDescent="0.25">
      <c r="B13" s="32"/>
      <c r="C13" s="47"/>
      <c r="D13" s="41"/>
      <c r="E13" s="51"/>
      <c r="F13" s="38"/>
      <c r="G13" s="240"/>
      <c r="H13" s="240"/>
      <c r="I13" s="240"/>
      <c r="J13" s="240"/>
      <c r="K13" s="240"/>
      <c r="L13" s="240"/>
    </row>
    <row r="14" spans="2:12" x14ac:dyDescent="0.25">
      <c r="B14" s="32"/>
      <c r="C14" s="47"/>
      <c r="D14" s="41"/>
      <c r="E14" s="51"/>
      <c r="F14" s="38"/>
      <c r="G14" s="240"/>
      <c r="H14" s="240"/>
      <c r="I14" s="240"/>
      <c r="J14" s="240"/>
      <c r="K14" s="240"/>
      <c r="L14" s="240"/>
    </row>
    <row r="15" spans="2:12" x14ac:dyDescent="0.25">
      <c r="B15" s="32"/>
      <c r="C15" s="47"/>
      <c r="D15" s="41"/>
      <c r="E15" s="51"/>
      <c r="F15" s="38"/>
      <c r="G15" s="240"/>
      <c r="H15" s="240"/>
      <c r="I15" s="240"/>
      <c r="J15" s="240"/>
      <c r="K15" s="240"/>
      <c r="L15" s="240"/>
    </row>
    <row r="16" spans="2:12" x14ac:dyDescent="0.25">
      <c r="B16" s="32"/>
      <c r="C16" s="47"/>
      <c r="D16" s="41"/>
      <c r="E16" s="51"/>
      <c r="F16" s="38"/>
      <c r="G16" s="240"/>
      <c r="H16" s="240"/>
      <c r="I16" s="240"/>
      <c r="J16" s="240"/>
      <c r="K16" s="240"/>
      <c r="L16" s="240"/>
    </row>
    <row r="17" spans="2:12" x14ac:dyDescent="0.25">
      <c r="B17" s="32"/>
      <c r="C17" s="47"/>
      <c r="D17" s="41"/>
      <c r="E17" s="51"/>
      <c r="F17" s="38"/>
      <c r="G17" s="240"/>
      <c r="H17" s="240"/>
      <c r="I17" s="240"/>
      <c r="J17" s="240"/>
      <c r="K17" s="240"/>
      <c r="L17" s="240"/>
    </row>
    <row r="18" spans="2:12" x14ac:dyDescent="0.25">
      <c r="B18" s="32"/>
      <c r="C18" s="47"/>
      <c r="D18" s="41"/>
      <c r="E18" s="51"/>
      <c r="F18" s="38"/>
      <c r="G18" s="240"/>
      <c r="H18" s="240"/>
      <c r="I18" s="240"/>
      <c r="J18" s="240"/>
      <c r="K18" s="240"/>
      <c r="L18" s="240"/>
    </row>
    <row r="19" spans="2:12" x14ac:dyDescent="0.25">
      <c r="B19" s="32"/>
      <c r="C19" s="47"/>
      <c r="D19" s="41"/>
      <c r="E19" s="51"/>
      <c r="F19" s="38"/>
      <c r="G19" s="240"/>
      <c r="H19" s="240"/>
      <c r="I19" s="240"/>
      <c r="J19" s="240"/>
      <c r="K19" s="240"/>
      <c r="L19" s="240"/>
    </row>
    <row r="20" spans="2:12" x14ac:dyDescent="0.25">
      <c r="B20" s="32"/>
      <c r="C20" s="47"/>
      <c r="D20" s="41"/>
      <c r="E20" s="51"/>
      <c r="F20" s="38"/>
      <c r="G20" s="240"/>
      <c r="H20" s="240"/>
      <c r="I20" s="240"/>
      <c r="J20" s="240"/>
      <c r="K20" s="240"/>
      <c r="L20" s="240"/>
    </row>
    <row r="21" spans="2:12" ht="13" thickBot="1" x14ac:dyDescent="0.3">
      <c r="B21" s="32"/>
      <c r="C21" s="47"/>
      <c r="D21" s="41"/>
      <c r="E21" s="51"/>
      <c r="F21" s="38"/>
      <c r="G21" s="240"/>
      <c r="H21" s="240"/>
      <c r="I21" s="240"/>
      <c r="J21" s="240"/>
      <c r="K21" s="240"/>
      <c r="L21" s="240"/>
    </row>
    <row r="22" spans="2:12" hidden="1" x14ac:dyDescent="0.25">
      <c r="B22" s="32"/>
      <c r="C22" s="47"/>
      <c r="D22" s="41"/>
      <c r="E22" s="51"/>
      <c r="F22" s="38"/>
      <c r="G22" s="240"/>
      <c r="H22" s="240"/>
      <c r="I22" s="240"/>
      <c r="J22" s="240"/>
      <c r="K22" s="240"/>
      <c r="L22" s="240"/>
    </row>
    <row r="23" spans="2:12" hidden="1" x14ac:dyDescent="0.25">
      <c r="B23" s="32"/>
      <c r="C23" s="47"/>
      <c r="D23" s="41"/>
      <c r="E23" s="51"/>
      <c r="F23" s="38"/>
      <c r="G23" s="240"/>
      <c r="H23" s="240"/>
      <c r="I23" s="240"/>
      <c r="J23" s="240"/>
      <c r="K23" s="240"/>
      <c r="L23" s="240"/>
    </row>
    <row r="24" spans="2:12" hidden="1" x14ac:dyDescent="0.25">
      <c r="B24" s="32"/>
      <c r="C24" s="47"/>
      <c r="D24" s="41"/>
      <c r="E24" s="51"/>
      <c r="F24" s="38"/>
      <c r="G24" s="240"/>
      <c r="H24" s="240"/>
      <c r="I24" s="240"/>
      <c r="J24" s="240"/>
      <c r="K24" s="240"/>
      <c r="L24" s="240"/>
    </row>
    <row r="25" spans="2:12" hidden="1" x14ac:dyDescent="0.25">
      <c r="B25" s="32"/>
      <c r="C25" s="47"/>
      <c r="D25" s="41"/>
      <c r="E25" s="51"/>
      <c r="F25" s="38"/>
      <c r="G25" s="240"/>
      <c r="H25" s="240"/>
      <c r="I25" s="240"/>
      <c r="J25" s="240"/>
      <c r="K25" s="240"/>
      <c r="L25" s="240"/>
    </row>
    <row r="26" spans="2:12" hidden="1" x14ac:dyDescent="0.25">
      <c r="B26" s="32"/>
      <c r="C26" s="47"/>
      <c r="D26" s="41"/>
      <c r="E26" s="51"/>
      <c r="F26" s="38"/>
      <c r="G26" s="240"/>
      <c r="H26" s="240"/>
      <c r="I26" s="240"/>
      <c r="J26" s="240"/>
      <c r="K26" s="240"/>
      <c r="L26" s="240"/>
    </row>
    <row r="27" spans="2:12" hidden="1" x14ac:dyDescent="0.25">
      <c r="B27" s="32"/>
      <c r="C27" s="47"/>
      <c r="D27" s="41"/>
      <c r="E27" s="51"/>
      <c r="F27" s="38"/>
      <c r="G27" s="240"/>
      <c r="H27" s="240"/>
      <c r="I27" s="240"/>
      <c r="J27" s="240"/>
      <c r="K27" s="240"/>
      <c r="L27" s="240"/>
    </row>
    <row r="28" spans="2:12" hidden="1" x14ac:dyDescent="0.25">
      <c r="B28" s="32"/>
      <c r="C28" s="47"/>
      <c r="D28" s="41"/>
      <c r="E28" s="51"/>
      <c r="F28" s="38"/>
      <c r="G28" s="240"/>
      <c r="H28" s="240"/>
      <c r="I28" s="240"/>
      <c r="J28" s="240"/>
      <c r="K28" s="240"/>
      <c r="L28" s="240"/>
    </row>
    <row r="29" spans="2:12" hidden="1" x14ac:dyDescent="0.25">
      <c r="B29" s="32"/>
      <c r="C29" s="47"/>
      <c r="D29" s="41"/>
      <c r="E29" s="51"/>
      <c r="F29" s="38"/>
      <c r="G29" s="240"/>
      <c r="H29" s="240"/>
      <c r="I29" s="240"/>
      <c r="J29" s="240"/>
      <c r="K29" s="240"/>
      <c r="L29" s="240"/>
    </row>
    <row r="30" spans="2:12" hidden="1" x14ac:dyDescent="0.25">
      <c r="B30" s="32"/>
      <c r="C30" s="47"/>
      <c r="D30" s="41"/>
      <c r="E30" s="51"/>
      <c r="F30" s="38"/>
      <c r="G30" s="240"/>
      <c r="H30" s="240"/>
      <c r="I30" s="240"/>
      <c r="J30" s="240"/>
      <c r="K30" s="240"/>
      <c r="L30" s="240"/>
    </row>
    <row r="31" spans="2:12" ht="13" hidden="1" thickBot="1" x14ac:dyDescent="0.3">
      <c r="B31" s="222"/>
      <c r="C31" s="366"/>
      <c r="D31" s="367"/>
      <c r="E31" s="368"/>
      <c r="F31" s="225"/>
      <c r="G31" s="240"/>
      <c r="H31" s="240"/>
      <c r="I31" s="240"/>
      <c r="J31" s="240"/>
      <c r="K31" s="240"/>
      <c r="L31" s="240"/>
    </row>
    <row r="32" spans="2:12" ht="13.5" thickBot="1" x14ac:dyDescent="0.3">
      <c r="B32" s="766" t="s">
        <v>66</v>
      </c>
      <c r="C32" s="767"/>
      <c r="D32" s="305">
        <f>SUM(D12:D31)</f>
        <v>0</v>
      </c>
      <c r="E32" s="379"/>
      <c r="F32" s="262"/>
      <c r="G32" s="240"/>
      <c r="H32" s="240"/>
      <c r="I32" s="240"/>
      <c r="J32" s="240"/>
      <c r="K32" s="240"/>
      <c r="L32" s="240"/>
    </row>
    <row r="33" spans="2:6" s="239" customFormat="1" ht="14.5" thickBot="1" x14ac:dyDescent="0.3">
      <c r="B33" s="775" t="s">
        <v>13</v>
      </c>
      <c r="C33" s="776"/>
      <c r="D33" s="776"/>
      <c r="E33" s="776"/>
      <c r="F33" s="777"/>
    </row>
    <row r="34" spans="2:6" x14ac:dyDescent="0.25">
      <c r="B34" s="218"/>
      <c r="C34" s="369"/>
      <c r="D34" s="370"/>
      <c r="E34" s="371"/>
      <c r="F34" s="221"/>
    </row>
    <row r="35" spans="2:6" x14ac:dyDescent="0.25">
      <c r="B35" s="32"/>
      <c r="C35" s="47"/>
      <c r="D35" s="41"/>
      <c r="E35" s="51"/>
      <c r="F35" s="38"/>
    </row>
    <row r="36" spans="2:6" x14ac:dyDescent="0.25">
      <c r="B36" s="32"/>
      <c r="C36" s="47"/>
      <c r="D36" s="41"/>
      <c r="E36" s="51"/>
      <c r="F36" s="38"/>
    </row>
    <row r="37" spans="2:6" x14ac:dyDescent="0.25">
      <c r="B37" s="32"/>
      <c r="C37" s="47"/>
      <c r="D37" s="41"/>
      <c r="E37" s="51"/>
      <c r="F37" s="38"/>
    </row>
    <row r="38" spans="2:6" x14ac:dyDescent="0.25">
      <c r="B38" s="32"/>
      <c r="C38" s="47"/>
      <c r="D38" s="41"/>
      <c r="E38" s="51"/>
      <c r="F38" s="38"/>
    </row>
    <row r="39" spans="2:6" x14ac:dyDescent="0.25">
      <c r="B39" s="32"/>
      <c r="C39" s="47"/>
      <c r="D39" s="41"/>
      <c r="E39" s="51"/>
      <c r="F39" s="38"/>
    </row>
    <row r="40" spans="2:6" x14ac:dyDescent="0.25">
      <c r="B40" s="32"/>
      <c r="C40" s="47"/>
      <c r="D40" s="41"/>
      <c r="E40" s="51"/>
      <c r="F40" s="38"/>
    </row>
    <row r="41" spans="2:6" x14ac:dyDescent="0.25">
      <c r="B41" s="32"/>
      <c r="C41" s="47"/>
      <c r="D41" s="41"/>
      <c r="E41" s="51"/>
      <c r="F41" s="38"/>
    </row>
    <row r="42" spans="2:6" x14ac:dyDescent="0.25">
      <c r="B42" s="32"/>
      <c r="C42" s="47"/>
      <c r="D42" s="41"/>
      <c r="E42" s="51"/>
      <c r="F42" s="38"/>
    </row>
    <row r="43" spans="2:6" ht="13" thickBot="1" x14ac:dyDescent="0.3">
      <c r="B43" s="32"/>
      <c r="C43" s="47"/>
      <c r="D43" s="41"/>
      <c r="E43" s="51"/>
      <c r="F43" s="38"/>
    </row>
    <row r="44" spans="2:6" hidden="1" x14ac:dyDescent="0.25">
      <c r="B44" s="32"/>
      <c r="C44" s="47"/>
      <c r="D44" s="41"/>
      <c r="E44" s="51"/>
      <c r="F44" s="38"/>
    </row>
    <row r="45" spans="2:6" hidden="1" x14ac:dyDescent="0.25">
      <c r="B45" s="32"/>
      <c r="C45" s="47"/>
      <c r="D45" s="41"/>
      <c r="E45" s="51"/>
      <c r="F45" s="38"/>
    </row>
    <row r="46" spans="2:6" hidden="1" x14ac:dyDescent="0.25">
      <c r="B46" s="32"/>
      <c r="C46" s="47"/>
      <c r="D46" s="41"/>
      <c r="E46" s="51"/>
      <c r="F46" s="38"/>
    </row>
    <row r="47" spans="2:6" hidden="1" x14ac:dyDescent="0.25">
      <c r="B47" s="32"/>
      <c r="C47" s="47"/>
      <c r="D47" s="41"/>
      <c r="E47" s="51"/>
      <c r="F47" s="38"/>
    </row>
    <row r="48" spans="2:6" hidden="1" x14ac:dyDescent="0.25">
      <c r="B48" s="32"/>
      <c r="C48" s="47"/>
      <c r="D48" s="41"/>
      <c r="E48" s="51"/>
      <c r="F48" s="38"/>
    </row>
    <row r="49" spans="2:6" hidden="1" x14ac:dyDescent="0.25">
      <c r="B49" s="32"/>
      <c r="C49" s="47"/>
      <c r="D49" s="41"/>
      <c r="E49" s="51"/>
      <c r="F49" s="38"/>
    </row>
    <row r="50" spans="2:6" hidden="1" x14ac:dyDescent="0.25">
      <c r="B50" s="32"/>
      <c r="C50" s="47"/>
      <c r="D50" s="41"/>
      <c r="E50" s="51"/>
      <c r="F50" s="38"/>
    </row>
    <row r="51" spans="2:6" hidden="1" x14ac:dyDescent="0.25">
      <c r="B51" s="32"/>
      <c r="C51" s="47"/>
      <c r="D51" s="41"/>
      <c r="E51" s="51"/>
      <c r="F51" s="38"/>
    </row>
    <row r="52" spans="2:6" hidden="1" x14ac:dyDescent="0.25">
      <c r="B52" s="32"/>
      <c r="C52" s="47"/>
      <c r="D52" s="41"/>
      <c r="E52" s="51"/>
      <c r="F52" s="38"/>
    </row>
    <row r="53" spans="2:6" ht="13" hidden="1" thickBot="1" x14ac:dyDescent="0.3">
      <c r="B53" s="222"/>
      <c r="C53" s="366"/>
      <c r="D53" s="367"/>
      <c r="E53" s="368"/>
      <c r="F53" s="225"/>
    </row>
    <row r="54" spans="2:6" ht="13.5" thickBot="1" x14ac:dyDescent="0.3">
      <c r="B54" s="766" t="s">
        <v>68</v>
      </c>
      <c r="C54" s="767"/>
      <c r="D54" s="305">
        <f>SUM(D34:D53)</f>
        <v>0</v>
      </c>
      <c r="E54" s="379"/>
      <c r="F54" s="262"/>
    </row>
    <row r="55" spans="2:6" ht="14.5" thickBot="1" x14ac:dyDescent="0.3">
      <c r="B55" s="775" t="s">
        <v>14</v>
      </c>
      <c r="C55" s="776"/>
      <c r="D55" s="776"/>
      <c r="E55" s="776"/>
      <c r="F55" s="777"/>
    </row>
    <row r="56" spans="2:6" x14ac:dyDescent="0.25">
      <c r="B56" s="218"/>
      <c r="C56" s="369"/>
      <c r="D56" s="370"/>
      <c r="E56" s="371"/>
      <c r="F56" s="221"/>
    </row>
    <row r="57" spans="2:6" x14ac:dyDescent="0.25">
      <c r="B57" s="32"/>
      <c r="C57" s="47"/>
      <c r="D57" s="41"/>
      <c r="E57" s="51"/>
      <c r="F57" s="38"/>
    </row>
    <row r="58" spans="2:6" x14ac:dyDescent="0.25">
      <c r="B58" s="32"/>
      <c r="C58" s="47"/>
      <c r="D58" s="41"/>
      <c r="E58" s="51"/>
      <c r="F58" s="38"/>
    </row>
    <row r="59" spans="2:6" x14ac:dyDescent="0.25">
      <c r="B59" s="32"/>
      <c r="C59" s="47"/>
      <c r="D59" s="41"/>
      <c r="E59" s="51"/>
      <c r="F59" s="38"/>
    </row>
    <row r="60" spans="2:6" x14ac:dyDescent="0.25">
      <c r="B60" s="32"/>
      <c r="C60" s="47"/>
      <c r="D60" s="41"/>
      <c r="E60" s="51"/>
      <c r="F60" s="38"/>
    </row>
    <row r="61" spans="2:6" x14ac:dyDescent="0.25">
      <c r="B61" s="32"/>
      <c r="C61" s="47"/>
      <c r="D61" s="41"/>
      <c r="E61" s="51"/>
      <c r="F61" s="38"/>
    </row>
    <row r="62" spans="2:6" x14ac:dyDescent="0.25">
      <c r="B62" s="32"/>
      <c r="C62" s="47"/>
      <c r="D62" s="41"/>
      <c r="E62" s="51"/>
      <c r="F62" s="38"/>
    </row>
    <row r="63" spans="2:6" x14ac:dyDescent="0.25">
      <c r="B63" s="32"/>
      <c r="C63" s="47"/>
      <c r="D63" s="41"/>
      <c r="E63" s="51"/>
      <c r="F63" s="38"/>
    </row>
    <row r="64" spans="2:6" x14ac:dyDescent="0.25">
      <c r="B64" s="32"/>
      <c r="C64" s="47"/>
      <c r="D64" s="41"/>
      <c r="E64" s="51"/>
      <c r="F64" s="38"/>
    </row>
    <row r="65" spans="2:6" ht="13" thickBot="1" x14ac:dyDescent="0.3">
      <c r="B65" s="32"/>
      <c r="C65" s="47"/>
      <c r="D65" s="41"/>
      <c r="E65" s="51"/>
      <c r="F65" s="38"/>
    </row>
    <row r="66" spans="2:6" hidden="1" x14ac:dyDescent="0.25">
      <c r="B66" s="32"/>
      <c r="C66" s="47"/>
      <c r="D66" s="41"/>
      <c r="E66" s="51"/>
      <c r="F66" s="38"/>
    </row>
    <row r="67" spans="2:6" hidden="1" x14ac:dyDescent="0.25">
      <c r="B67" s="32"/>
      <c r="C67" s="47"/>
      <c r="D67" s="41"/>
      <c r="E67" s="51"/>
      <c r="F67" s="38"/>
    </row>
    <row r="68" spans="2:6" hidden="1" x14ac:dyDescent="0.25">
      <c r="B68" s="32"/>
      <c r="C68" s="47"/>
      <c r="D68" s="41"/>
      <c r="E68" s="51"/>
      <c r="F68" s="38"/>
    </row>
    <row r="69" spans="2:6" hidden="1" x14ac:dyDescent="0.25">
      <c r="B69" s="32"/>
      <c r="C69" s="47"/>
      <c r="D69" s="41"/>
      <c r="E69" s="51"/>
      <c r="F69" s="38"/>
    </row>
    <row r="70" spans="2:6" hidden="1" x14ac:dyDescent="0.25">
      <c r="B70" s="32"/>
      <c r="C70" s="47"/>
      <c r="D70" s="41"/>
      <c r="E70" s="51"/>
      <c r="F70" s="38"/>
    </row>
    <row r="71" spans="2:6" hidden="1" x14ac:dyDescent="0.25">
      <c r="B71" s="32"/>
      <c r="C71" s="47"/>
      <c r="D71" s="41"/>
      <c r="E71" s="51"/>
      <c r="F71" s="38"/>
    </row>
    <row r="72" spans="2:6" hidden="1" x14ac:dyDescent="0.25">
      <c r="B72" s="32"/>
      <c r="C72" s="47"/>
      <c r="D72" s="41"/>
      <c r="E72" s="51"/>
      <c r="F72" s="38"/>
    </row>
    <row r="73" spans="2:6" hidden="1" x14ac:dyDescent="0.25">
      <c r="B73" s="32"/>
      <c r="C73" s="47"/>
      <c r="D73" s="41"/>
      <c r="E73" s="51"/>
      <c r="F73" s="38"/>
    </row>
    <row r="74" spans="2:6" hidden="1" x14ac:dyDescent="0.25">
      <c r="B74" s="32"/>
      <c r="C74" s="47"/>
      <c r="D74" s="41"/>
      <c r="E74" s="51"/>
      <c r="F74" s="38"/>
    </row>
    <row r="75" spans="2:6" ht="13" hidden="1" thickBot="1" x14ac:dyDescent="0.3">
      <c r="B75" s="222"/>
      <c r="C75" s="366"/>
      <c r="D75" s="367"/>
      <c r="E75" s="368"/>
      <c r="F75" s="225"/>
    </row>
    <row r="76" spans="2:6" ht="12.65" customHeight="1" thickBot="1" x14ac:dyDescent="0.3">
      <c r="B76" s="766" t="s">
        <v>70</v>
      </c>
      <c r="C76" s="767"/>
      <c r="D76" s="305">
        <f>SUM(D56:D75)</f>
        <v>0</v>
      </c>
      <c r="E76" s="379"/>
      <c r="F76" s="262"/>
    </row>
    <row r="77" spans="2:6" ht="12.65" customHeight="1" thickBot="1" x14ac:dyDescent="0.3">
      <c r="B77" s="775" t="s">
        <v>15</v>
      </c>
      <c r="C77" s="776"/>
      <c r="D77" s="776"/>
      <c r="E77" s="776"/>
      <c r="F77" s="777"/>
    </row>
    <row r="78" spans="2:6" ht="12.65" customHeight="1" x14ac:dyDescent="0.25">
      <c r="B78" s="218"/>
      <c r="C78" s="369"/>
      <c r="D78" s="370"/>
      <c r="E78" s="371"/>
      <c r="F78" s="221"/>
    </row>
    <row r="79" spans="2:6" ht="12.65" customHeight="1" x14ac:dyDescent="0.25">
      <c r="B79" s="32"/>
      <c r="C79" s="47"/>
      <c r="D79" s="41"/>
      <c r="E79" s="51"/>
      <c r="F79" s="38"/>
    </row>
    <row r="80" spans="2:6" ht="12.65" customHeight="1" x14ac:dyDescent="0.25">
      <c r="B80" s="32"/>
      <c r="C80" s="47"/>
      <c r="D80" s="41"/>
      <c r="E80" s="51"/>
      <c r="F80" s="38"/>
    </row>
    <row r="81" spans="2:6" ht="12.65" customHeight="1" x14ac:dyDescent="0.25">
      <c r="B81" s="32"/>
      <c r="C81" s="47"/>
      <c r="D81" s="41"/>
      <c r="E81" s="51"/>
      <c r="F81" s="38"/>
    </row>
    <row r="82" spans="2:6" ht="12.65" customHeight="1" x14ac:dyDescent="0.25">
      <c r="B82" s="32"/>
      <c r="C82" s="47"/>
      <c r="D82" s="41"/>
      <c r="E82" s="51"/>
      <c r="F82" s="38"/>
    </row>
    <row r="83" spans="2:6" ht="12.65" customHeight="1" x14ac:dyDescent="0.25">
      <c r="B83" s="32"/>
      <c r="C83" s="47"/>
      <c r="D83" s="41"/>
      <c r="E83" s="51"/>
      <c r="F83" s="38"/>
    </row>
    <row r="84" spans="2:6" ht="12.65" customHeight="1" x14ac:dyDescent="0.25">
      <c r="B84" s="32"/>
      <c r="C84" s="47"/>
      <c r="D84" s="41"/>
      <c r="E84" s="51"/>
      <c r="F84" s="38"/>
    </row>
    <row r="85" spans="2:6" ht="12.65" customHeight="1" x14ac:dyDescent="0.25">
      <c r="B85" s="32"/>
      <c r="C85" s="47"/>
      <c r="D85" s="41"/>
      <c r="E85" s="51"/>
      <c r="F85" s="38"/>
    </row>
    <row r="86" spans="2:6" ht="12.65" customHeight="1" x14ac:dyDescent="0.25">
      <c r="B86" s="32"/>
      <c r="C86" s="47"/>
      <c r="D86" s="41"/>
      <c r="E86" s="51"/>
      <c r="F86" s="38"/>
    </row>
    <row r="87" spans="2:6" ht="12.65" customHeight="1" thickBot="1" x14ac:dyDescent="0.3">
      <c r="B87" s="32"/>
      <c r="C87" s="47"/>
      <c r="D87" s="41"/>
      <c r="E87" s="51"/>
      <c r="F87" s="38"/>
    </row>
    <row r="88" spans="2:6" ht="12.65" hidden="1" customHeight="1" x14ac:dyDescent="0.25">
      <c r="B88" s="32"/>
      <c r="C88" s="47"/>
      <c r="D88" s="41"/>
      <c r="E88" s="51"/>
      <c r="F88" s="38"/>
    </row>
    <row r="89" spans="2:6" ht="12.65" hidden="1" customHeight="1" x14ac:dyDescent="0.25">
      <c r="B89" s="32"/>
      <c r="C89" s="47"/>
      <c r="D89" s="41"/>
      <c r="E89" s="51"/>
      <c r="F89" s="38"/>
    </row>
    <row r="90" spans="2:6" ht="12.65" hidden="1" customHeight="1" x14ac:dyDescent="0.25">
      <c r="B90" s="32"/>
      <c r="C90" s="47"/>
      <c r="D90" s="41"/>
      <c r="E90" s="51"/>
      <c r="F90" s="38"/>
    </row>
    <row r="91" spans="2:6" ht="12.65" hidden="1" customHeight="1" x14ac:dyDescent="0.25">
      <c r="B91" s="32"/>
      <c r="C91" s="47"/>
      <c r="D91" s="41"/>
      <c r="E91" s="51"/>
      <c r="F91" s="38"/>
    </row>
    <row r="92" spans="2:6" ht="12.65" hidden="1" customHeight="1" x14ac:dyDescent="0.25">
      <c r="B92" s="32"/>
      <c r="C92" s="47"/>
      <c r="D92" s="41"/>
      <c r="E92" s="51"/>
      <c r="F92" s="38"/>
    </row>
    <row r="93" spans="2:6" ht="12.65" hidden="1" customHeight="1" x14ac:dyDescent="0.25">
      <c r="B93" s="32"/>
      <c r="C93" s="47"/>
      <c r="D93" s="41"/>
      <c r="E93" s="51"/>
      <c r="F93" s="38"/>
    </row>
    <row r="94" spans="2:6" ht="12.65" hidden="1" customHeight="1" x14ac:dyDescent="0.25">
      <c r="B94" s="32"/>
      <c r="C94" s="47"/>
      <c r="D94" s="41"/>
      <c r="E94" s="51"/>
      <c r="F94" s="38"/>
    </row>
    <row r="95" spans="2:6" ht="12.65" hidden="1" customHeight="1" x14ac:dyDescent="0.25">
      <c r="B95" s="32"/>
      <c r="C95" s="47"/>
      <c r="D95" s="41"/>
      <c r="E95" s="51"/>
      <c r="F95" s="38"/>
    </row>
    <row r="96" spans="2:6" ht="12.65" hidden="1" customHeight="1" x14ac:dyDescent="0.25">
      <c r="B96" s="32"/>
      <c r="C96" s="47"/>
      <c r="D96" s="41"/>
      <c r="E96" s="51"/>
      <c r="F96" s="38"/>
    </row>
    <row r="97" spans="2:6" ht="12.65" hidden="1" customHeight="1" thickBot="1" x14ac:dyDescent="0.3">
      <c r="B97" s="222"/>
      <c r="C97" s="366"/>
      <c r="D97" s="367"/>
      <c r="E97" s="368"/>
      <c r="F97" s="225"/>
    </row>
    <row r="98" spans="2:6" ht="12.65" customHeight="1" thickBot="1" x14ac:dyDescent="0.3">
      <c r="B98" s="766" t="s">
        <v>72</v>
      </c>
      <c r="C98" s="767"/>
      <c r="D98" s="305">
        <f>SUM(D78:D97)</f>
        <v>0</v>
      </c>
      <c r="E98" s="379"/>
      <c r="F98" s="262"/>
    </row>
    <row r="99" spans="2:6" s="239" customFormat="1" ht="12.65" customHeight="1" thickBot="1" x14ac:dyDescent="0.3">
      <c r="B99" s="775" t="s">
        <v>16</v>
      </c>
      <c r="C99" s="776"/>
      <c r="D99" s="776"/>
      <c r="E99" s="776"/>
      <c r="F99" s="777"/>
    </row>
    <row r="100" spans="2:6" ht="12.65" customHeight="1" x14ac:dyDescent="0.25">
      <c r="B100" s="218"/>
      <c r="C100" s="369"/>
      <c r="D100" s="370"/>
      <c r="E100" s="371"/>
      <c r="F100" s="221"/>
    </row>
    <row r="101" spans="2:6" ht="12.65" customHeight="1" x14ac:dyDescent="0.25">
      <c r="B101" s="32"/>
      <c r="C101" s="47"/>
      <c r="D101" s="41"/>
      <c r="E101" s="51"/>
      <c r="F101" s="38"/>
    </row>
    <row r="102" spans="2:6" ht="12.65" customHeight="1" x14ac:dyDescent="0.25">
      <c r="B102" s="32"/>
      <c r="C102" s="47"/>
      <c r="D102" s="41"/>
      <c r="E102" s="51"/>
      <c r="F102" s="38"/>
    </row>
    <row r="103" spans="2:6" ht="12.65" customHeight="1" x14ac:dyDescent="0.25">
      <c r="B103" s="32"/>
      <c r="C103" s="47"/>
      <c r="D103" s="41"/>
      <c r="E103" s="51"/>
      <c r="F103" s="38"/>
    </row>
    <row r="104" spans="2:6" ht="12.65" customHeight="1" x14ac:dyDescent="0.25">
      <c r="B104" s="32"/>
      <c r="C104" s="47"/>
      <c r="D104" s="41"/>
      <c r="E104" s="51"/>
      <c r="F104" s="38"/>
    </row>
    <row r="105" spans="2:6" ht="12.65" customHeight="1" x14ac:dyDescent="0.25">
      <c r="B105" s="32"/>
      <c r="C105" s="47"/>
      <c r="D105" s="41"/>
      <c r="E105" s="51"/>
      <c r="F105" s="38"/>
    </row>
    <row r="106" spans="2:6" ht="12.65" customHeight="1" x14ac:dyDescent="0.25">
      <c r="B106" s="32"/>
      <c r="C106" s="47"/>
      <c r="D106" s="41"/>
      <c r="E106" s="51"/>
      <c r="F106" s="38"/>
    </row>
    <row r="107" spans="2:6" ht="12.65" customHeight="1" x14ac:dyDescent="0.25">
      <c r="B107" s="32"/>
      <c r="C107" s="47"/>
      <c r="D107" s="41"/>
      <c r="E107" s="51"/>
      <c r="F107" s="38"/>
    </row>
    <row r="108" spans="2:6" ht="12.65" customHeight="1" x14ac:dyDescent="0.25">
      <c r="B108" s="32"/>
      <c r="C108" s="47"/>
      <c r="D108" s="41"/>
      <c r="E108" s="51"/>
      <c r="F108" s="38"/>
    </row>
    <row r="109" spans="2:6" ht="12.65" customHeight="1" thickBot="1" x14ac:dyDescent="0.3">
      <c r="B109" s="32"/>
      <c r="C109" s="47"/>
      <c r="D109" s="41"/>
      <c r="E109" s="51"/>
      <c r="F109" s="38"/>
    </row>
    <row r="110" spans="2:6" ht="12.65" hidden="1" customHeight="1" x14ac:dyDescent="0.25">
      <c r="B110" s="32"/>
      <c r="C110" s="47"/>
      <c r="D110" s="41"/>
      <c r="E110" s="51"/>
      <c r="F110" s="38"/>
    </row>
    <row r="111" spans="2:6" ht="12.65" hidden="1" customHeight="1" x14ac:dyDescent="0.25">
      <c r="B111" s="32"/>
      <c r="C111" s="47"/>
      <c r="D111" s="41"/>
      <c r="E111" s="51"/>
      <c r="F111" s="38"/>
    </row>
    <row r="112" spans="2:6" ht="12.65" hidden="1" customHeight="1" x14ac:dyDescent="0.25">
      <c r="B112" s="32"/>
      <c r="C112" s="47"/>
      <c r="D112" s="41"/>
      <c r="E112" s="51"/>
      <c r="F112" s="38"/>
    </row>
    <row r="113" spans="2:6" ht="12.65" hidden="1" customHeight="1" x14ac:dyDescent="0.25">
      <c r="B113" s="32"/>
      <c r="C113" s="47"/>
      <c r="D113" s="41"/>
      <c r="E113" s="51"/>
      <c r="F113" s="38"/>
    </row>
    <row r="114" spans="2:6" ht="12.65" hidden="1" customHeight="1" x14ac:dyDescent="0.25">
      <c r="B114" s="32"/>
      <c r="C114" s="47"/>
      <c r="D114" s="41"/>
      <c r="E114" s="51"/>
      <c r="F114" s="38"/>
    </row>
    <row r="115" spans="2:6" ht="12.65" hidden="1" customHeight="1" x14ac:dyDescent="0.25">
      <c r="B115" s="32"/>
      <c r="C115" s="47"/>
      <c r="D115" s="41"/>
      <c r="E115" s="51"/>
      <c r="F115" s="38"/>
    </row>
    <row r="116" spans="2:6" ht="12.65" hidden="1" customHeight="1" x14ac:dyDescent="0.25">
      <c r="B116" s="32"/>
      <c r="C116" s="47"/>
      <c r="D116" s="41"/>
      <c r="E116" s="51"/>
      <c r="F116" s="38"/>
    </row>
    <row r="117" spans="2:6" ht="12.65" hidden="1" customHeight="1" x14ac:dyDescent="0.25">
      <c r="B117" s="32"/>
      <c r="C117" s="47"/>
      <c r="D117" s="41"/>
      <c r="E117" s="51"/>
      <c r="F117" s="38"/>
    </row>
    <row r="118" spans="2:6" ht="12.65" hidden="1" customHeight="1" x14ac:dyDescent="0.25">
      <c r="B118" s="32"/>
      <c r="C118" s="47"/>
      <c r="D118" s="41"/>
      <c r="E118" s="51"/>
      <c r="F118" s="38"/>
    </row>
    <row r="119" spans="2:6" ht="12.65" hidden="1" customHeight="1" thickBot="1" x14ac:dyDescent="0.3">
      <c r="B119" s="222"/>
      <c r="C119" s="366"/>
      <c r="D119" s="367"/>
      <c r="E119" s="368"/>
      <c r="F119" s="225"/>
    </row>
    <row r="120" spans="2:6" ht="12.65" customHeight="1" thickBot="1" x14ac:dyDescent="0.3">
      <c r="B120" s="766" t="s">
        <v>74</v>
      </c>
      <c r="C120" s="767"/>
      <c r="D120" s="305">
        <f>SUM(D100:D119)</f>
        <v>0</v>
      </c>
      <c r="E120" s="379"/>
      <c r="F120" s="262"/>
    </row>
    <row r="121" spans="2:6" ht="7.5" customHeight="1" thickBot="1" x14ac:dyDescent="0.3">
      <c r="B121" s="278"/>
      <c r="C121" s="238"/>
      <c r="D121" s="246"/>
      <c r="E121" s="374"/>
      <c r="F121" s="247"/>
    </row>
    <row r="122" spans="2:6" s="239" customFormat="1" ht="13.5" customHeight="1" thickBot="1" x14ac:dyDescent="0.3">
      <c r="B122" s="766" t="s">
        <v>103</v>
      </c>
      <c r="C122" s="767"/>
      <c r="D122" s="261">
        <f>(D32+D54+D76+D98+D120)</f>
        <v>0</v>
      </c>
      <c r="E122" s="380"/>
      <c r="F122" s="277"/>
    </row>
    <row r="123" spans="2:6" ht="13" thickBot="1" x14ac:dyDescent="0.3">
      <c r="B123" s="241"/>
      <c r="C123" s="240"/>
      <c r="D123" s="246"/>
      <c r="E123" s="374"/>
      <c r="F123" s="247"/>
    </row>
    <row r="124" spans="2:6" ht="11.25" customHeight="1" x14ac:dyDescent="0.25">
      <c r="B124" s="745" t="s">
        <v>36</v>
      </c>
      <c r="C124" s="746"/>
      <c r="D124" s="746"/>
      <c r="E124" s="746"/>
      <c r="F124" s="747"/>
    </row>
    <row r="125" spans="2:6" ht="41.15" customHeight="1" thickBot="1" x14ac:dyDescent="0.3">
      <c r="B125" s="748"/>
      <c r="C125" s="749"/>
      <c r="D125" s="749"/>
      <c r="E125" s="749"/>
      <c r="F125" s="750"/>
    </row>
    <row r="126" spans="2:6" x14ac:dyDescent="0.25">
      <c r="D126" s="246"/>
      <c r="E126" s="374"/>
      <c r="F126" s="381"/>
    </row>
    <row r="127" spans="2:6" x14ac:dyDescent="0.25">
      <c r="D127" s="246"/>
      <c r="E127" s="374"/>
      <c r="F127" s="381"/>
    </row>
    <row r="128" spans="2:6" hidden="1" x14ac:dyDescent="0.25">
      <c r="D128" s="246"/>
      <c r="E128" s="374"/>
      <c r="F128" s="381"/>
    </row>
    <row r="129" spans="4:6" hidden="1" x14ac:dyDescent="0.25">
      <c r="D129" s="246"/>
      <c r="E129" s="374"/>
      <c r="F129" s="381"/>
    </row>
    <row r="130" spans="4:6" hidden="1" x14ac:dyDescent="0.25">
      <c r="D130" s="246"/>
      <c r="E130" s="374"/>
      <c r="F130" s="381"/>
    </row>
    <row r="131" spans="4:6" hidden="1" x14ac:dyDescent="0.25">
      <c r="D131" s="246"/>
      <c r="E131" s="374"/>
      <c r="F131" s="381"/>
    </row>
    <row r="132" spans="4:6" hidden="1" x14ac:dyDescent="0.25">
      <c r="D132" s="246"/>
      <c r="E132" s="374"/>
      <c r="F132" s="381"/>
    </row>
    <row r="133" spans="4:6" hidden="1" x14ac:dyDescent="0.25">
      <c r="D133" s="246"/>
      <c r="E133" s="374"/>
      <c r="F133" s="381"/>
    </row>
    <row r="134" spans="4:6" hidden="1" x14ac:dyDescent="0.25">
      <c r="D134" s="246"/>
      <c r="E134" s="374"/>
      <c r="F134" s="381"/>
    </row>
    <row r="135" spans="4:6" hidden="1" x14ac:dyDescent="0.25">
      <c r="D135" s="246"/>
      <c r="E135" s="374"/>
      <c r="F135" s="381"/>
    </row>
    <row r="136" spans="4:6" hidden="1" x14ac:dyDescent="0.25">
      <c r="D136" s="246"/>
      <c r="E136" s="374"/>
      <c r="F136" s="381"/>
    </row>
    <row r="137" spans="4:6" hidden="1" x14ac:dyDescent="0.25">
      <c r="D137" s="246"/>
      <c r="E137" s="374"/>
      <c r="F137" s="381"/>
    </row>
    <row r="138" spans="4:6" hidden="1" x14ac:dyDescent="0.25">
      <c r="D138" s="246"/>
      <c r="E138" s="374"/>
      <c r="F138" s="381"/>
    </row>
    <row r="139" spans="4:6" hidden="1" x14ac:dyDescent="0.25">
      <c r="D139" s="246"/>
      <c r="E139" s="374"/>
      <c r="F139" s="381"/>
    </row>
    <row r="140" spans="4:6" hidden="1" x14ac:dyDescent="0.25">
      <c r="D140" s="246"/>
      <c r="E140" s="374"/>
      <c r="F140" s="381"/>
    </row>
    <row r="141" spans="4:6" hidden="1" x14ac:dyDescent="0.25">
      <c r="D141" s="246"/>
      <c r="E141" s="374"/>
      <c r="F141" s="381"/>
    </row>
    <row r="142" spans="4:6" hidden="1" x14ac:dyDescent="0.25">
      <c r="D142" s="246"/>
      <c r="E142" s="374"/>
      <c r="F142" s="381"/>
    </row>
    <row r="143" spans="4:6" hidden="1" x14ac:dyDescent="0.25">
      <c r="D143" s="246"/>
      <c r="E143" s="374"/>
      <c r="F143" s="381"/>
    </row>
    <row r="144" spans="4:6" hidden="1" x14ac:dyDescent="0.25">
      <c r="D144" s="246"/>
      <c r="E144" s="374"/>
      <c r="F144" s="381"/>
    </row>
    <row r="145" spans="4:6" hidden="1" x14ac:dyDescent="0.25">
      <c r="D145" s="246"/>
      <c r="E145" s="374"/>
      <c r="F145" s="381"/>
    </row>
    <row r="146" spans="4:6" hidden="1" x14ac:dyDescent="0.25">
      <c r="D146" s="246"/>
      <c r="E146" s="374"/>
      <c r="F146" s="381"/>
    </row>
    <row r="147" spans="4:6" hidden="1" x14ac:dyDescent="0.25">
      <c r="D147" s="246"/>
      <c r="E147" s="374"/>
      <c r="F147" s="381"/>
    </row>
    <row r="148" spans="4:6" hidden="1" x14ac:dyDescent="0.25">
      <c r="D148" s="246"/>
      <c r="E148" s="374"/>
      <c r="F148" s="381"/>
    </row>
  </sheetData>
  <sheetProtection algorithmName="SHA-512" hashValue="6kJ8HSZYxKMQNTCOxrjGXEGoxFVBpTt1GHWU/XuDTAr+qoBhvRjX5ArRS7PKOjOqtiF4ri/cGFVeO3Wyrqx5Yw==" saltValue="h6Ao8joL8OYuMJYGYUtQFg==" spinCount="100000" sheet="1" formatRows="0"/>
  <customSheetViews>
    <customSheetView guid="{BF352FCE-C1BE-4B84-9561-6030FEF6A15F}" scale="90" showPageBreaks="1" fitToPage="1">
      <selection activeCell="A2" sqref="A2:D2"/>
      <pageMargins left="0" right="0" top="0" bottom="0" header="0" footer="0"/>
      <printOptions horizontalCentered="1"/>
      <pageSetup scale="87" orientation="landscape" r:id="rId1"/>
      <headerFooter alignWithMargins="0">
        <oddFooter>&amp;Lg. Construction&amp;RPage &amp;P of &amp;N</oddFooter>
      </headerFooter>
    </customSheetView>
    <customSheetView guid="{D5CEF8EB-A9A7-4458-BF65-8F18E34CBA87}" scale="90" showPageBreaks="1" showGridLines="0" fitToPage="1" printArea="1">
      <selection activeCell="G3" sqref="G3"/>
      <pageMargins left="0" right="0" top="0" bottom="0" header="0" footer="0"/>
      <printOptions horizontalCentered="1"/>
      <pageSetup scale="84" fitToHeight="2" orientation="landscape" r:id="rId2"/>
      <headerFooter alignWithMargins="0">
        <oddFooter>&amp;Lg. Construction&amp;RPage &amp;P of &amp;N</oddFooter>
      </headerFooter>
    </customSheetView>
    <customSheetView guid="{6588CF8C-0BB8-4786-9A46-0A2D10254132}" scale="90" showPageBreaks="1" showGridLines="0" fitToPage="1" printArea="1" topLeftCell="A4">
      <selection activeCell="A3" sqref="A3:D3"/>
      <pageMargins left="0" right="0" top="0" bottom="0" header="0" footer="0"/>
      <printOptions horizontalCentered="1"/>
      <pageSetup scale="84" fitToHeight="2" orientation="landscape" r:id="rId3"/>
      <headerFooter alignWithMargins="0">
        <oddFooter>&amp;Lg. Construction&amp;RPage &amp;P of &amp;N</oddFooter>
      </headerFooter>
    </customSheetView>
    <customSheetView guid="{712CE29F-EFCA-4968-A7C5-599F87319D6A}" scale="90" showGridLines="0" fitToPage="1">
      <selection activeCell="A3" sqref="A3:D3"/>
      <pageMargins left="0" right="0" top="0" bottom="0" header="0" footer="0"/>
      <printOptions horizontalCentered="1"/>
      <pageSetup scale="84" fitToHeight="2" orientation="landscape" r:id="rId4"/>
      <headerFooter alignWithMargins="0">
        <oddFooter>&amp;Lg. Construction&amp;RPage &amp;P of &amp;N</oddFooter>
      </headerFooter>
    </customSheetView>
    <customSheetView guid="{5BEC5FDE-32D0-42EF-8D2A-06DCBD4F05CC}" scale="90" showPageBreaks="1" showGridLines="0" fitToPage="1" printArea="1">
      <selection activeCell="A3" sqref="A3:D3"/>
      <pageMargins left="0" right="0" top="0" bottom="0" header="0" footer="0"/>
      <printOptions horizontalCentered="1"/>
      <pageSetup scale="84" fitToHeight="2" orientation="landscape" r:id="rId5"/>
      <headerFooter alignWithMargins="0">
        <oddFooter>&amp;Lg. Construction&amp;RPage &amp;P of &amp;N</oddFooter>
      </headerFooter>
    </customSheetView>
    <customSheetView guid="{D7FF18E2-A72D-4088-BD59-9D74A43C39A8}" scale="90" showPageBreaks="1" showGridLines="0" fitToPage="1" printArea="1">
      <selection activeCell="A3" sqref="A3:D3"/>
      <pageMargins left="0" right="0" top="0" bottom="0" header="0" footer="0"/>
      <printOptions horizontalCentered="1"/>
      <pageSetup scale="84" fitToHeight="2" orientation="landscape" r:id="rId6"/>
      <headerFooter alignWithMargins="0">
        <oddFooter>&amp;Lg. Construction&amp;RPage &amp;P of &amp;N</oddFooter>
      </headerFooter>
    </customSheetView>
  </customSheetViews>
  <mergeCells count="17">
    <mergeCell ref="B124:F125"/>
    <mergeCell ref="B10:F10"/>
    <mergeCell ref="B33:F33"/>
    <mergeCell ref="B99:F99"/>
    <mergeCell ref="B55:F55"/>
    <mergeCell ref="B77:F77"/>
    <mergeCell ref="B122:C122"/>
    <mergeCell ref="B120:C120"/>
    <mergeCell ref="B98:C98"/>
    <mergeCell ref="B76:C76"/>
    <mergeCell ref="B54:C54"/>
    <mergeCell ref="B32:C32"/>
    <mergeCell ref="B7:C7"/>
    <mergeCell ref="D7:F7"/>
    <mergeCell ref="B2:C2"/>
    <mergeCell ref="B3:F3"/>
    <mergeCell ref="B4:F4"/>
  </mergeCells>
  <phoneticPr fontId="2" type="noConversion"/>
  <conditionalFormatting sqref="B12:B31">
    <cfRule type="expression" dxfId="128" priority="69">
      <formula>AND(OR( NOT(ISBLANK($C12)), NOT(ISBLANK($D12)), NOT(ISBLANK($E12)), NOT(ISBLANK($F12))), ISBLANK($B12))</formula>
    </cfRule>
  </conditionalFormatting>
  <conditionalFormatting sqref="B34:B53">
    <cfRule type="expression" dxfId="127" priority="43">
      <formula>AND(OR( NOT(ISBLANK($C34)), NOT(ISBLANK($D34)), NOT(ISBLANK($E34)), NOT(ISBLANK($F34))), ISBLANK($B34))</formula>
    </cfRule>
  </conditionalFormatting>
  <conditionalFormatting sqref="B56:B75">
    <cfRule type="expression" dxfId="126" priority="38">
      <formula>AND(OR( NOT(ISBLANK($C56)), NOT(ISBLANK($D56)), NOT(ISBLANK($E56)), NOT(ISBLANK($F56))), ISBLANK($B56))</formula>
    </cfRule>
  </conditionalFormatting>
  <conditionalFormatting sqref="B78:B97">
    <cfRule type="expression" dxfId="125" priority="33">
      <formula>AND(OR( NOT(ISBLANK($C78)), NOT(ISBLANK($D78)), NOT(ISBLANK($E78)), NOT(ISBLANK($F78))), ISBLANK($B78))</formula>
    </cfRule>
  </conditionalFormatting>
  <conditionalFormatting sqref="B100:B119">
    <cfRule type="expression" dxfId="122" priority="28">
      <formula>AND(OR( NOT(ISBLANK($C100)), NOT(ISBLANK($D100)), NOT(ISBLANK($E100)), NOT(ISBLANK($F100))), ISBLANK($B100))</formula>
    </cfRule>
  </conditionalFormatting>
  <conditionalFormatting sqref="C12:C31">
    <cfRule type="expression" dxfId="111" priority="68">
      <formula>AND(OR( NOT(ISBLANK($B12)), NOT(ISBLANK($D12)), NOT(ISBLANK($E12)), NOT(ISBLANK($F12))), ISBLANK($C12))</formula>
    </cfRule>
  </conditionalFormatting>
  <conditionalFormatting sqref="C34:C53">
    <cfRule type="expression" dxfId="110" priority="42">
      <formula>AND(OR( NOT(ISBLANK($B34)), NOT(ISBLANK($D34)), NOT(ISBLANK($E34)), NOT(ISBLANK($F34))), ISBLANK($C34))</formula>
    </cfRule>
  </conditionalFormatting>
  <conditionalFormatting sqref="C56:C75">
    <cfRule type="expression" dxfId="109" priority="37">
      <formula>AND(OR( NOT(ISBLANK($B56)), NOT(ISBLANK($D56)), NOT(ISBLANK($E56)), NOT(ISBLANK($F56))), ISBLANK($C56))</formula>
    </cfRule>
  </conditionalFormatting>
  <conditionalFormatting sqref="C78:C97">
    <cfRule type="expression" dxfId="108" priority="32">
      <formula>AND(OR( NOT(ISBLANK($B78)), NOT(ISBLANK($D78)), NOT(ISBLANK($E78)), NOT(ISBLANK($F78))), ISBLANK($C78))</formula>
    </cfRule>
  </conditionalFormatting>
  <conditionalFormatting sqref="C100:C119">
    <cfRule type="expression" dxfId="107" priority="27">
      <formula>AND(OR( NOT(ISBLANK($B100)), NOT(ISBLANK($D100)), NOT(ISBLANK($E100)), NOT(ISBLANK($F100))), ISBLANK($C100))</formula>
    </cfRule>
  </conditionalFormatting>
  <conditionalFormatting sqref="D12:D31">
    <cfRule type="expression" dxfId="103" priority="44">
      <formula>AND(OR( NOT(ISBLANK($B12)), NOT(ISBLANK($C12)), NOT(ISBLANK($F12)), NOT(ISBLANK($E12))), ISBLANK($D12))</formula>
    </cfRule>
  </conditionalFormatting>
  <conditionalFormatting sqref="D34:D53">
    <cfRule type="expression" dxfId="102" priority="39">
      <formula>AND(OR( NOT(ISBLANK($B34)), NOT(ISBLANK($C34)), NOT(ISBLANK($F34)), NOT(ISBLANK($E34))), ISBLANK($D34))</formula>
    </cfRule>
  </conditionalFormatting>
  <conditionalFormatting sqref="D56:D75">
    <cfRule type="expression" dxfId="101" priority="34">
      <formula>AND(OR( NOT(ISBLANK($B56)), NOT(ISBLANK($C56)), NOT(ISBLANK($F56)), NOT(ISBLANK($E56))), ISBLANK($D56))</formula>
    </cfRule>
  </conditionalFormatting>
  <conditionalFormatting sqref="D78:D97">
    <cfRule type="expression" dxfId="100" priority="29">
      <formula>AND(OR( NOT(ISBLANK($B78)), NOT(ISBLANK($C78)), NOT(ISBLANK($F78)), NOT(ISBLANK($E78))), ISBLANK($D78))</formula>
    </cfRule>
  </conditionalFormatting>
  <conditionalFormatting sqref="D100:D119">
    <cfRule type="expression" dxfId="99" priority="24">
      <formula>AND(OR( NOT(ISBLANK($B100)), NOT(ISBLANK($C100)), NOT(ISBLANK($F100)), NOT(ISBLANK($E100))), ISBLANK($D100))</formula>
    </cfRule>
  </conditionalFormatting>
  <conditionalFormatting sqref="D7:F7">
    <cfRule type="expression" dxfId="95" priority="70">
      <formula>AND(OR( NOT(ISBLANK(A13:F31)), NOT(ISBLANK(A34:F53)), NOT(ISBLANK(A78:F97)), NOT(ISBLANK(A100:F119)), NOT(ISBLANK(A56:F75))), ISBLANK(D7:F7))</formula>
    </cfRule>
  </conditionalFormatting>
  <conditionalFormatting sqref="E12:E31">
    <cfRule type="expression" dxfId="94" priority="66">
      <formula>AND(OR( NOT(ISBLANK($B12)), NOT(ISBLANK($C12)), NOT(ISBLANK($D12)), NOT(ISBLANK($F12))), ISBLANK($E12))</formula>
    </cfRule>
  </conditionalFormatting>
  <conditionalFormatting sqref="E34:E53">
    <cfRule type="expression" dxfId="93" priority="41">
      <formula>AND(OR( NOT(ISBLANK($B34)), NOT(ISBLANK($C34)), NOT(ISBLANK($D34)), NOT(ISBLANK($F34))), ISBLANK($E34))</formula>
    </cfRule>
  </conditionalFormatting>
  <conditionalFormatting sqref="E56:E75">
    <cfRule type="expression" dxfId="92" priority="36">
      <formula>AND(OR( NOT(ISBLANK($B56)), NOT(ISBLANK($C56)), NOT(ISBLANK($D56)), NOT(ISBLANK($F56))), ISBLANK($E56))</formula>
    </cfRule>
  </conditionalFormatting>
  <conditionalFormatting sqref="E78:E97">
    <cfRule type="expression" dxfId="91" priority="31">
      <formula>AND(OR( NOT(ISBLANK($B78)), NOT(ISBLANK($C78)), NOT(ISBLANK($D78)), NOT(ISBLANK($F78))), ISBLANK($E78))</formula>
    </cfRule>
  </conditionalFormatting>
  <conditionalFormatting sqref="E100:E119">
    <cfRule type="expression" dxfId="90" priority="26">
      <formula>AND(OR( NOT(ISBLANK($B100)), NOT(ISBLANK($C100)), NOT(ISBLANK($D100)), NOT(ISBLANK($F100))), ISBLANK($E100))</formula>
    </cfRule>
  </conditionalFormatting>
  <conditionalFormatting sqref="F12:F31">
    <cfRule type="expression" dxfId="89" priority="65">
      <formula>AND(OR( NOT(ISBLANK($B12)), NOT(ISBLANK($C12)), NOT(ISBLANK($D12)), NOT(ISBLANK($E12))), ISBLANK($F12))</formula>
    </cfRule>
  </conditionalFormatting>
  <conditionalFormatting sqref="F34:F53">
    <cfRule type="expression" dxfId="88" priority="40">
      <formula>AND(OR( NOT(ISBLANK($B34)), NOT(ISBLANK($C34)), NOT(ISBLANK($D34)), NOT(ISBLANK($E34))), ISBLANK($F34))</formula>
    </cfRule>
  </conditionalFormatting>
  <conditionalFormatting sqref="F56:F75">
    <cfRule type="expression" dxfId="87" priority="35">
      <formula>AND(OR( NOT(ISBLANK($B56)), NOT(ISBLANK($C56)), NOT(ISBLANK($D56)), NOT(ISBLANK($E56))), ISBLANK($F56))</formula>
    </cfRule>
  </conditionalFormatting>
  <conditionalFormatting sqref="F78:F97">
    <cfRule type="expression" dxfId="86" priority="30">
      <formula>AND(OR( NOT(ISBLANK($B78)), NOT(ISBLANK($C78)), NOT(ISBLANK($D78)), NOT(ISBLANK($E78))), ISBLANK($F78))</formula>
    </cfRule>
  </conditionalFormatting>
  <conditionalFormatting sqref="F100:F119">
    <cfRule type="expression" dxfId="84" priority="25">
      <formula>AND(OR( NOT(ISBLANK($B100)), NOT(ISBLANK($C100)), NOT(ISBLANK($D100)), NOT(ISBLANK($E100))), ISBLANK($F100))</formula>
    </cfRule>
  </conditionalFormatting>
  <dataValidations xWindow="1123" yWindow="674" count="1">
    <dataValidation allowBlank="1" showInputMessage="1" showErrorMessage="1" prompt="Example: Build wind turbine platform" sqref="D7:F7" xr:uid="{4B5F089D-EE95-4DFC-B7F8-A2499D5CFA52}"/>
  </dataValidations>
  <printOptions horizontalCentered="1"/>
  <pageMargins left="0.5" right="0.5" top="0.25" bottom="0.25" header="0.5" footer="0.5"/>
  <pageSetup scale="70" orientation="landscape" horizontalDpi="300" verticalDpi="300" r:id="rId7"/>
  <headerFooter alignWithMargins="0"/>
  <extLst>
    <ext xmlns:x14="http://schemas.microsoft.com/office/spreadsheetml/2009/9/main" uri="{78C0D931-6437-407d-A8EE-F0AAD7539E65}">
      <x14:conditionalFormattings>
        <x14:conditionalFormatting xmlns:xm="http://schemas.microsoft.com/office/excel/2006/main">
          <x14:cfRule type="expression" priority="22" id="{9EF3ADB3-7486-433F-A673-93D77FD6A431}">
            <xm:f>OR(Instructions!$H$31="3 Budget Periods",Instructions!$H$31="Make Selection")</xm:f>
            <x14:dxf>
              <font>
                <color theme="0" tint="-0.499984740745262"/>
              </font>
              <fill>
                <patternFill>
                  <bgColor theme="0" tint="-0.499984740745262"/>
                </patternFill>
              </fill>
              <border>
                <left style="thin">
                  <color auto="1"/>
                </left>
                <right/>
                <top/>
                <bottom/>
                <vertical/>
                <horizontal/>
              </border>
            </x14:dxf>
          </x14:cfRule>
          <xm:sqref>B78:B97</xm:sqref>
        </x14:conditionalFormatting>
        <x14:conditionalFormatting xmlns:xm="http://schemas.microsoft.com/office/excel/2006/main">
          <x14:cfRule type="expression" priority="9" id="{8EC589F0-FB25-4748-AC12-1EB5A1AABB27}">
            <xm:f>Instructions!$H$31="4 Budget Periods"</xm:f>
            <x14:dxf>
              <font>
                <color theme="0" tint="-0.499984740745262"/>
              </font>
              <fill>
                <patternFill>
                  <bgColor theme="0" tint="-0.499984740745262"/>
                </patternFill>
              </fill>
              <border>
                <left style="thin">
                  <color auto="1"/>
                </left>
                <right/>
                <top/>
                <bottom/>
                <vertical/>
                <horizontal/>
              </border>
            </x14:dxf>
          </x14:cfRule>
          <x14:cfRule type="expression" priority="19" id="{81275D91-B17E-48BB-ABE9-8CD83D49543C}">
            <xm:f>OR(Instructions!$H$31="3 Budget Periods",Instructions!$H$31="Make Selection")</xm:f>
            <x14:dxf>
              <font>
                <color theme="0" tint="-0.499984740745262"/>
              </font>
              <fill>
                <patternFill>
                  <bgColor theme="0" tint="-0.499984740745262"/>
                </patternFill>
              </fill>
              <border>
                <left style="thin">
                  <color auto="1"/>
                </left>
                <right/>
                <top/>
                <bottom/>
                <vertical/>
                <horizontal/>
              </border>
            </x14:dxf>
          </x14:cfRule>
          <xm:sqref>B100:B119</xm:sqref>
        </x14:conditionalFormatting>
        <x14:conditionalFormatting xmlns:xm="http://schemas.microsoft.com/office/excel/2006/main">
          <x14:cfRule type="expression" priority="21" id="{238CAB33-8E84-4D6B-8313-73C2CC359086}">
            <xm:f>OR(Instructions!$H$31="3 Budget Periods",Instructions!$H$31="Make Selection")</xm:f>
            <x14:dxf>
              <font>
                <color theme="0" tint="-0.499984740745262"/>
              </font>
              <fill>
                <patternFill>
                  <bgColor theme="0" tint="-0.499984740745262"/>
                </patternFill>
              </fill>
              <border>
                <left style="thin">
                  <color auto="1"/>
                </left>
                <right/>
                <top/>
                <bottom/>
                <vertical/>
                <horizontal/>
              </border>
            </x14:dxf>
          </x14:cfRule>
          <xm:sqref>B98:C98</xm:sqref>
        </x14:conditionalFormatting>
        <x14:conditionalFormatting xmlns:xm="http://schemas.microsoft.com/office/excel/2006/main">
          <x14:cfRule type="expression" priority="8" id="{4BD19FA0-BF2A-4255-9C26-D5A6F1815356}">
            <xm:f>Instructions!$H$31="4 Budget Periods"</xm:f>
            <x14:dxf>
              <font>
                <color theme="0" tint="-0.499984740745262"/>
              </font>
              <fill>
                <patternFill>
                  <bgColor theme="0" tint="-0.499984740745262"/>
                </patternFill>
              </fill>
              <border>
                <left style="thin">
                  <color auto="1"/>
                </left>
                <right/>
                <top/>
                <bottom style="thin">
                  <color auto="1"/>
                </bottom>
                <vertical/>
                <horizontal/>
              </border>
            </x14:dxf>
          </x14:cfRule>
          <x14:cfRule type="expression" priority="18" id="{409B150E-4CE0-4FD3-B10A-BE67695BD098}">
            <xm:f>OR(Instructions!$H$31="3 Budget Periods",Instructions!$H$31="Make Selection")</xm:f>
            <x14:dxf>
              <font>
                <color theme="0" tint="-0.499984740745262"/>
              </font>
              <fill>
                <patternFill>
                  <bgColor theme="0" tint="-0.499984740745262"/>
                </patternFill>
              </fill>
              <border>
                <left style="thin">
                  <color auto="1"/>
                </left>
                <right/>
                <top/>
                <bottom style="thin">
                  <color auto="1"/>
                </bottom>
                <vertical/>
                <horizontal/>
              </border>
            </x14:dxf>
          </x14:cfRule>
          <xm:sqref>B120:C120</xm:sqref>
        </x14:conditionalFormatting>
        <x14:conditionalFormatting xmlns:xm="http://schemas.microsoft.com/office/excel/2006/main">
          <x14:cfRule type="expression" priority="1" id="{C1E63305-F41C-46E0-86C3-85ABE91B6BD1}">
            <xm:f>OR(Instructions!$H$31="1 Budget Period",Instructions!$H$31="Make Selection")</xm:f>
            <x14:dxf>
              <font>
                <color theme="1" tint="0.499984740745262"/>
              </font>
              <fill>
                <patternFill>
                  <bgColor theme="1" tint="0.499984740745262"/>
                </patternFill>
              </fill>
              <border>
                <left/>
                <right/>
                <top/>
                <bottom/>
                <vertical/>
                <horizontal/>
              </border>
            </x14:dxf>
          </x14:cfRule>
          <xm:sqref>B33:F54</xm:sqref>
        </x14:conditionalFormatting>
        <x14:conditionalFormatting xmlns:xm="http://schemas.microsoft.com/office/excel/2006/main">
          <x14:cfRule type="expression" priority="2" id="{8FA175FB-9F4F-47A0-9243-29FD795CB469}">
            <xm:f>OR(Instructions!$H$31="1 Budget Period",Instructions!$H$31="2 Budget Periods",Instructions!$H$31="Make Selection")</xm:f>
            <x14:dxf>
              <font>
                <color theme="1" tint="0.499984740745262"/>
              </font>
              <fill>
                <patternFill>
                  <bgColor theme="1" tint="0.499984740745262"/>
                </patternFill>
              </fill>
              <border>
                <left/>
                <right/>
                <top/>
                <bottom/>
                <vertical/>
                <horizontal/>
              </border>
            </x14:dxf>
          </x14:cfRule>
          <xm:sqref>B55:F76</xm:sqref>
        </x14:conditionalFormatting>
        <x14:conditionalFormatting xmlns:xm="http://schemas.microsoft.com/office/excel/2006/main">
          <x14:cfRule type="expression" priority="23" id="{F875204A-2057-4C0A-9652-0F57722983D6}">
            <xm:f>OR(Instructions!$H$31="3 Budget Periods",Instructions!$H$31="Make Selection")</xm:f>
            <x14:dxf>
              <font>
                <color theme="0" tint="-0.499984740745262"/>
              </font>
              <fill>
                <patternFill>
                  <bgColor theme="0" tint="-0.499984740745262"/>
                </patternFill>
              </fill>
              <border>
                <left style="thin">
                  <color auto="1"/>
                </left>
                <right style="thin">
                  <color auto="1"/>
                </right>
                <top/>
                <bottom/>
                <vertical/>
                <horizontal/>
              </border>
            </x14:dxf>
          </x14:cfRule>
          <xm:sqref>B77:F77</xm:sqref>
        </x14:conditionalFormatting>
        <x14:conditionalFormatting xmlns:xm="http://schemas.microsoft.com/office/excel/2006/main">
          <x14:cfRule type="expression" priority="3" id="{5D550D78-A17E-4AD2-8141-C6D6FC4254EE}">
            <xm:f>OR(Instructions!$H$31="1 Budget Period",Instructions!$H$31="2 Budget Periods")</xm:f>
            <x14:dxf>
              <font>
                <color theme="1" tint="0.499984740745262"/>
              </font>
              <fill>
                <patternFill>
                  <bgColor theme="1" tint="0.499984740745262"/>
                </patternFill>
              </fill>
              <border>
                <left/>
                <right/>
                <top/>
                <bottom/>
                <vertical/>
                <horizontal/>
              </border>
            </x14:dxf>
          </x14:cfRule>
          <xm:sqref>B77:F120</xm:sqref>
        </x14:conditionalFormatting>
        <x14:conditionalFormatting xmlns:xm="http://schemas.microsoft.com/office/excel/2006/main">
          <x14:cfRule type="expression" priority="10" id="{2F8EEE5F-FEC9-418C-87CE-21B4B6E8BD39}">
            <xm:f>Instructions!$H$31="4 Budget Periods"</xm:f>
            <x14:dxf>
              <font>
                <color theme="0" tint="-0.499984740745262"/>
              </font>
              <fill>
                <patternFill>
                  <bgColor theme="0" tint="-0.499984740745262"/>
                </patternFill>
              </fill>
              <border>
                <left style="thin">
                  <color auto="1"/>
                </left>
                <right style="thin">
                  <color auto="1"/>
                </right>
                <top style="thin">
                  <color auto="1"/>
                </top>
                <bottom/>
                <vertical/>
                <horizontal/>
              </border>
            </x14:dxf>
          </x14:cfRule>
          <x14:cfRule type="expression" priority="20" id="{F0AFCA9B-DF88-4F7A-AA29-FB541FF1374A}">
            <xm:f>OR(Instructions!$H$31="3 Budget Periods",Instructions!$H$31="Make Selection")</xm:f>
            <x14:dxf>
              <font>
                <color theme="0" tint="-0.499984740745262"/>
              </font>
              <fill>
                <patternFill>
                  <bgColor theme="0" tint="-0.499984740745262"/>
                </patternFill>
              </fill>
              <border>
                <left style="thin">
                  <color auto="1"/>
                </left>
                <right style="thin">
                  <color auto="1"/>
                </right>
                <top/>
                <bottom/>
                <vertical/>
                <horizontal/>
              </border>
            </x14:dxf>
          </x14:cfRule>
          <xm:sqref>B99:F99</xm:sqref>
        </x14:conditionalFormatting>
        <x14:conditionalFormatting xmlns:xm="http://schemas.microsoft.com/office/excel/2006/main">
          <x14:cfRule type="expression" priority="17" id="{5B6196B0-57DE-4AFB-9114-6E5D3C9BC505}">
            <xm:f>OR(Instructions!$H$31="3 Budget Periods",Instructions!$H$31="Make Selection")</xm:f>
            <x14:dxf>
              <font>
                <color theme="0" tint="-0.499984740745262"/>
              </font>
              <fill>
                <patternFill>
                  <bgColor theme="0" tint="-0.499984740745262"/>
                </patternFill>
              </fill>
              <border>
                <left/>
                <right/>
                <top/>
                <bottom/>
                <vertical/>
                <horizontal/>
              </border>
            </x14:dxf>
          </x14:cfRule>
          <xm:sqref>C78:E97</xm:sqref>
        </x14:conditionalFormatting>
        <x14:conditionalFormatting xmlns:xm="http://schemas.microsoft.com/office/excel/2006/main">
          <x14:cfRule type="expression" priority="15" id="{E6F26768-64F0-40FB-8097-CABB8AF29B40}">
            <xm:f>OR(Instructions!$H$31="3 Budget Periods",Instructions!$H$31="Make Selection")</xm:f>
            <x14:dxf>
              <font>
                <color theme="0" tint="-0.499984740745262"/>
              </font>
              <fill>
                <patternFill>
                  <bgColor theme="0" tint="-0.499984740745262"/>
                </patternFill>
              </fill>
              <border>
                <left/>
                <right/>
                <top/>
                <bottom/>
                <vertical/>
                <horizontal/>
              </border>
            </x14:dxf>
          </x14:cfRule>
          <x14:cfRule type="expression" priority="7" id="{2DA547A3-E498-4B94-9746-E1894924F1EA}">
            <xm:f>Instructions!$H$31="4 Budget Periods"</xm:f>
            <x14:dxf>
              <font>
                <color theme="0" tint="-0.499984740745262"/>
              </font>
              <fill>
                <patternFill>
                  <bgColor theme="0" tint="-0.499984740745262"/>
                </patternFill>
              </fill>
              <border>
                <left/>
                <right/>
                <top/>
                <bottom/>
                <vertical/>
                <horizontal/>
              </border>
            </x14:dxf>
          </x14:cfRule>
          <xm:sqref>C100:E119</xm:sqref>
        </x14:conditionalFormatting>
        <x14:conditionalFormatting xmlns:xm="http://schemas.microsoft.com/office/excel/2006/main">
          <x14:cfRule type="expression" priority="16" id="{E39607EE-0654-4307-B8F6-9E8ED8FFE166}">
            <xm:f>OR(Instructions!$H$31="3 Budget Periods",Instructions!$H$31="Make Selection")</xm:f>
            <x14:dxf>
              <font>
                <color theme="0" tint="-0.499984740745262"/>
              </font>
              <fill>
                <patternFill>
                  <bgColor theme="0" tint="-0.499984740745262"/>
                </patternFill>
              </fill>
              <border>
                <left/>
                <right/>
                <top/>
                <bottom/>
                <vertical/>
                <horizontal/>
              </border>
            </x14:dxf>
          </x14:cfRule>
          <xm:sqref>D98:E98</xm:sqref>
        </x14:conditionalFormatting>
        <x14:conditionalFormatting xmlns:xm="http://schemas.microsoft.com/office/excel/2006/main">
          <x14:cfRule type="expression" priority="14" id="{1A1A2658-0539-4106-A227-5A0CEDA51F5D}">
            <xm:f>OR(Instructions!$H$31="3 Budget Periods",Instructions!$H$31="Make Selection")</xm:f>
            <x14:dxf>
              <font>
                <color theme="0" tint="-0.499984740745262"/>
              </font>
              <fill>
                <patternFill>
                  <bgColor theme="0" tint="-0.499984740745262"/>
                </patternFill>
              </fill>
              <border>
                <left/>
                <right/>
                <top/>
                <bottom/>
                <vertical/>
                <horizontal/>
              </border>
            </x14:dxf>
          </x14:cfRule>
          <x14:cfRule type="expression" priority="6" id="{D01DECD8-65ED-425E-AB7F-BF14115B12CF}">
            <xm:f>Instructions!$H$31="4 Budget Periods"</xm:f>
            <x14:dxf>
              <font>
                <color theme="0" tint="-0.499984740745262"/>
              </font>
              <fill>
                <patternFill>
                  <bgColor theme="0" tint="-0.499984740745262"/>
                </patternFill>
              </fill>
              <border>
                <left/>
                <right/>
                <top/>
                <bottom style="thin">
                  <color auto="1"/>
                </bottom>
                <vertical/>
                <horizontal/>
              </border>
            </x14:dxf>
          </x14:cfRule>
          <xm:sqref>D120:E120</xm:sqref>
        </x14:conditionalFormatting>
        <x14:conditionalFormatting xmlns:xm="http://schemas.microsoft.com/office/excel/2006/main">
          <x14:cfRule type="expression" priority="13" id="{D0836994-4D90-4BDD-972C-8F9B69CA681B}">
            <xm:f>OR(Instructions!$H$31="3 Budget Periods",Instructions!$H$31="Make Selection")</xm:f>
            <x14:dxf>
              <font>
                <color theme="0" tint="-0.499984740745262"/>
              </font>
              <fill>
                <patternFill>
                  <bgColor theme="0" tint="-0.499984740745262"/>
                </patternFill>
              </fill>
              <border>
                <left/>
                <right style="thin">
                  <color auto="1"/>
                </right>
                <top/>
                <bottom/>
                <vertical/>
                <horizontal/>
              </border>
            </x14:dxf>
          </x14:cfRule>
          <xm:sqref>F78:F98</xm:sqref>
        </x14:conditionalFormatting>
        <x14:conditionalFormatting xmlns:xm="http://schemas.microsoft.com/office/excel/2006/main">
          <x14:cfRule type="expression" priority="12" id="{308B4864-6937-4753-B1C6-117209E8854C}">
            <xm:f>OR(Instructions!$H$31="3 Budget Periods",Instructions!$H$31="Make Selection")</xm:f>
            <x14:dxf>
              <font>
                <color theme="0" tint="-0.499984740745262"/>
              </font>
              <fill>
                <patternFill>
                  <bgColor theme="0" tint="-0.499984740745262"/>
                </patternFill>
              </fill>
              <border>
                <left/>
                <right style="thin">
                  <color auto="1"/>
                </right>
                <top/>
                <bottom/>
                <vertical/>
                <horizontal/>
              </border>
            </x14:dxf>
          </x14:cfRule>
          <x14:cfRule type="expression" priority="5" id="{342B6027-F85D-4E68-A6AD-60548591952D}">
            <xm:f>Instructions!$H$31="4 Budget Periods"</xm:f>
            <x14:dxf>
              <font>
                <color theme="0" tint="-0.499984740745262"/>
              </font>
              <fill>
                <patternFill>
                  <bgColor theme="0" tint="-0.499984740745262"/>
                </patternFill>
              </fill>
              <border>
                <left/>
                <right style="thin">
                  <color auto="1"/>
                </right>
                <top/>
                <bottom/>
                <vertical/>
                <horizontal/>
              </border>
            </x14:dxf>
          </x14:cfRule>
          <xm:sqref>F100:F119</xm:sqref>
        </x14:conditionalFormatting>
        <x14:conditionalFormatting xmlns:xm="http://schemas.microsoft.com/office/excel/2006/main">
          <x14:cfRule type="expression" priority="11" id="{380F24E1-8288-4BC9-9B5E-381160C3FEA0}">
            <xm:f>OR(Instructions!$H$31="3 Budget Periods",Instructions!$H$31="Make Selection")</xm:f>
            <x14:dxf>
              <font>
                <color theme="0" tint="-0.499984740745262"/>
              </font>
              <fill>
                <patternFill>
                  <bgColor theme="0" tint="-0.499984740745262"/>
                </patternFill>
              </fill>
              <border>
                <left/>
                <right style="thin">
                  <color auto="1"/>
                </right>
                <top/>
                <bottom style="thin">
                  <color auto="1"/>
                </bottom>
                <vertical/>
                <horizontal/>
              </border>
            </x14:dxf>
          </x14:cfRule>
          <x14:cfRule type="expression" priority="4" id="{E6FB7D59-690D-491C-A2F8-61BFE903C764}">
            <xm:f>Instructions!$H$31="4 Budget Periods"</xm:f>
            <x14:dxf>
              <font>
                <color theme="0" tint="-0.499984740745262"/>
              </font>
              <fill>
                <patternFill>
                  <bgColor theme="0" tint="-0.499984740745262"/>
                </patternFill>
              </fill>
              <border>
                <left/>
                <right style="thin">
                  <color auto="1"/>
                </right>
                <top/>
                <bottom style="thin">
                  <color auto="1"/>
                </bottom>
                <vertical/>
                <horizontal/>
              </border>
            </x14:dxf>
          </x14:cfRule>
          <xm:sqref>F120</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GuideType xmlns="59d505cb-9190-4f53-979d-b7453bd2e064">Template</GuideType>
    <VersionDate xmlns="98e4654c-5438-470d-8585-c2646fed6594">02/06/2026</VersionDate>
    <Topic xmlns="59d505cb-9190-4f53-979d-b7453bd2e064">Financial Assistance</Topic>
    <FinancialAssistanceTOCChapter xmlns="59d505cb-9190-4f53-979d-b7453bd2e064">Chp 2 - Announcement</FinancialAssistanceTOCChapter>
    <LastUpdated xmlns="98e4654c-5438-470d-8585-c2646fed6594" xsi:nil="true"/>
    <Subtopic xmlns="98e4654c-5438-470d-8585-c2646fed6594" xsi:nil="true"/>
    <Owner xmlns="98e4654c-5438-470d-8585-c2646fed6594">
      <UserInfo>
        <DisplayName/>
        <AccountId xsi:nil="true"/>
        <AccountType/>
      </UserInfo>
    </Owner>
    <_dlc_DocId xmlns="59d505cb-9190-4f53-979d-b7453bd2e064">SJ7R5NNEQMMZ-450088668-1117</_dlc_DocId>
    <_dlc_DocIdUrl xmlns="59d505cb-9190-4f53-979d-b7453bd2e064">
      <Url>https://netldoe.sharepoint.com/sites/Acquisition/_layouts/15/DocIdRedir.aspx?ID=SJ7R5NNEQMMZ-450088668-1117</Url>
      <Description>SJ7R5NNEQMMZ-450088668-1117</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Financial Assistance" ma:contentTypeID="0x0101008482886E4F1B0643BBAB1562541F49610400FEEEEAF88640CB4FA187E1BF5280E255" ma:contentTypeVersion="11" ma:contentTypeDescription="Financial Assistance content type" ma:contentTypeScope="" ma:versionID="d2bc0c34178b32efef201eb70ae365d4">
  <xsd:schema xmlns:xsd="http://www.w3.org/2001/XMLSchema" xmlns:xs="http://www.w3.org/2001/XMLSchema" xmlns:p="http://schemas.microsoft.com/office/2006/metadata/properties" xmlns:ns2="59d505cb-9190-4f53-979d-b7453bd2e064" xmlns:ns3="98e4654c-5438-470d-8585-c2646fed6594" targetNamespace="http://schemas.microsoft.com/office/2006/metadata/properties" ma:root="true" ma:fieldsID="418c3d64aa98f57b091c36c13d9f9349" ns2:_="" ns3:_="">
    <xsd:import namespace="59d505cb-9190-4f53-979d-b7453bd2e064"/>
    <xsd:import namespace="98e4654c-5438-470d-8585-c2646fed6594"/>
    <xsd:element name="properties">
      <xsd:complexType>
        <xsd:sequence>
          <xsd:element name="documentManagement">
            <xsd:complexType>
              <xsd:all>
                <xsd:element ref="ns2:Topic"/>
                <xsd:element ref="ns2:GuideType"/>
                <xsd:element ref="ns2:FinancialAssistanceTOCChapter" minOccurs="0"/>
                <xsd:element ref="ns3:VersionDate" minOccurs="0"/>
                <xsd:element ref="ns3:Subtopic" minOccurs="0"/>
                <xsd:element ref="ns3:LastUpdated" minOccurs="0"/>
                <xsd:element ref="ns3:Owner"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d505cb-9190-4f53-979d-b7453bd2e064" elementFormDefault="qualified">
    <xsd:import namespace="http://schemas.microsoft.com/office/2006/documentManagement/types"/>
    <xsd:import namespace="http://schemas.microsoft.com/office/infopath/2007/PartnerControls"/>
    <xsd:element name="Topic" ma:index="8" ma:displayName="Topic" ma:description="Available topics for AAD documents and templates" ma:format="Dropdown" ma:internalName="Topic" ma:readOnly="false">
      <xsd:simpleType>
        <xsd:restriction base="dms:Choice">
          <xsd:enumeration value="Acquisition"/>
          <xsd:enumeration value="Clauses"/>
          <xsd:enumeration value="Cost Price Analysis"/>
          <xsd:enumeration value="Cross Cutting"/>
          <xsd:enumeration value="Financial Assistance"/>
          <xsd:enumeration value="IIJA"/>
        </xsd:restriction>
      </xsd:simpleType>
    </xsd:element>
    <xsd:element name="GuideType" ma:index="9" ma:displayName="Guide Type" ma:description="Choice of possible guide types" ma:format="Dropdown" ma:internalName="GuideType" ma:readOnly="false">
      <xsd:simpleType>
        <xsd:restriction base="dms:Choice">
          <xsd:enumeration value="Not Applicable"/>
          <xsd:enumeration value="Reference"/>
          <xsd:enumeration value="Example"/>
          <xsd:enumeration value="Template"/>
        </xsd:restriction>
      </xsd:simpleType>
    </xsd:element>
    <xsd:element name="FinancialAssistanceTOCChapter" ma:index="10" nillable="true" ma:displayName="TOC Chapter Headings" ma:description="Table of Contents pertaining to Financial Assistance" ma:format="Dropdown" ma:internalName="FinancialAssistanceTOCChapter" ma:readOnly="false">
      <xsd:simpleType>
        <xsd:restriction base="dms:Choice">
          <xsd:enumeration value="Chp 1 - Pre-Announcement"/>
          <xsd:enumeration value="Chp 2 - Announcement"/>
          <xsd:enumeration value="Chp 3 - Negotiation/Award"/>
          <xsd:enumeration value="Chp 4 - Post Award"/>
        </xsd:restriction>
      </xsd:simpleType>
    </xsd:element>
    <xsd:element name="_dlc_DocId" ma:index="15" nillable="true" ma:displayName="Document ID Value" ma:description="The value of the document ID assigned to this item." ma:indexed="true" ma:internalName="_dlc_DocId" ma:readOnly="true">
      <xsd:simpleType>
        <xsd:restriction base="dms:Text"/>
      </xsd:simpleType>
    </xsd:element>
    <xsd:element name="_dlc_DocIdUrl" ma:index="1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7"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8e4654c-5438-470d-8585-c2646fed6594" elementFormDefault="qualified">
    <xsd:import namespace="http://schemas.microsoft.com/office/2006/documentManagement/types"/>
    <xsd:import namespace="http://schemas.microsoft.com/office/infopath/2007/PartnerControls"/>
    <xsd:element name="VersionDate" ma:index="11" nillable="true" ma:displayName="Version Date" ma:format="Dropdown" ma:internalName="VersionDate">
      <xsd:simpleType>
        <xsd:restriction base="dms:Text">
          <xsd:maxLength value="255"/>
        </xsd:restriction>
      </xsd:simpleType>
    </xsd:element>
    <xsd:element name="Subtopic" ma:index="12" nillable="true" ma:displayName="Subtopic" ma:description="Select all subtopics that apply." ma:format="Dropdown" ma:internalName="Subtopic">
      <xsd:complexType>
        <xsd:complexContent>
          <xsd:extension base="dms:MultiChoice">
            <xsd:sequence>
              <xsd:element name="Value" maxOccurs="unbounded" minOccurs="0" nillable="true">
                <xsd:simpleType>
                  <xsd:restriction base="dms:Choice">
                    <xsd:enumeration value="Architect &amp; Engineering"/>
                    <xsd:enumeration value="Category Management"/>
                    <xsd:enumeration value="CBOSS 2.0"/>
                    <xsd:enumeration value="Clauses"/>
                    <xsd:enumeration value="Closeouts"/>
                    <xsd:enumeration value="Construction"/>
                    <xsd:enumeration value="COR"/>
                    <xsd:enumeration value="Delegation Letters"/>
                    <xsd:enumeration value="Independent Review"/>
                    <xsd:enumeration value="Interagency Agreements"/>
                    <xsd:enumeration value="JOFOC &amp; Brand Name Justifications"/>
                    <xsd:enumeration value="OMB/ 301 Congressional Notices"/>
                    <xsd:enumeration value="Property"/>
                    <xsd:enumeration value="Purchase Card"/>
                    <xsd:enumeration value="Ratifications"/>
                    <xsd:enumeration value="Requisitioner Tools"/>
                    <xsd:enumeration value="Simplified Acquisition"/>
                    <xsd:enumeration value="Site Support Contracts"/>
                    <xsd:enumeration value="Small Business"/>
                    <xsd:enumeration value="STRIPES"/>
                  </xsd:restriction>
                </xsd:simpleType>
              </xsd:element>
            </xsd:sequence>
          </xsd:extension>
        </xsd:complexContent>
      </xsd:complexType>
    </xsd:element>
    <xsd:element name="LastUpdated" ma:index="13" nillable="true" ma:displayName="Last Updated" ma:format="DateOnly" ma:internalName="LastUpdated">
      <xsd:simpleType>
        <xsd:restriction base="dms:DateTime"/>
      </xsd:simpleType>
    </xsd:element>
    <xsd:element name="Owner" ma:index="14"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37890C-5697-4B75-8ED6-4BF1A46EE4A3}">
  <ds:schemaRefs>
    <ds:schemaRef ds:uri="http://schemas.microsoft.com/sharepoint/v3/contenttype/forms"/>
  </ds:schemaRefs>
</ds:datastoreItem>
</file>

<file path=customXml/itemProps2.xml><?xml version="1.0" encoding="utf-8"?>
<ds:datastoreItem xmlns:ds="http://schemas.openxmlformats.org/officeDocument/2006/customXml" ds:itemID="{335C459A-88E6-4C69-A7A2-C889E476A057}">
  <ds:schemaRefs>
    <ds:schemaRef ds:uri="http://purl.org/dc/elements/1.1/"/>
    <ds:schemaRef ds:uri="http://schemas.openxmlformats.org/package/2006/metadata/core-properties"/>
    <ds:schemaRef ds:uri="http://purl.org/dc/terms/"/>
    <ds:schemaRef ds:uri="http://schemas.microsoft.com/office/2006/documentManagement/types"/>
    <ds:schemaRef ds:uri="http://schemas.microsoft.com/office/2006/metadata/properties"/>
    <ds:schemaRef ds:uri="59d505cb-9190-4f53-979d-b7453bd2e064"/>
    <ds:schemaRef ds:uri="http://schemas.microsoft.com/office/infopath/2007/PartnerControls"/>
    <ds:schemaRef ds:uri="98e4654c-5438-470d-8585-c2646fed6594"/>
    <ds:schemaRef ds:uri="http://www.w3.org/XML/1998/namespace"/>
    <ds:schemaRef ds:uri="http://purl.org/dc/dcmitype/"/>
  </ds:schemaRefs>
</ds:datastoreItem>
</file>

<file path=customXml/itemProps3.xml><?xml version="1.0" encoding="utf-8"?>
<ds:datastoreItem xmlns:ds="http://schemas.openxmlformats.org/officeDocument/2006/customXml" ds:itemID="{9CCC0B8E-757A-47A7-A8F1-FF3833F71766}">
  <ds:schemaRefs>
    <ds:schemaRef ds:uri="http://schemas.microsoft.com/sharepoint/events"/>
  </ds:schemaRefs>
</ds:datastoreItem>
</file>

<file path=customXml/itemProps4.xml><?xml version="1.0" encoding="utf-8"?>
<ds:datastoreItem xmlns:ds="http://schemas.openxmlformats.org/officeDocument/2006/customXml" ds:itemID="{F02EE273-777A-4405-A1E1-6700C927A8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d505cb-9190-4f53-979d-b7453bd2e064"/>
    <ds:schemaRef ds:uri="98e4654c-5438-470d-8585-c2646fed65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8</vt:i4>
      </vt:variant>
    </vt:vector>
  </HeadingPairs>
  <TitlesOfParts>
    <vt:vector size="22" baseType="lpstr">
      <vt:lpstr>Instructions</vt:lpstr>
      <vt:lpstr>Summary</vt:lpstr>
      <vt:lpstr>a. Personnel</vt:lpstr>
      <vt:lpstr>b. Fringe</vt:lpstr>
      <vt:lpstr>c. Travel</vt:lpstr>
      <vt:lpstr>d. Equipment</vt:lpstr>
      <vt:lpstr>e. Supplies</vt:lpstr>
      <vt:lpstr>f. Contractual</vt:lpstr>
      <vt:lpstr>g. Construction</vt:lpstr>
      <vt:lpstr>h. Other</vt:lpstr>
      <vt:lpstr>i. Indirect</vt:lpstr>
      <vt:lpstr>j. Cost Share</vt:lpstr>
      <vt:lpstr>SF-424A Cost Categories</vt:lpstr>
      <vt:lpstr>SF-424A Minus FFRDC</vt:lpstr>
      <vt:lpstr>'a. Personnel'!Print_Titles</vt:lpstr>
      <vt:lpstr>'c. Travel'!Print_Titles</vt:lpstr>
      <vt:lpstr>'d. Equipment'!Print_Titles</vt:lpstr>
      <vt:lpstr>'e. Supplies'!Print_Titles</vt:lpstr>
      <vt:lpstr>'f. Contractual'!Print_Titles</vt:lpstr>
      <vt:lpstr>'g. Construction'!Print_Titles</vt:lpstr>
      <vt:lpstr>'h. Other'!Print_Titles</vt:lpstr>
      <vt:lpstr>'j. Cost Share'!Print_Titles</vt:lpstr>
    </vt:vector>
  </TitlesOfParts>
  <Manager/>
  <Company>U.S. Department of Energy - Golden Field Office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Justification-NETL</dc:title>
  <dc:subject/>
  <dc:creator>Pat Saito</dc:creator>
  <cp:keywords/>
  <dc:description/>
  <cp:lastModifiedBy>Raelynn Honkus</cp:lastModifiedBy>
  <cp:revision/>
  <cp:lastPrinted>2026-02-06T18:39:26Z</cp:lastPrinted>
  <dcterms:created xsi:type="dcterms:W3CDTF">2006-10-30T17:25:35Z</dcterms:created>
  <dcterms:modified xsi:type="dcterms:W3CDTF">2026-02-09T13:06:51Z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dd9bbd9b-3df1-4c68-a3a3-d94cbb389405</vt:lpwstr>
  </property>
  <property fmtid="{D5CDD505-2E9C-101B-9397-08002B2CF9AE}" pid="3" name="ContentTypeId">
    <vt:lpwstr>0x0101008482886E4F1B0643BBAB1562541F49610400FEEEEAF88640CB4FA187E1BF5280E255</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